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https://danchurchaid-my.sharepoint.com/personal/ctal_dca_dk/Documents/Desktop/Bale/2022 ECHO PDM/PDM/"/>
    </mc:Choice>
  </mc:AlternateContent>
  <xr:revisionPtr revIDLastSave="1174" documentId="8_{5F652F0F-C990-46F5-9902-B814B1A13491}" xr6:coauthVersionLast="47" xr6:coauthVersionMax="47" xr10:uidLastSave="{F73335E6-2B56-47C0-ABA9-C3BA62BBF7FD}"/>
  <bookViews>
    <workbookView xWindow="-110" yWindow="-110" windowWidth="19420" windowHeight="10420" firstSheet="10" activeTab="10" xr2:uid="{00000000-000D-0000-FFFF-FFFF00000000}"/>
  </bookViews>
  <sheets>
    <sheet name="sex" sheetId="2" r:id="rId1"/>
    <sheet name="married" sheetId="6" r:id="rId2"/>
    <sheet name="beneficiary status" sheetId="9" r:id="rId3"/>
    <sheet name="time to traveling from home to " sheetId="10" r:id="rId4"/>
    <sheet name="waiting time" sheetId="11" r:id="rId5"/>
    <sheet name="overall acsh process" sheetId="12" r:id="rId6"/>
    <sheet name="immediately" sheetId="13" r:id="rId7"/>
    <sheet name="how long market" sheetId="14" r:id="rId8"/>
    <sheet name="so far spent " sheetId="15" r:id="rId9"/>
    <sheet name="Sheet14" sheetId="22" r:id="rId10"/>
    <sheet name="Bale  ECHO-Last round MPCT P..." sheetId="1" r:id="rId11"/>
    <sheet name="purchase" sheetId="24" r:id="rId12"/>
    <sheet name="why not all" sheetId="23" r:id="rId13"/>
    <sheet name="CSI" sheetId="19" r:id="rId14"/>
    <sheet name="PM" sheetId="20" r:id="rId15"/>
    <sheet name="PM1" sheetId="21" r:id="rId16"/>
    <sheet name="FCS" sheetId="18" r:id="rId17"/>
    <sheet name="who decided on the cash use" sheetId="17" r:id="rId18"/>
    <sheet name="encountered constraint" sheetId="16" r:id="rId19"/>
    <sheet name="selection criteria" sheetId="8" r:id="rId20"/>
    <sheet name="family size" sheetId="7" r:id="rId21"/>
    <sheet name="age " sheetId="4" r:id="rId22"/>
    <sheet name="sample size" sheetId="3" r:id="rId23"/>
  </sheets>
  <definedNames>
    <definedName name="_xlnm._FilterDatabase" localSheetId="21" hidden="1">'age '!$A$1:$G$359</definedName>
    <definedName name="_xlnm._FilterDatabase" localSheetId="10" hidden="1">'Bale  ECHO-Last round MPCT P...'!$A$1:$JJ$358</definedName>
    <definedName name="_xlnm._FilterDatabase" localSheetId="13" hidden="1">CSI!$A$1:$AC$358</definedName>
    <definedName name="_xlnm._FilterDatabase" localSheetId="18" hidden="1">'encountered constraint'!$A$1:$H$359</definedName>
    <definedName name="_xlnm._FilterDatabase" localSheetId="16" hidden="1">FCS!$Q$275:$Q$357</definedName>
    <definedName name="_xlnm._FilterDatabase" localSheetId="15" hidden="1">'PM1'!$A$1:$K$358</definedName>
    <definedName name="_xlnm._FilterDatabase" localSheetId="22" hidden="1">'sample size'!$A$1:$E$359</definedName>
    <definedName name="_xlnm._FilterDatabase" localSheetId="19" hidden="1">'selection criteria'!$A$1:$K$360</definedName>
  </definedNames>
  <calcPr calcId="191029"/>
  <pivotCaches>
    <pivotCache cacheId="0" r:id="rId24"/>
    <pivotCache cacheId="1" r:id="rId25"/>
    <pivotCache cacheId="2" r:id="rId26"/>
    <pivotCache cacheId="3" r:id="rId27"/>
    <pivotCache cacheId="4" r:id="rId28"/>
    <pivotCache cacheId="5" r:id="rId29"/>
    <pivotCache cacheId="6" r:id="rId30"/>
    <pivotCache cacheId="7" r:id="rId31"/>
    <pivotCache cacheId="8" r:id="rId32"/>
    <pivotCache cacheId="9" r:id="rId33"/>
    <pivotCache cacheId="10" r:id="rId3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8" l="1"/>
  <c r="S3" i="8"/>
  <c r="S4" i="8"/>
  <c r="S5" i="8"/>
  <c r="S6" i="8"/>
  <c r="S7" i="8"/>
  <c r="S8" i="8"/>
  <c r="S9" i="8"/>
  <c r="S2" i="8"/>
  <c r="P3" i="24"/>
  <c r="P4" i="24"/>
  <c r="P5" i="24"/>
  <c r="P6" i="24"/>
  <c r="P7" i="24"/>
  <c r="P8" i="24"/>
  <c r="P9" i="24"/>
  <c r="P10" i="24"/>
  <c r="P11" i="24"/>
  <c r="P12" i="24"/>
  <c r="P13" i="24"/>
  <c r="P2" i="24"/>
  <c r="N2" i="24" a="1"/>
  <c r="N2" i="24" s="1"/>
  <c r="H4" i="23"/>
  <c r="H3" i="23"/>
  <c r="B359" i="23"/>
  <c r="C359" i="23"/>
  <c r="A359" i="23"/>
  <c r="F2" i="23" a="1"/>
  <c r="F2" i="23" s="1"/>
  <c r="C5" i="22"/>
  <c r="C6" i="22"/>
  <c r="C7" i="22"/>
  <c r="C8" i="22"/>
  <c r="C4" i="22"/>
  <c r="J51" i="20"/>
  <c r="F51" i="20"/>
  <c r="F34" i="20"/>
  <c r="E38" i="20"/>
  <c r="J34" i="20"/>
  <c r="I38" i="20"/>
  <c r="I35" i="20"/>
  <c r="I36" i="20"/>
  <c r="I34" i="20"/>
  <c r="E34" i="20"/>
  <c r="F28" i="20"/>
  <c r="E32" i="20"/>
  <c r="J28" i="20"/>
  <c r="I31" i="20"/>
  <c r="I29" i="20"/>
  <c r="I27" i="20"/>
  <c r="E28" i="20"/>
  <c r="J22" i="20"/>
  <c r="F22" i="20"/>
  <c r="E25" i="20"/>
  <c r="I23" i="20"/>
  <c r="I24" i="20"/>
  <c r="I25" i="20"/>
  <c r="I22" i="20"/>
  <c r="E22" i="20"/>
  <c r="E7" i="20"/>
  <c r="I9" i="20"/>
  <c r="E9" i="20"/>
  <c r="I3" i="20"/>
  <c r="I7" i="20" s="1"/>
  <c r="E3" i="20"/>
  <c r="D44" i="20"/>
  <c r="D50" i="20" s="1"/>
  <c r="G44" i="20"/>
  <c r="G50" i="20" s="1"/>
  <c r="H44" i="20"/>
  <c r="H50" i="20" s="1"/>
  <c r="K44" i="20"/>
  <c r="K50" i="20" s="1"/>
  <c r="C44" i="20"/>
  <c r="C50" i="20" s="1"/>
  <c r="I40" i="20"/>
  <c r="I44" i="20" s="1"/>
  <c r="I50" i="20" s="1"/>
  <c r="I46" i="20"/>
  <c r="D32" i="20"/>
  <c r="D36" i="20" s="1"/>
  <c r="G32" i="20"/>
  <c r="G36" i="20" s="1"/>
  <c r="H32" i="20"/>
  <c r="H36" i="20" s="1"/>
  <c r="C32" i="20"/>
  <c r="C36" i="20" s="1"/>
  <c r="K27" i="20"/>
  <c r="K32" i="20" s="1"/>
  <c r="D25" i="20"/>
  <c r="K25" i="20"/>
  <c r="C25" i="20"/>
  <c r="H23" i="20"/>
  <c r="H25" i="20" s="1"/>
  <c r="G23" i="20"/>
  <c r="D19" i="20"/>
  <c r="G19" i="20"/>
  <c r="H19" i="20"/>
  <c r="K19" i="20"/>
  <c r="C19" i="20"/>
  <c r="D13" i="20"/>
  <c r="G13" i="20"/>
  <c r="H13" i="20"/>
  <c r="K13" i="20"/>
  <c r="C13" i="20"/>
  <c r="I13" i="20"/>
  <c r="D7" i="20"/>
  <c r="G7" i="20"/>
  <c r="H7" i="20"/>
  <c r="K7" i="20"/>
  <c r="C7" i="20"/>
  <c r="B285" i="21"/>
  <c r="B180" i="21"/>
  <c r="B253" i="21"/>
  <c r="B242" i="21"/>
  <c r="B220" i="21"/>
  <c r="B27" i="21"/>
  <c r="B241" i="21"/>
  <c r="B96" i="21"/>
  <c r="B273" i="21"/>
  <c r="B95" i="21"/>
  <c r="B207" i="21"/>
  <c r="B148" i="21"/>
  <c r="B206" i="21"/>
  <c r="B357" i="21"/>
  <c r="B93" i="21"/>
  <c r="B215" i="21"/>
  <c r="B92" i="21"/>
  <c r="B179" i="21"/>
  <c r="B240" i="21"/>
  <c r="B205" i="21"/>
  <c r="B204" i="21"/>
  <c r="B91" i="21"/>
  <c r="B272" i="21"/>
  <c r="B89" i="21"/>
  <c r="B178" i="21"/>
  <c r="B320" i="21"/>
  <c r="B147" i="21"/>
  <c r="B271" i="21"/>
  <c r="B270" i="21"/>
  <c r="B329" i="21"/>
  <c r="B146" i="21"/>
  <c r="B251" i="21"/>
  <c r="B203" i="21"/>
  <c r="B202" i="21"/>
  <c r="B238" i="21"/>
  <c r="B269" i="21"/>
  <c r="B268" i="21"/>
  <c r="B145" i="21"/>
  <c r="B163" i="21"/>
  <c r="B319" i="21"/>
  <c r="B36" i="21"/>
  <c r="B144" i="21"/>
  <c r="B143" i="21"/>
  <c r="B201" i="21"/>
  <c r="B200" i="21"/>
  <c r="B309" i="21"/>
  <c r="B318" i="21"/>
  <c r="B88" i="21"/>
  <c r="B224" i="21"/>
  <c r="B310" i="21"/>
  <c r="B317" i="21"/>
  <c r="B87" i="21"/>
  <c r="B199" i="21"/>
  <c r="B330" i="21"/>
  <c r="B315" i="21"/>
  <c r="B114" i="21"/>
  <c r="B86" i="21"/>
  <c r="B237" i="21"/>
  <c r="B122" i="21"/>
  <c r="B198" i="21"/>
  <c r="B85" i="21"/>
  <c r="B142" i="21"/>
  <c r="B197" i="21"/>
  <c r="B236" i="21"/>
  <c r="B235" i="21"/>
  <c r="B141" i="21"/>
  <c r="B196" i="21"/>
  <c r="B84" i="21"/>
  <c r="B140" i="21"/>
  <c r="B234" i="21"/>
  <c r="B294" i="21"/>
  <c r="B233" i="21"/>
  <c r="B139" i="21"/>
  <c r="B247" i="21"/>
  <c r="B195" i="21"/>
  <c r="B293" i="21"/>
  <c r="B232" i="21"/>
  <c r="B250" i="21"/>
  <c r="B313" i="21"/>
  <c r="B292" i="21"/>
  <c r="B343" i="21"/>
  <c r="B308" i="21"/>
  <c r="B56" i="21"/>
  <c r="B194" i="21"/>
  <c r="B230" i="21"/>
  <c r="B261" i="21"/>
  <c r="B177" i="21"/>
  <c r="B184" i="21"/>
  <c r="B70" i="21"/>
  <c r="AA3" i="19"/>
  <c r="AA4" i="19"/>
  <c r="AA5" i="19"/>
  <c r="AA6" i="19"/>
  <c r="AA7" i="19"/>
  <c r="AA8" i="19"/>
  <c r="AA9" i="19"/>
  <c r="AA10" i="19"/>
  <c r="AA11" i="19"/>
  <c r="AA12" i="19"/>
  <c r="AA13" i="19"/>
  <c r="AA14" i="19"/>
  <c r="AA15" i="19"/>
  <c r="AA16" i="19"/>
  <c r="AA17" i="19"/>
  <c r="AA18" i="19"/>
  <c r="AA19" i="19"/>
  <c r="AA20" i="19"/>
  <c r="AA21" i="19"/>
  <c r="AA22" i="19"/>
  <c r="AA23" i="19"/>
  <c r="AA24" i="19"/>
  <c r="AA25" i="19"/>
  <c r="AA26" i="19"/>
  <c r="AA27" i="19"/>
  <c r="AA28" i="19"/>
  <c r="AA29" i="19"/>
  <c r="AA30" i="19"/>
  <c r="AA31" i="19"/>
  <c r="AA32" i="19"/>
  <c r="AA33" i="19"/>
  <c r="AA34" i="19"/>
  <c r="AA35" i="19"/>
  <c r="AA36" i="19"/>
  <c r="AA37" i="19"/>
  <c r="AA38" i="19"/>
  <c r="AA39" i="19"/>
  <c r="AA40" i="19"/>
  <c r="AA41" i="19"/>
  <c r="AA42" i="19"/>
  <c r="AA43" i="19"/>
  <c r="AA44" i="19"/>
  <c r="AA45" i="19"/>
  <c r="AA46" i="19"/>
  <c r="AA47" i="19"/>
  <c r="AA48" i="19"/>
  <c r="AA49" i="19"/>
  <c r="AA50" i="19"/>
  <c r="AA51" i="19"/>
  <c r="AA52" i="19"/>
  <c r="AA53" i="19"/>
  <c r="AA54" i="19"/>
  <c r="AA55" i="19"/>
  <c r="AA56" i="19"/>
  <c r="AA57" i="19"/>
  <c r="AA58" i="19"/>
  <c r="AA59" i="19"/>
  <c r="AA60" i="19"/>
  <c r="AA61" i="19"/>
  <c r="AA62" i="19"/>
  <c r="AA63" i="19"/>
  <c r="AA64" i="19"/>
  <c r="AA65" i="19"/>
  <c r="AA66" i="19"/>
  <c r="AA67" i="19"/>
  <c r="AA68" i="19"/>
  <c r="AA69" i="19"/>
  <c r="AA70" i="19"/>
  <c r="AA71" i="19"/>
  <c r="AA72" i="19"/>
  <c r="AA73" i="19"/>
  <c r="AA74" i="19"/>
  <c r="AA75" i="19"/>
  <c r="AA76" i="19"/>
  <c r="AA77" i="19"/>
  <c r="AA78" i="19"/>
  <c r="AA79" i="19"/>
  <c r="AA80" i="19"/>
  <c r="AA81" i="19"/>
  <c r="AA82" i="19"/>
  <c r="AA83" i="19"/>
  <c r="AA84" i="19"/>
  <c r="AA85" i="19"/>
  <c r="AA86" i="19"/>
  <c r="AA87" i="19"/>
  <c r="AA88" i="19"/>
  <c r="AA89" i="19"/>
  <c r="AA90" i="19"/>
  <c r="AA91" i="19"/>
  <c r="AA92" i="19"/>
  <c r="AA93" i="19"/>
  <c r="AA94" i="19"/>
  <c r="AA95" i="19"/>
  <c r="AA96" i="19"/>
  <c r="AA97" i="19"/>
  <c r="AA98" i="19"/>
  <c r="AA99" i="19"/>
  <c r="AA100" i="19"/>
  <c r="AA101" i="19"/>
  <c r="AA102" i="19"/>
  <c r="AA103" i="19"/>
  <c r="AA104" i="19"/>
  <c r="AA105" i="19"/>
  <c r="AA106" i="19"/>
  <c r="AA107" i="19"/>
  <c r="AA108" i="19"/>
  <c r="AA109" i="19"/>
  <c r="AA110" i="19"/>
  <c r="AA111" i="19"/>
  <c r="AA112" i="19"/>
  <c r="AA113" i="19"/>
  <c r="AA114" i="19"/>
  <c r="AA115" i="19"/>
  <c r="AA116" i="19"/>
  <c r="AA117" i="19"/>
  <c r="AA118" i="19"/>
  <c r="AA119" i="19"/>
  <c r="AA120" i="19"/>
  <c r="AA121" i="19"/>
  <c r="AA122" i="19"/>
  <c r="AA123" i="19"/>
  <c r="AA124" i="19"/>
  <c r="AA125" i="19"/>
  <c r="AA126" i="19"/>
  <c r="AA127" i="19"/>
  <c r="AA128" i="19"/>
  <c r="AA129" i="19"/>
  <c r="AA130" i="19"/>
  <c r="AA131" i="19"/>
  <c r="AA132" i="19"/>
  <c r="AA133" i="19"/>
  <c r="AA134" i="19"/>
  <c r="AA135" i="19"/>
  <c r="AA136" i="19"/>
  <c r="AA137" i="19"/>
  <c r="AA138" i="19"/>
  <c r="AA139" i="19"/>
  <c r="AA140" i="19"/>
  <c r="AA141" i="19"/>
  <c r="AA142" i="19"/>
  <c r="AA143" i="19"/>
  <c r="AA144" i="19"/>
  <c r="AA145" i="19"/>
  <c r="AA146" i="19"/>
  <c r="AA147" i="19"/>
  <c r="AA148" i="19"/>
  <c r="AA149" i="19"/>
  <c r="AA150" i="19"/>
  <c r="AA151" i="19"/>
  <c r="AA152" i="19"/>
  <c r="AA153" i="19"/>
  <c r="AA154" i="19"/>
  <c r="AA155" i="19"/>
  <c r="AA156" i="19"/>
  <c r="AA157" i="19"/>
  <c r="AA158" i="19"/>
  <c r="AA159" i="19"/>
  <c r="AA160" i="19"/>
  <c r="AA161" i="19"/>
  <c r="AA162" i="19"/>
  <c r="AA163" i="19"/>
  <c r="AA164" i="19"/>
  <c r="AA165" i="19"/>
  <c r="AA166" i="19"/>
  <c r="AA167" i="19"/>
  <c r="AA168" i="19"/>
  <c r="AA169" i="19"/>
  <c r="AA170" i="19"/>
  <c r="AA171" i="19"/>
  <c r="AA172" i="19"/>
  <c r="AA173" i="19"/>
  <c r="AA174" i="19"/>
  <c r="AA175" i="19"/>
  <c r="AA176" i="19"/>
  <c r="AA177" i="19"/>
  <c r="AA178" i="19"/>
  <c r="AA179" i="19"/>
  <c r="AA180" i="19"/>
  <c r="AA181" i="19"/>
  <c r="AA182" i="19"/>
  <c r="AA183" i="19"/>
  <c r="AA184" i="19"/>
  <c r="AA185" i="19"/>
  <c r="AA186" i="19"/>
  <c r="AA187" i="19"/>
  <c r="AA188" i="19"/>
  <c r="AA189" i="19"/>
  <c r="AA190" i="19"/>
  <c r="AA191" i="19"/>
  <c r="AA192" i="19"/>
  <c r="AA193" i="19"/>
  <c r="AA194" i="19"/>
  <c r="AA195" i="19"/>
  <c r="AA196" i="19"/>
  <c r="AA197" i="19"/>
  <c r="AA198" i="19"/>
  <c r="AA199" i="19"/>
  <c r="AA200" i="19"/>
  <c r="AA201" i="19"/>
  <c r="AA202" i="19"/>
  <c r="AA203" i="19"/>
  <c r="AA204" i="19"/>
  <c r="AA205" i="19"/>
  <c r="AA206" i="19"/>
  <c r="AA207" i="19"/>
  <c r="AA208" i="19"/>
  <c r="AA209" i="19"/>
  <c r="AA210" i="19"/>
  <c r="AA211" i="19"/>
  <c r="AA212" i="19"/>
  <c r="AA213" i="19"/>
  <c r="AA214" i="19"/>
  <c r="AA215" i="19"/>
  <c r="AA216" i="19"/>
  <c r="AA217" i="19"/>
  <c r="AA218" i="19"/>
  <c r="AA219" i="19"/>
  <c r="AA220" i="19"/>
  <c r="AA221" i="19"/>
  <c r="AA222" i="19"/>
  <c r="AA223" i="19"/>
  <c r="AA224" i="19"/>
  <c r="AA225" i="19"/>
  <c r="AA226" i="19"/>
  <c r="AA227" i="19"/>
  <c r="AA228" i="19"/>
  <c r="AA229" i="19"/>
  <c r="AA230" i="19"/>
  <c r="AA231" i="19"/>
  <c r="AA232" i="19"/>
  <c r="AA233" i="19"/>
  <c r="AA234" i="19"/>
  <c r="AA235" i="19"/>
  <c r="AA236" i="19"/>
  <c r="AA237" i="19"/>
  <c r="AA238" i="19"/>
  <c r="AA239" i="19"/>
  <c r="AA240" i="19"/>
  <c r="AA241" i="19"/>
  <c r="AA242" i="19"/>
  <c r="AA243" i="19"/>
  <c r="AA244" i="19"/>
  <c r="AA245" i="19"/>
  <c r="AA246" i="19"/>
  <c r="AA247" i="19"/>
  <c r="AA248" i="19"/>
  <c r="AA249" i="19"/>
  <c r="AA250" i="19"/>
  <c r="AA251" i="19"/>
  <c r="AA252" i="19"/>
  <c r="AA253" i="19"/>
  <c r="AA254" i="19"/>
  <c r="AA255" i="19"/>
  <c r="AA256" i="19"/>
  <c r="AA257" i="19"/>
  <c r="AA258" i="19"/>
  <c r="AA259" i="19"/>
  <c r="AA260" i="19"/>
  <c r="AA261" i="19"/>
  <c r="AA262" i="19"/>
  <c r="AA263" i="19"/>
  <c r="AA264" i="19"/>
  <c r="AA265" i="19"/>
  <c r="AA266" i="19"/>
  <c r="AA267" i="19"/>
  <c r="AA268" i="19"/>
  <c r="AA269" i="19"/>
  <c r="AA270" i="19"/>
  <c r="AA271" i="19"/>
  <c r="AA272" i="19"/>
  <c r="AA273" i="19"/>
  <c r="AA274" i="19"/>
  <c r="AA275" i="19"/>
  <c r="AA276" i="19"/>
  <c r="AA277" i="19"/>
  <c r="AA278" i="19"/>
  <c r="AA279" i="19"/>
  <c r="AA280" i="19"/>
  <c r="AA281" i="19"/>
  <c r="AA282" i="19"/>
  <c r="AA283" i="19"/>
  <c r="AA284" i="19"/>
  <c r="AA285" i="19"/>
  <c r="AA286" i="19"/>
  <c r="AA287" i="19"/>
  <c r="AA288" i="19"/>
  <c r="AA289" i="19"/>
  <c r="AA290" i="19"/>
  <c r="AA291" i="19"/>
  <c r="AA292" i="19"/>
  <c r="AA293" i="19"/>
  <c r="AA294" i="19"/>
  <c r="AA295" i="19"/>
  <c r="AA296" i="19"/>
  <c r="AA297" i="19"/>
  <c r="AA298" i="19"/>
  <c r="AA299" i="19"/>
  <c r="AA300" i="19"/>
  <c r="AA301" i="19"/>
  <c r="AA302" i="19"/>
  <c r="AA303" i="19"/>
  <c r="AA304" i="19"/>
  <c r="AA305" i="19"/>
  <c r="AA306" i="19"/>
  <c r="AA307" i="19"/>
  <c r="AA308" i="19"/>
  <c r="AA309" i="19"/>
  <c r="AA310" i="19"/>
  <c r="AA311" i="19"/>
  <c r="AA312" i="19"/>
  <c r="AA313" i="19"/>
  <c r="AA314" i="19"/>
  <c r="AA315" i="19"/>
  <c r="AA316" i="19"/>
  <c r="AA317" i="19"/>
  <c r="AA318" i="19"/>
  <c r="AA319" i="19"/>
  <c r="AA320" i="19"/>
  <c r="AA321" i="19"/>
  <c r="AA322" i="19"/>
  <c r="AA323" i="19"/>
  <c r="AA324" i="19"/>
  <c r="AA325" i="19"/>
  <c r="AA326" i="19"/>
  <c r="AA327" i="19"/>
  <c r="AA328" i="19"/>
  <c r="AA329" i="19"/>
  <c r="AA330" i="19"/>
  <c r="AA331" i="19"/>
  <c r="AA332" i="19"/>
  <c r="AA333" i="19"/>
  <c r="AA334" i="19"/>
  <c r="AA335" i="19"/>
  <c r="AA336" i="19"/>
  <c r="AA337" i="19"/>
  <c r="AA338" i="19"/>
  <c r="AA339" i="19"/>
  <c r="AA340" i="19"/>
  <c r="AA341" i="19"/>
  <c r="AA342" i="19"/>
  <c r="AA343" i="19"/>
  <c r="AA344" i="19"/>
  <c r="AA345" i="19"/>
  <c r="AA346" i="19"/>
  <c r="AA347" i="19"/>
  <c r="AA348" i="19"/>
  <c r="AA349" i="19"/>
  <c r="AA350" i="19"/>
  <c r="AA351" i="19"/>
  <c r="AA352" i="19"/>
  <c r="AA353" i="19"/>
  <c r="AA354" i="19"/>
  <c r="AA355" i="19"/>
  <c r="AA356" i="19"/>
  <c r="AA357" i="19"/>
  <c r="AA358" i="19"/>
  <c r="AA2" i="19"/>
  <c r="Y3" i="19"/>
  <c r="Y4" i="19"/>
  <c r="Y5" i="19"/>
  <c r="Y6" i="19"/>
  <c r="Y7" i="19"/>
  <c r="Y8" i="19"/>
  <c r="Y9" i="19"/>
  <c r="Y10" i="19"/>
  <c r="Y11" i="19"/>
  <c r="Y12" i="19"/>
  <c r="Y13" i="19"/>
  <c r="Y14" i="19"/>
  <c r="Y15" i="19"/>
  <c r="Y16" i="19"/>
  <c r="Y17" i="19"/>
  <c r="Y18" i="19"/>
  <c r="Y19" i="19"/>
  <c r="Y20" i="19"/>
  <c r="Y21" i="19"/>
  <c r="Y22" i="19"/>
  <c r="Y23" i="19"/>
  <c r="Y24" i="19"/>
  <c r="Y25" i="19"/>
  <c r="Y26" i="19"/>
  <c r="Y27" i="19"/>
  <c r="Y28" i="19"/>
  <c r="Y29" i="19"/>
  <c r="Y30" i="19"/>
  <c r="Y31" i="19"/>
  <c r="Y32" i="19"/>
  <c r="Y33" i="19"/>
  <c r="Y34" i="19"/>
  <c r="Y35" i="19"/>
  <c r="Y36" i="19"/>
  <c r="Y37" i="19"/>
  <c r="Y38" i="19"/>
  <c r="Y39" i="19"/>
  <c r="Y40" i="19"/>
  <c r="Y41" i="19"/>
  <c r="Y42" i="19"/>
  <c r="Y43" i="19"/>
  <c r="Y44" i="19"/>
  <c r="Y45" i="19"/>
  <c r="Y46" i="19"/>
  <c r="Y47" i="19"/>
  <c r="Y48" i="19"/>
  <c r="Y49" i="19"/>
  <c r="Y50" i="19"/>
  <c r="Y51" i="19"/>
  <c r="Y52" i="19"/>
  <c r="Y53" i="19"/>
  <c r="Y54" i="19"/>
  <c r="Y55" i="19"/>
  <c r="Y56" i="19"/>
  <c r="Y57" i="19"/>
  <c r="Y58" i="19"/>
  <c r="Y59" i="19"/>
  <c r="Y60" i="19"/>
  <c r="Y61" i="19"/>
  <c r="Y62" i="19"/>
  <c r="Y63" i="19"/>
  <c r="Y64" i="19"/>
  <c r="Y65" i="19"/>
  <c r="Y66" i="19"/>
  <c r="Y67" i="19"/>
  <c r="Y68" i="19"/>
  <c r="Y69" i="19"/>
  <c r="Y70" i="19"/>
  <c r="Y71" i="19"/>
  <c r="Y72" i="19"/>
  <c r="Y73" i="19"/>
  <c r="Y74" i="19"/>
  <c r="Y75" i="19"/>
  <c r="Y76" i="19"/>
  <c r="Y77" i="19"/>
  <c r="Y78" i="19"/>
  <c r="Y79" i="19"/>
  <c r="Y80" i="19"/>
  <c r="Y81" i="19"/>
  <c r="Y82" i="19"/>
  <c r="Y83" i="19"/>
  <c r="Y84" i="19"/>
  <c r="Y85" i="19"/>
  <c r="Y86" i="19"/>
  <c r="Y87" i="19"/>
  <c r="Y88" i="19"/>
  <c r="Y89" i="19"/>
  <c r="Y90" i="19"/>
  <c r="Y91" i="19"/>
  <c r="Y92" i="19"/>
  <c r="Y93" i="19"/>
  <c r="Y94" i="19"/>
  <c r="Y95" i="19"/>
  <c r="Y96" i="19"/>
  <c r="Y97" i="19"/>
  <c r="Y98" i="19"/>
  <c r="Y99" i="19"/>
  <c r="Y100" i="19"/>
  <c r="Y101" i="19"/>
  <c r="Y102" i="19"/>
  <c r="Y103" i="19"/>
  <c r="Y104" i="19"/>
  <c r="Y105" i="19"/>
  <c r="Y106" i="19"/>
  <c r="Y107" i="19"/>
  <c r="Y108" i="19"/>
  <c r="Y109" i="19"/>
  <c r="Y110" i="19"/>
  <c r="Y111" i="19"/>
  <c r="Y112" i="19"/>
  <c r="Y113" i="19"/>
  <c r="Y114" i="19"/>
  <c r="Y115" i="19"/>
  <c r="Y116" i="19"/>
  <c r="Y117" i="19"/>
  <c r="Y118" i="19"/>
  <c r="Y119" i="19"/>
  <c r="Y120" i="19"/>
  <c r="Y121" i="19"/>
  <c r="Y122" i="19"/>
  <c r="Y123" i="19"/>
  <c r="Y124" i="19"/>
  <c r="Y125" i="19"/>
  <c r="Y126" i="19"/>
  <c r="Y127" i="19"/>
  <c r="Y128" i="19"/>
  <c r="Y129" i="19"/>
  <c r="Y130" i="19"/>
  <c r="Y131" i="19"/>
  <c r="Y132" i="19"/>
  <c r="Y133" i="19"/>
  <c r="Y134" i="19"/>
  <c r="Y135" i="19"/>
  <c r="Y136" i="19"/>
  <c r="Y137" i="19"/>
  <c r="Y138" i="19"/>
  <c r="Y139" i="19"/>
  <c r="Y140" i="19"/>
  <c r="Y141" i="19"/>
  <c r="Y142" i="19"/>
  <c r="Y143" i="19"/>
  <c r="Y144" i="19"/>
  <c r="Y145" i="19"/>
  <c r="Y146" i="19"/>
  <c r="Y147" i="19"/>
  <c r="Y148" i="19"/>
  <c r="Y149" i="19"/>
  <c r="Y150" i="19"/>
  <c r="Y151" i="19"/>
  <c r="Y152" i="19"/>
  <c r="Y153" i="19"/>
  <c r="Y154" i="19"/>
  <c r="Y155" i="19"/>
  <c r="Y156" i="19"/>
  <c r="Y157" i="19"/>
  <c r="Y158" i="19"/>
  <c r="Y159" i="19"/>
  <c r="Y160" i="19"/>
  <c r="Y161" i="19"/>
  <c r="Y162" i="19"/>
  <c r="Y163"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7" i="19"/>
  <c r="Y218" i="19"/>
  <c r="Y219" i="19"/>
  <c r="Y220" i="19"/>
  <c r="Y221" i="19"/>
  <c r="Y222" i="19"/>
  <c r="Y223" i="19"/>
  <c r="Y224" i="19"/>
  <c r="Y225" i="19"/>
  <c r="Y226" i="19"/>
  <c r="Y227" i="19"/>
  <c r="Y228" i="19"/>
  <c r="Y229" i="19"/>
  <c r="Y230" i="19"/>
  <c r="Y231" i="19"/>
  <c r="Y232" i="19"/>
  <c r="Y233" i="19"/>
  <c r="Y234" i="19"/>
  <c r="Y235" i="19"/>
  <c r="Y236" i="19"/>
  <c r="Y237" i="19"/>
  <c r="Y238" i="19"/>
  <c r="Y239" i="19"/>
  <c r="Y240" i="19"/>
  <c r="Y241" i="19"/>
  <c r="Y242" i="19"/>
  <c r="Y243" i="19"/>
  <c r="Y244" i="19"/>
  <c r="Y245" i="19"/>
  <c r="Y246" i="19"/>
  <c r="Y247" i="19"/>
  <c r="Y248" i="19"/>
  <c r="Y249" i="19"/>
  <c r="Y250" i="19"/>
  <c r="Y251" i="19"/>
  <c r="Y252" i="19"/>
  <c r="Y253" i="19"/>
  <c r="Y254" i="19"/>
  <c r="Y255" i="19"/>
  <c r="Y256" i="19"/>
  <c r="Y257" i="19"/>
  <c r="Y258" i="19"/>
  <c r="Y259" i="19"/>
  <c r="Y260" i="19"/>
  <c r="Y261" i="19"/>
  <c r="Y262" i="19"/>
  <c r="Y263" i="19"/>
  <c r="Y264" i="19"/>
  <c r="Y265" i="19"/>
  <c r="Y266" i="19"/>
  <c r="Y267" i="19"/>
  <c r="Y268" i="19"/>
  <c r="Y269" i="19"/>
  <c r="Y270" i="19"/>
  <c r="Y271" i="19"/>
  <c r="Y272" i="19"/>
  <c r="Y273" i="19"/>
  <c r="Y274" i="19"/>
  <c r="Y275" i="19"/>
  <c r="Y276" i="19"/>
  <c r="Y277" i="19"/>
  <c r="Y278" i="19"/>
  <c r="Y279" i="19"/>
  <c r="Y280" i="19"/>
  <c r="Y281" i="19"/>
  <c r="Y282" i="19"/>
  <c r="Y283" i="19"/>
  <c r="Y284" i="19"/>
  <c r="Y285" i="19"/>
  <c r="Y286" i="19"/>
  <c r="Y287" i="19"/>
  <c r="Y288" i="19"/>
  <c r="Y289" i="19"/>
  <c r="Y290" i="19"/>
  <c r="Y291" i="19"/>
  <c r="Y292" i="19"/>
  <c r="Y293" i="19"/>
  <c r="Y294" i="19"/>
  <c r="Y295" i="19"/>
  <c r="Y296" i="19"/>
  <c r="Y297" i="19"/>
  <c r="Y298" i="19"/>
  <c r="Y299" i="19"/>
  <c r="Y300" i="19"/>
  <c r="Y301" i="19"/>
  <c r="Y302" i="19"/>
  <c r="Y303" i="19"/>
  <c r="Y304" i="19"/>
  <c r="Y305" i="19"/>
  <c r="Y306" i="19"/>
  <c r="Y307" i="19"/>
  <c r="Y308" i="19"/>
  <c r="Y309" i="19"/>
  <c r="Y310" i="19"/>
  <c r="Y311" i="19"/>
  <c r="Y312" i="19"/>
  <c r="Y313" i="19"/>
  <c r="Y314" i="19"/>
  <c r="Y315" i="19"/>
  <c r="Y316" i="19"/>
  <c r="Y317" i="19"/>
  <c r="Y318" i="19"/>
  <c r="Y319" i="19"/>
  <c r="Y320" i="19"/>
  <c r="Y321" i="19"/>
  <c r="Y322" i="19"/>
  <c r="Y323" i="19"/>
  <c r="Y324" i="19"/>
  <c r="Y325" i="19"/>
  <c r="Y326" i="19"/>
  <c r="Y327" i="19"/>
  <c r="Y328" i="19"/>
  <c r="Y329" i="19"/>
  <c r="Y330" i="19"/>
  <c r="Y331" i="19"/>
  <c r="Y332" i="19"/>
  <c r="Y333" i="19"/>
  <c r="Y334" i="19"/>
  <c r="Y335" i="19"/>
  <c r="Y336" i="19"/>
  <c r="Y337" i="19"/>
  <c r="Y338" i="19"/>
  <c r="Y339" i="19"/>
  <c r="Y340" i="19"/>
  <c r="Y341" i="19"/>
  <c r="Y342" i="19"/>
  <c r="Y343" i="19"/>
  <c r="Y344" i="19"/>
  <c r="Y345" i="19"/>
  <c r="Y346" i="19"/>
  <c r="Y347" i="19"/>
  <c r="Y348" i="19"/>
  <c r="Y349" i="19"/>
  <c r="Y350" i="19"/>
  <c r="Y351" i="19"/>
  <c r="Y352" i="19"/>
  <c r="Y353" i="19"/>
  <c r="Y354" i="19"/>
  <c r="Y355" i="19"/>
  <c r="Y356" i="19"/>
  <c r="Y357" i="19"/>
  <c r="Y358" i="19"/>
  <c r="Y2" i="19"/>
  <c r="W3" i="19"/>
  <c r="W4" i="19"/>
  <c r="W5" i="19"/>
  <c r="W6" i="19"/>
  <c r="W7" i="19"/>
  <c r="W8" i="19"/>
  <c r="W9" i="19"/>
  <c r="W10" i="19"/>
  <c r="W11" i="19"/>
  <c r="W12" i="19"/>
  <c r="W13" i="19"/>
  <c r="W14" i="19"/>
  <c r="W15" i="19"/>
  <c r="W16" i="19"/>
  <c r="W17" i="19"/>
  <c r="W18" i="19"/>
  <c r="W19" i="19"/>
  <c r="W20" i="19"/>
  <c r="W21" i="19"/>
  <c r="W22" i="19"/>
  <c r="W23" i="19"/>
  <c r="W24" i="19"/>
  <c r="W25" i="19"/>
  <c r="W26" i="19"/>
  <c r="W27" i="19"/>
  <c r="W28" i="19"/>
  <c r="W29" i="19"/>
  <c r="W30" i="19"/>
  <c r="W31" i="19"/>
  <c r="W32" i="19"/>
  <c r="W33" i="19"/>
  <c r="W34" i="19"/>
  <c r="W35" i="19"/>
  <c r="W36" i="19"/>
  <c r="W37" i="19"/>
  <c r="W38" i="19"/>
  <c r="W39" i="19"/>
  <c r="W40" i="19"/>
  <c r="W41" i="19"/>
  <c r="W42" i="19"/>
  <c r="W43" i="19"/>
  <c r="W44" i="19"/>
  <c r="W45" i="19"/>
  <c r="W46" i="19"/>
  <c r="W47" i="19"/>
  <c r="W48" i="19"/>
  <c r="W49" i="19"/>
  <c r="W50" i="19"/>
  <c r="W51" i="19"/>
  <c r="W52" i="19"/>
  <c r="W53" i="19"/>
  <c r="W54" i="19"/>
  <c r="W55" i="19"/>
  <c r="W56" i="19"/>
  <c r="W57" i="19"/>
  <c r="W58" i="19"/>
  <c r="W59" i="19"/>
  <c r="W60" i="19"/>
  <c r="W61" i="19"/>
  <c r="W62" i="19"/>
  <c r="W63" i="19"/>
  <c r="W64" i="19"/>
  <c r="W65" i="19"/>
  <c r="W66" i="19"/>
  <c r="W67" i="19"/>
  <c r="W68" i="19"/>
  <c r="W69" i="19"/>
  <c r="W70" i="19"/>
  <c r="W71" i="19"/>
  <c r="W72" i="19"/>
  <c r="W73" i="19"/>
  <c r="W74" i="19"/>
  <c r="W75" i="19"/>
  <c r="W76" i="19"/>
  <c r="W77" i="19"/>
  <c r="W78" i="19"/>
  <c r="W79" i="19"/>
  <c r="W80" i="19"/>
  <c r="W81" i="19"/>
  <c r="W82" i="19"/>
  <c r="W83" i="19"/>
  <c r="W84" i="19"/>
  <c r="W85" i="19"/>
  <c r="W86" i="19"/>
  <c r="W87" i="19"/>
  <c r="W88" i="19"/>
  <c r="W89" i="19"/>
  <c r="W90" i="19"/>
  <c r="W91" i="19"/>
  <c r="W92" i="19"/>
  <c r="W93" i="19"/>
  <c r="W94" i="19"/>
  <c r="W95" i="19"/>
  <c r="W96" i="19"/>
  <c r="W97" i="19"/>
  <c r="W98" i="19"/>
  <c r="W99" i="19"/>
  <c r="W100" i="19"/>
  <c r="W101" i="19"/>
  <c r="W102" i="19"/>
  <c r="W103" i="19"/>
  <c r="W104" i="19"/>
  <c r="W105" i="19"/>
  <c r="W106" i="19"/>
  <c r="W107" i="19"/>
  <c r="W108" i="19"/>
  <c r="W109" i="19"/>
  <c r="W110" i="19"/>
  <c r="W111" i="19"/>
  <c r="W112" i="19"/>
  <c r="W113" i="19"/>
  <c r="W114" i="19"/>
  <c r="W115" i="19"/>
  <c r="W116" i="19"/>
  <c r="W117" i="19"/>
  <c r="W118" i="19"/>
  <c r="W119" i="19"/>
  <c r="W120" i="19"/>
  <c r="W121" i="19"/>
  <c r="W122" i="19"/>
  <c r="W123" i="19"/>
  <c r="W124" i="19"/>
  <c r="W125" i="19"/>
  <c r="W126" i="19"/>
  <c r="W127" i="19"/>
  <c r="W128" i="19"/>
  <c r="W129" i="19"/>
  <c r="W130" i="19"/>
  <c r="W131" i="19"/>
  <c r="W132" i="19"/>
  <c r="W133" i="19"/>
  <c r="W134" i="19"/>
  <c r="W135" i="19"/>
  <c r="W136" i="19"/>
  <c r="W137" i="19"/>
  <c r="W138" i="19"/>
  <c r="W139" i="19"/>
  <c r="W140" i="19"/>
  <c r="W141" i="19"/>
  <c r="W142" i="19"/>
  <c r="W143" i="19"/>
  <c r="W144" i="19"/>
  <c r="W145" i="19"/>
  <c r="W146" i="19"/>
  <c r="W147" i="19"/>
  <c r="W148" i="19"/>
  <c r="W149" i="19"/>
  <c r="W150" i="19"/>
  <c r="W151" i="19"/>
  <c r="W152" i="19"/>
  <c r="W153" i="19"/>
  <c r="W154" i="19"/>
  <c r="W155" i="19"/>
  <c r="W156" i="19"/>
  <c r="W157" i="19"/>
  <c r="W158" i="19"/>
  <c r="W159" i="19"/>
  <c r="W160" i="19"/>
  <c r="W161" i="19"/>
  <c r="W162" i="19"/>
  <c r="W163" i="19"/>
  <c r="W164" i="19"/>
  <c r="W165" i="19"/>
  <c r="W166" i="19"/>
  <c r="W167" i="19"/>
  <c r="W168" i="19"/>
  <c r="W169" i="19"/>
  <c r="W170" i="19"/>
  <c r="W171" i="19"/>
  <c r="W172" i="19"/>
  <c r="W173" i="19"/>
  <c r="W174" i="19"/>
  <c r="W175" i="19"/>
  <c r="W176" i="19"/>
  <c r="W177" i="19"/>
  <c r="W178" i="19"/>
  <c r="W179" i="19"/>
  <c r="W180" i="19"/>
  <c r="W181" i="19"/>
  <c r="W182" i="19"/>
  <c r="W183" i="19"/>
  <c r="W184" i="19"/>
  <c r="W185" i="19"/>
  <c r="W186" i="19"/>
  <c r="W187" i="19"/>
  <c r="W188" i="19"/>
  <c r="W189" i="19"/>
  <c r="W190" i="19"/>
  <c r="W191" i="19"/>
  <c r="W192" i="19"/>
  <c r="W193" i="19"/>
  <c r="W194" i="19"/>
  <c r="W195" i="19"/>
  <c r="W196" i="19"/>
  <c r="W197" i="19"/>
  <c r="W198" i="19"/>
  <c r="W199" i="19"/>
  <c r="W200" i="19"/>
  <c r="W201" i="19"/>
  <c r="W202" i="19"/>
  <c r="W203" i="19"/>
  <c r="W204" i="19"/>
  <c r="W205" i="19"/>
  <c r="W206" i="19"/>
  <c r="W207" i="19"/>
  <c r="W208" i="19"/>
  <c r="W209" i="19"/>
  <c r="W210" i="19"/>
  <c r="W211" i="19"/>
  <c r="W212" i="19"/>
  <c r="W213" i="19"/>
  <c r="W214" i="19"/>
  <c r="W215" i="19"/>
  <c r="W216" i="19"/>
  <c r="W217" i="19"/>
  <c r="W218" i="19"/>
  <c r="W219" i="19"/>
  <c r="W220" i="19"/>
  <c r="W221" i="19"/>
  <c r="W222" i="19"/>
  <c r="W223" i="19"/>
  <c r="W224" i="19"/>
  <c r="W225" i="19"/>
  <c r="W226" i="19"/>
  <c r="W227" i="19"/>
  <c r="W228" i="19"/>
  <c r="W229" i="19"/>
  <c r="W230" i="19"/>
  <c r="W231" i="19"/>
  <c r="W232" i="19"/>
  <c r="W233" i="19"/>
  <c r="W234" i="19"/>
  <c r="W235" i="19"/>
  <c r="W236" i="19"/>
  <c r="W237" i="19"/>
  <c r="W238" i="19"/>
  <c r="W239" i="19"/>
  <c r="W240" i="19"/>
  <c r="W241" i="19"/>
  <c r="W242" i="19"/>
  <c r="W243" i="19"/>
  <c r="W244" i="19"/>
  <c r="W245" i="19"/>
  <c r="W246" i="19"/>
  <c r="W247" i="19"/>
  <c r="W248" i="19"/>
  <c r="W249" i="19"/>
  <c r="W250" i="19"/>
  <c r="W251" i="19"/>
  <c r="W252" i="19"/>
  <c r="W253" i="19"/>
  <c r="W254" i="19"/>
  <c r="W255" i="19"/>
  <c r="W256" i="19"/>
  <c r="W257" i="19"/>
  <c r="W258" i="19"/>
  <c r="W259" i="19"/>
  <c r="W260" i="19"/>
  <c r="W261" i="19"/>
  <c r="W262" i="19"/>
  <c r="W263" i="19"/>
  <c r="W264" i="19"/>
  <c r="W265" i="19"/>
  <c r="W266" i="19"/>
  <c r="W267" i="19"/>
  <c r="W268" i="19"/>
  <c r="W269" i="19"/>
  <c r="W270" i="19"/>
  <c r="W271" i="19"/>
  <c r="W272" i="19"/>
  <c r="W273" i="19"/>
  <c r="W274" i="19"/>
  <c r="W275" i="19"/>
  <c r="W276" i="19"/>
  <c r="W277" i="19"/>
  <c r="W278" i="19"/>
  <c r="W279" i="19"/>
  <c r="W280" i="19"/>
  <c r="W281" i="19"/>
  <c r="W282" i="19"/>
  <c r="W283" i="19"/>
  <c r="W284" i="19"/>
  <c r="W285" i="19"/>
  <c r="W286" i="19"/>
  <c r="W287" i="19"/>
  <c r="W288" i="19"/>
  <c r="W289" i="19"/>
  <c r="W290" i="19"/>
  <c r="W291" i="19"/>
  <c r="W292" i="19"/>
  <c r="W293" i="19"/>
  <c r="W294" i="19"/>
  <c r="W295" i="19"/>
  <c r="W296" i="19"/>
  <c r="W297" i="19"/>
  <c r="W298" i="19"/>
  <c r="W299" i="19"/>
  <c r="W300" i="19"/>
  <c r="W301" i="19"/>
  <c r="W302" i="19"/>
  <c r="W303" i="19"/>
  <c r="W304" i="19"/>
  <c r="W305" i="19"/>
  <c r="W306" i="19"/>
  <c r="W307" i="19"/>
  <c r="W308" i="19"/>
  <c r="W309" i="19"/>
  <c r="W310" i="19"/>
  <c r="W311" i="19"/>
  <c r="W312" i="19"/>
  <c r="W313" i="19"/>
  <c r="W314" i="19"/>
  <c r="W315" i="19"/>
  <c r="W316" i="19"/>
  <c r="W317" i="19"/>
  <c r="W318" i="19"/>
  <c r="W319" i="19"/>
  <c r="W320" i="19"/>
  <c r="W321" i="19"/>
  <c r="W322" i="19"/>
  <c r="W323" i="19"/>
  <c r="W324" i="19"/>
  <c r="W325" i="19"/>
  <c r="W326" i="19"/>
  <c r="W327" i="19"/>
  <c r="W328" i="19"/>
  <c r="W329" i="19"/>
  <c r="W330" i="19"/>
  <c r="W331" i="19"/>
  <c r="W332" i="19"/>
  <c r="W333" i="19"/>
  <c r="W334" i="19"/>
  <c r="W335" i="19"/>
  <c r="W336" i="19"/>
  <c r="W337" i="19"/>
  <c r="W338" i="19"/>
  <c r="W339" i="19"/>
  <c r="W340" i="19"/>
  <c r="W341" i="19"/>
  <c r="W342" i="19"/>
  <c r="W343" i="19"/>
  <c r="W344" i="19"/>
  <c r="W345" i="19"/>
  <c r="W346" i="19"/>
  <c r="W347" i="19"/>
  <c r="W348" i="19"/>
  <c r="W349" i="19"/>
  <c r="W350" i="19"/>
  <c r="W351" i="19"/>
  <c r="W352" i="19"/>
  <c r="W353" i="19"/>
  <c r="W354" i="19"/>
  <c r="W355" i="19"/>
  <c r="W356" i="19"/>
  <c r="W357" i="19"/>
  <c r="W358" i="19"/>
  <c r="W2" i="19"/>
  <c r="U3" i="19"/>
  <c r="U4" i="19"/>
  <c r="U5" i="19"/>
  <c r="U6" i="19"/>
  <c r="U7" i="19"/>
  <c r="U8" i="19"/>
  <c r="U9" i="19"/>
  <c r="U10" i="19"/>
  <c r="U11" i="19"/>
  <c r="U12" i="19"/>
  <c r="U13" i="19"/>
  <c r="U14" i="19"/>
  <c r="U15" i="19"/>
  <c r="U16" i="19"/>
  <c r="U17" i="19"/>
  <c r="U18" i="19"/>
  <c r="U19" i="19"/>
  <c r="U20" i="19"/>
  <c r="U21" i="19"/>
  <c r="U22" i="19"/>
  <c r="U23" i="19"/>
  <c r="U24" i="19"/>
  <c r="U25" i="19"/>
  <c r="U26" i="19"/>
  <c r="U27" i="19"/>
  <c r="U28" i="19"/>
  <c r="U29" i="19"/>
  <c r="U30" i="19"/>
  <c r="U31" i="19"/>
  <c r="U32" i="19"/>
  <c r="U33" i="19"/>
  <c r="U34" i="19"/>
  <c r="U35" i="19"/>
  <c r="U36" i="19"/>
  <c r="U37" i="19"/>
  <c r="U38" i="19"/>
  <c r="U39" i="19"/>
  <c r="U40" i="19"/>
  <c r="U41" i="19"/>
  <c r="U42" i="19"/>
  <c r="U43" i="19"/>
  <c r="U44" i="19"/>
  <c r="U45" i="19"/>
  <c r="U46" i="19"/>
  <c r="U47" i="19"/>
  <c r="U48" i="19"/>
  <c r="U49" i="19"/>
  <c r="U50" i="19"/>
  <c r="U51" i="19"/>
  <c r="U52" i="19"/>
  <c r="U53" i="19"/>
  <c r="U54" i="19"/>
  <c r="U55" i="19"/>
  <c r="U56" i="19"/>
  <c r="U57" i="19"/>
  <c r="U58" i="19"/>
  <c r="U59" i="19"/>
  <c r="U60" i="19"/>
  <c r="U61" i="19"/>
  <c r="U62" i="19"/>
  <c r="U63" i="19"/>
  <c r="U64" i="19"/>
  <c r="U65" i="19"/>
  <c r="U66" i="19"/>
  <c r="U67" i="19"/>
  <c r="U68" i="19"/>
  <c r="U69" i="19"/>
  <c r="U70" i="19"/>
  <c r="U71" i="19"/>
  <c r="U72" i="19"/>
  <c r="U73" i="19"/>
  <c r="U74" i="19"/>
  <c r="U75" i="19"/>
  <c r="U76" i="19"/>
  <c r="U77" i="19"/>
  <c r="U78" i="19"/>
  <c r="U79" i="19"/>
  <c r="U80" i="19"/>
  <c r="U81" i="19"/>
  <c r="U82" i="19"/>
  <c r="U83" i="19"/>
  <c r="U84" i="19"/>
  <c r="U85" i="19"/>
  <c r="U86" i="19"/>
  <c r="U87" i="19"/>
  <c r="U88" i="19"/>
  <c r="U89" i="19"/>
  <c r="U90" i="19"/>
  <c r="U91" i="19"/>
  <c r="U92" i="19"/>
  <c r="U93" i="19"/>
  <c r="U94" i="19"/>
  <c r="U95" i="19"/>
  <c r="U96" i="19"/>
  <c r="U97" i="19"/>
  <c r="U98" i="19"/>
  <c r="U99" i="19"/>
  <c r="U100" i="19"/>
  <c r="U101" i="19"/>
  <c r="U102" i="19"/>
  <c r="U103" i="19"/>
  <c r="U104" i="19"/>
  <c r="U105" i="19"/>
  <c r="U106" i="19"/>
  <c r="U107" i="19"/>
  <c r="U108" i="19"/>
  <c r="U109" i="19"/>
  <c r="U110" i="19"/>
  <c r="U111" i="19"/>
  <c r="U112" i="19"/>
  <c r="U113" i="19"/>
  <c r="U114" i="19"/>
  <c r="U115" i="19"/>
  <c r="U116" i="19"/>
  <c r="U117" i="19"/>
  <c r="U118" i="19"/>
  <c r="U119" i="19"/>
  <c r="U120" i="19"/>
  <c r="U121" i="19"/>
  <c r="U122" i="19"/>
  <c r="U123" i="19"/>
  <c r="U124" i="19"/>
  <c r="U125" i="19"/>
  <c r="U126" i="19"/>
  <c r="U127" i="19"/>
  <c r="U128" i="19"/>
  <c r="U129" i="19"/>
  <c r="U130" i="19"/>
  <c r="U131" i="19"/>
  <c r="U132" i="19"/>
  <c r="U133" i="19"/>
  <c r="U134" i="19"/>
  <c r="U135" i="19"/>
  <c r="U136" i="19"/>
  <c r="U137" i="19"/>
  <c r="U138" i="19"/>
  <c r="U139" i="19"/>
  <c r="U140" i="19"/>
  <c r="U141" i="19"/>
  <c r="U142" i="19"/>
  <c r="U143" i="19"/>
  <c r="U144" i="19"/>
  <c r="U145" i="19"/>
  <c r="U146" i="19"/>
  <c r="U147" i="19"/>
  <c r="U148" i="19"/>
  <c r="U149" i="19"/>
  <c r="U150" i="19"/>
  <c r="U151" i="19"/>
  <c r="U152" i="19"/>
  <c r="U153" i="19"/>
  <c r="U154" i="19"/>
  <c r="U155" i="19"/>
  <c r="U156" i="19"/>
  <c r="U157" i="19"/>
  <c r="U158" i="19"/>
  <c r="U159" i="19"/>
  <c r="U160" i="19"/>
  <c r="U161" i="19"/>
  <c r="U162" i="19"/>
  <c r="U163" i="19"/>
  <c r="U164" i="19"/>
  <c r="U165" i="19"/>
  <c r="U166" i="19"/>
  <c r="U167" i="19"/>
  <c r="U168" i="19"/>
  <c r="U169" i="19"/>
  <c r="U170" i="19"/>
  <c r="U171" i="19"/>
  <c r="U172" i="19"/>
  <c r="U173" i="19"/>
  <c r="U174" i="19"/>
  <c r="U175" i="19"/>
  <c r="U176" i="19"/>
  <c r="U177" i="19"/>
  <c r="U178" i="19"/>
  <c r="U179" i="19"/>
  <c r="U180" i="19"/>
  <c r="U181" i="19"/>
  <c r="U182" i="19"/>
  <c r="U183" i="19"/>
  <c r="U184" i="19"/>
  <c r="U185" i="19"/>
  <c r="U186" i="19"/>
  <c r="U187" i="19"/>
  <c r="U188" i="19"/>
  <c r="U189" i="19"/>
  <c r="U190" i="19"/>
  <c r="U191" i="19"/>
  <c r="U192" i="19"/>
  <c r="U193" i="19"/>
  <c r="U194" i="19"/>
  <c r="U195" i="19"/>
  <c r="U196" i="19"/>
  <c r="U197" i="19"/>
  <c r="U198" i="19"/>
  <c r="U199" i="19"/>
  <c r="U200" i="19"/>
  <c r="U201" i="19"/>
  <c r="U202" i="19"/>
  <c r="U203" i="19"/>
  <c r="U204" i="19"/>
  <c r="U205" i="19"/>
  <c r="U206" i="19"/>
  <c r="U207" i="19"/>
  <c r="U208" i="19"/>
  <c r="U209" i="19"/>
  <c r="U210" i="19"/>
  <c r="U211" i="19"/>
  <c r="U212" i="19"/>
  <c r="U213" i="19"/>
  <c r="U214" i="19"/>
  <c r="U215" i="19"/>
  <c r="U216" i="19"/>
  <c r="U217" i="19"/>
  <c r="U218" i="19"/>
  <c r="U219" i="19"/>
  <c r="U220" i="19"/>
  <c r="U221" i="19"/>
  <c r="U222" i="19"/>
  <c r="U223" i="19"/>
  <c r="U224" i="19"/>
  <c r="U225" i="19"/>
  <c r="U226" i="19"/>
  <c r="U227" i="19"/>
  <c r="U228" i="19"/>
  <c r="U229" i="19"/>
  <c r="U230" i="19"/>
  <c r="U231" i="19"/>
  <c r="U232" i="19"/>
  <c r="U233" i="19"/>
  <c r="U234" i="19"/>
  <c r="U235" i="19"/>
  <c r="U236" i="19"/>
  <c r="U237" i="19"/>
  <c r="U238" i="19"/>
  <c r="U239" i="19"/>
  <c r="U240" i="19"/>
  <c r="U241" i="19"/>
  <c r="U242" i="19"/>
  <c r="U243" i="19"/>
  <c r="U244" i="19"/>
  <c r="U245" i="19"/>
  <c r="U246" i="19"/>
  <c r="U247" i="19"/>
  <c r="U248" i="19"/>
  <c r="U249" i="19"/>
  <c r="U250" i="19"/>
  <c r="U251" i="19"/>
  <c r="U252" i="19"/>
  <c r="U253" i="19"/>
  <c r="U254" i="19"/>
  <c r="U255" i="19"/>
  <c r="U256" i="19"/>
  <c r="U257" i="19"/>
  <c r="U258" i="19"/>
  <c r="U259" i="19"/>
  <c r="U260" i="19"/>
  <c r="U261" i="19"/>
  <c r="U262" i="19"/>
  <c r="U263" i="19"/>
  <c r="U264" i="19"/>
  <c r="U265" i="19"/>
  <c r="U266" i="19"/>
  <c r="U267" i="19"/>
  <c r="U268" i="19"/>
  <c r="U269" i="19"/>
  <c r="U270" i="19"/>
  <c r="U271" i="19"/>
  <c r="U272" i="19"/>
  <c r="U273" i="19"/>
  <c r="U274" i="19"/>
  <c r="U275" i="19"/>
  <c r="U276" i="19"/>
  <c r="U277" i="19"/>
  <c r="U278" i="19"/>
  <c r="U279" i="19"/>
  <c r="U280" i="19"/>
  <c r="U281" i="19"/>
  <c r="U282" i="19"/>
  <c r="U283" i="19"/>
  <c r="U284" i="19"/>
  <c r="U285" i="19"/>
  <c r="U286" i="19"/>
  <c r="U287" i="19"/>
  <c r="U288" i="19"/>
  <c r="U289" i="19"/>
  <c r="U290" i="19"/>
  <c r="U291" i="19"/>
  <c r="U292" i="19"/>
  <c r="U293" i="19"/>
  <c r="U294" i="19"/>
  <c r="U295" i="19"/>
  <c r="U296" i="19"/>
  <c r="U297" i="19"/>
  <c r="U298" i="19"/>
  <c r="U299" i="19"/>
  <c r="U300" i="19"/>
  <c r="U301" i="19"/>
  <c r="U302" i="19"/>
  <c r="U303" i="19"/>
  <c r="U304" i="19"/>
  <c r="U305" i="19"/>
  <c r="U306" i="19"/>
  <c r="U307" i="19"/>
  <c r="U308" i="19"/>
  <c r="U309" i="19"/>
  <c r="U310" i="19"/>
  <c r="U311" i="19"/>
  <c r="U312" i="19"/>
  <c r="U313" i="19"/>
  <c r="U314" i="19"/>
  <c r="U315" i="19"/>
  <c r="U316" i="19"/>
  <c r="U317" i="19"/>
  <c r="U318" i="19"/>
  <c r="U319" i="19"/>
  <c r="U320" i="19"/>
  <c r="U321" i="19"/>
  <c r="U322" i="19"/>
  <c r="U323" i="19"/>
  <c r="U324" i="19"/>
  <c r="U325" i="19"/>
  <c r="U326" i="19"/>
  <c r="U327" i="19"/>
  <c r="U328" i="19"/>
  <c r="U329" i="19"/>
  <c r="U330" i="19"/>
  <c r="U331" i="19"/>
  <c r="U332" i="19"/>
  <c r="U333" i="19"/>
  <c r="U334" i="19"/>
  <c r="U335" i="19"/>
  <c r="U336" i="19"/>
  <c r="U337" i="19"/>
  <c r="U338" i="19"/>
  <c r="U339" i="19"/>
  <c r="U340" i="19"/>
  <c r="U341" i="19"/>
  <c r="U342" i="19"/>
  <c r="U343" i="19"/>
  <c r="U344" i="19"/>
  <c r="U345" i="19"/>
  <c r="U346" i="19"/>
  <c r="U347" i="19"/>
  <c r="U348" i="19"/>
  <c r="U349" i="19"/>
  <c r="U350" i="19"/>
  <c r="U351" i="19"/>
  <c r="U352" i="19"/>
  <c r="U353" i="19"/>
  <c r="U354" i="19"/>
  <c r="U355" i="19"/>
  <c r="U356" i="19"/>
  <c r="U357" i="19"/>
  <c r="U358" i="19"/>
  <c r="U2"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292" i="19"/>
  <c r="S293" i="19"/>
  <c r="S294" i="19"/>
  <c r="S295" i="19"/>
  <c r="S296" i="19"/>
  <c r="S297" i="19"/>
  <c r="S298" i="19"/>
  <c r="S299" i="19"/>
  <c r="S300" i="19"/>
  <c r="S301" i="19"/>
  <c r="S302" i="19"/>
  <c r="S303" i="19"/>
  <c r="S304" i="19"/>
  <c r="S305" i="19"/>
  <c r="S306" i="19"/>
  <c r="S307" i="19"/>
  <c r="S308" i="19"/>
  <c r="S309" i="19"/>
  <c r="S310" i="19"/>
  <c r="S311" i="19"/>
  <c r="S312" i="19"/>
  <c r="S313" i="19"/>
  <c r="S314" i="19"/>
  <c r="S315" i="19"/>
  <c r="S316" i="19"/>
  <c r="S317" i="19"/>
  <c r="S318" i="19"/>
  <c r="S319" i="19"/>
  <c r="S320" i="19"/>
  <c r="S321" i="19"/>
  <c r="S322" i="19"/>
  <c r="S323" i="19"/>
  <c r="S324" i="19"/>
  <c r="S325" i="19"/>
  <c r="S326" i="19"/>
  <c r="S327" i="19"/>
  <c r="S328" i="19"/>
  <c r="S329" i="19"/>
  <c r="S330" i="19"/>
  <c r="S331" i="19"/>
  <c r="S332" i="19"/>
  <c r="S333" i="19"/>
  <c r="S334" i="19"/>
  <c r="S335" i="19"/>
  <c r="S336" i="19"/>
  <c r="S337" i="19"/>
  <c r="S338" i="19"/>
  <c r="S339" i="19"/>
  <c r="S340" i="19"/>
  <c r="S341" i="19"/>
  <c r="S342" i="19"/>
  <c r="S343" i="19"/>
  <c r="S344" i="19"/>
  <c r="S345" i="19"/>
  <c r="S346" i="19"/>
  <c r="S347" i="19"/>
  <c r="S348" i="19"/>
  <c r="S349" i="19"/>
  <c r="S350" i="19"/>
  <c r="S351" i="19"/>
  <c r="S352" i="19"/>
  <c r="S353" i="19"/>
  <c r="S354" i="19"/>
  <c r="S355" i="19"/>
  <c r="S356" i="19"/>
  <c r="S357" i="19"/>
  <c r="S358" i="19"/>
  <c r="S2" i="19"/>
  <c r="Q3" i="19"/>
  <c r="Q4" i="19"/>
  <c r="Q5" i="19"/>
  <c r="Q6" i="19"/>
  <c r="Q7" i="19"/>
  <c r="Q8" i="19"/>
  <c r="Q9" i="19"/>
  <c r="Q10" i="19"/>
  <c r="Q11" i="19"/>
  <c r="Q12" i="19"/>
  <c r="Q13" i="19"/>
  <c r="Q14" i="19"/>
  <c r="Q15" i="19"/>
  <c r="Q16" i="19"/>
  <c r="Q17" i="19"/>
  <c r="Q18" i="19"/>
  <c r="Q19" i="19"/>
  <c r="Q20" i="19"/>
  <c r="Q21" i="19"/>
  <c r="Q22" i="19"/>
  <c r="Q23" i="19"/>
  <c r="Q24" i="19"/>
  <c r="Q25" i="19"/>
  <c r="Q26" i="19"/>
  <c r="Q27" i="19"/>
  <c r="Q28" i="19"/>
  <c r="Q29" i="19"/>
  <c r="Q30" i="19"/>
  <c r="Q31" i="19"/>
  <c r="Q32" i="19"/>
  <c r="Q33" i="19"/>
  <c r="Q34" i="19"/>
  <c r="Q35" i="19"/>
  <c r="Q36" i="19"/>
  <c r="Q37" i="19"/>
  <c r="Q38" i="19"/>
  <c r="Q39" i="19"/>
  <c r="Q40" i="19"/>
  <c r="Q41" i="19"/>
  <c r="Q42" i="19"/>
  <c r="Q43" i="19"/>
  <c r="Q44" i="19"/>
  <c r="Q45" i="19"/>
  <c r="Q46" i="19"/>
  <c r="Q47" i="19"/>
  <c r="Q48" i="19"/>
  <c r="Q49" i="19"/>
  <c r="Q50" i="19"/>
  <c r="Q51" i="19"/>
  <c r="Q52" i="19"/>
  <c r="Q53" i="19"/>
  <c r="Q54" i="19"/>
  <c r="Q55" i="19"/>
  <c r="Q56" i="19"/>
  <c r="Q57" i="19"/>
  <c r="Q58" i="19"/>
  <c r="Q59" i="19"/>
  <c r="Q60" i="19"/>
  <c r="Q61" i="19"/>
  <c r="Q62" i="19"/>
  <c r="Q63" i="19"/>
  <c r="Q64" i="19"/>
  <c r="Q65" i="19"/>
  <c r="Q66" i="19"/>
  <c r="Q67" i="19"/>
  <c r="Q68" i="19"/>
  <c r="Q69" i="19"/>
  <c r="Q70" i="19"/>
  <c r="Q71" i="19"/>
  <c r="Q72" i="19"/>
  <c r="Q73" i="19"/>
  <c r="Q74" i="19"/>
  <c r="Q75" i="19"/>
  <c r="Q76" i="19"/>
  <c r="Q77" i="19"/>
  <c r="Q78" i="19"/>
  <c r="Q79" i="19"/>
  <c r="Q80" i="19"/>
  <c r="Q81" i="19"/>
  <c r="Q82" i="19"/>
  <c r="Q83" i="19"/>
  <c r="Q84" i="19"/>
  <c r="Q85" i="19"/>
  <c r="Q86" i="19"/>
  <c r="Q87" i="19"/>
  <c r="Q88" i="19"/>
  <c r="Q89" i="19"/>
  <c r="Q90" i="19"/>
  <c r="Q91" i="19"/>
  <c r="Q92" i="19"/>
  <c r="Q93" i="19"/>
  <c r="Q94" i="19"/>
  <c r="Q95" i="19"/>
  <c r="Q96" i="19"/>
  <c r="Q97" i="19"/>
  <c r="Q98" i="19"/>
  <c r="Q99" i="19"/>
  <c r="Q100" i="19"/>
  <c r="Q101" i="19"/>
  <c r="Q102" i="19"/>
  <c r="Q103" i="19"/>
  <c r="Q104" i="19"/>
  <c r="Q105" i="19"/>
  <c r="Q106" i="19"/>
  <c r="Q107" i="19"/>
  <c r="Q108" i="19"/>
  <c r="Q109" i="19"/>
  <c r="Q110" i="19"/>
  <c r="Q111" i="19"/>
  <c r="Q112" i="19"/>
  <c r="Q113" i="19"/>
  <c r="Q114" i="19"/>
  <c r="Q115" i="19"/>
  <c r="Q116" i="19"/>
  <c r="Q117" i="19"/>
  <c r="Q118" i="19"/>
  <c r="Q119" i="19"/>
  <c r="Q120" i="19"/>
  <c r="Q121" i="19"/>
  <c r="Q122" i="19"/>
  <c r="Q123" i="19"/>
  <c r="Q124" i="19"/>
  <c r="Q125" i="19"/>
  <c r="Q126" i="19"/>
  <c r="Q127" i="19"/>
  <c r="Q128" i="19"/>
  <c r="Q129" i="19"/>
  <c r="Q130" i="19"/>
  <c r="Q131" i="19"/>
  <c r="Q132" i="19"/>
  <c r="Q133" i="19"/>
  <c r="Q134" i="19"/>
  <c r="Q135" i="19"/>
  <c r="Q136" i="19"/>
  <c r="Q137" i="19"/>
  <c r="Q138" i="19"/>
  <c r="Q139" i="19"/>
  <c r="Q140" i="19"/>
  <c r="Q141" i="19"/>
  <c r="Q142" i="19"/>
  <c r="Q143" i="19"/>
  <c r="Q144" i="19"/>
  <c r="Q145" i="19"/>
  <c r="Q146" i="19"/>
  <c r="Q147" i="19"/>
  <c r="Q148" i="19"/>
  <c r="Q149" i="19"/>
  <c r="Q150" i="19"/>
  <c r="Q151" i="19"/>
  <c r="Q152" i="19"/>
  <c r="Q153" i="19"/>
  <c r="Q154" i="19"/>
  <c r="Q155" i="19"/>
  <c r="Q156" i="19"/>
  <c r="Q157" i="19"/>
  <c r="Q158" i="19"/>
  <c r="Q159" i="19"/>
  <c r="Q160" i="19"/>
  <c r="Q161" i="19"/>
  <c r="Q162" i="19"/>
  <c r="Q163" i="19"/>
  <c r="Q164" i="19"/>
  <c r="Q165" i="19"/>
  <c r="Q166" i="19"/>
  <c r="Q167" i="19"/>
  <c r="Q168" i="19"/>
  <c r="Q169" i="19"/>
  <c r="Q170" i="19"/>
  <c r="Q171" i="19"/>
  <c r="Q172" i="19"/>
  <c r="Q173" i="19"/>
  <c r="Q174" i="19"/>
  <c r="Q175" i="19"/>
  <c r="Q176" i="19"/>
  <c r="Q177" i="19"/>
  <c r="Q178" i="19"/>
  <c r="Q179" i="19"/>
  <c r="Q180" i="19"/>
  <c r="Q181" i="19"/>
  <c r="Q182" i="19"/>
  <c r="Q183" i="19"/>
  <c r="Q184" i="19"/>
  <c r="Q185" i="19"/>
  <c r="Q186" i="19"/>
  <c r="Q187" i="19"/>
  <c r="Q188" i="19"/>
  <c r="Q189" i="19"/>
  <c r="Q190" i="19"/>
  <c r="Q191" i="19"/>
  <c r="Q192" i="19"/>
  <c r="Q193" i="19"/>
  <c r="Q194" i="19"/>
  <c r="Q195" i="19"/>
  <c r="Q196" i="19"/>
  <c r="Q197" i="19"/>
  <c r="Q198" i="19"/>
  <c r="Q199" i="19"/>
  <c r="Q200" i="19"/>
  <c r="Q201" i="19"/>
  <c r="Q202" i="19"/>
  <c r="Q203" i="19"/>
  <c r="Q204" i="19"/>
  <c r="Q205" i="19"/>
  <c r="Q206" i="19"/>
  <c r="Q207" i="19"/>
  <c r="Q208" i="19"/>
  <c r="Q209" i="19"/>
  <c r="Q210" i="19"/>
  <c r="Q211" i="19"/>
  <c r="Q212" i="19"/>
  <c r="Q213" i="19"/>
  <c r="Q214" i="19"/>
  <c r="Q215" i="19"/>
  <c r="Q216" i="19"/>
  <c r="Q217" i="19"/>
  <c r="Q218" i="19"/>
  <c r="Q219" i="19"/>
  <c r="Q220" i="19"/>
  <c r="Q221" i="19"/>
  <c r="Q222" i="19"/>
  <c r="Q223" i="19"/>
  <c r="Q224" i="19"/>
  <c r="Q225" i="19"/>
  <c r="Q226" i="19"/>
  <c r="Q227" i="19"/>
  <c r="Q228" i="19"/>
  <c r="Q229" i="19"/>
  <c r="Q230" i="19"/>
  <c r="Q231" i="19"/>
  <c r="Q232" i="19"/>
  <c r="Q233" i="19"/>
  <c r="Q234" i="19"/>
  <c r="Q235" i="19"/>
  <c r="Q236" i="19"/>
  <c r="Q237" i="19"/>
  <c r="Q238" i="19"/>
  <c r="Q239" i="19"/>
  <c r="Q240" i="19"/>
  <c r="Q241" i="19"/>
  <c r="Q242" i="19"/>
  <c r="Q243" i="19"/>
  <c r="Q244" i="19"/>
  <c r="Q245" i="19"/>
  <c r="Q246" i="19"/>
  <c r="Q247" i="19"/>
  <c r="Q248" i="19"/>
  <c r="Q249" i="19"/>
  <c r="Q250" i="19"/>
  <c r="Q251" i="19"/>
  <c r="Q252" i="19"/>
  <c r="Q253" i="19"/>
  <c r="Q254" i="19"/>
  <c r="Q255" i="19"/>
  <c r="Q256" i="19"/>
  <c r="Q257" i="19"/>
  <c r="Q258" i="19"/>
  <c r="Q259" i="19"/>
  <c r="Q260" i="19"/>
  <c r="Q261" i="19"/>
  <c r="Q262" i="19"/>
  <c r="Q263" i="19"/>
  <c r="Q264" i="19"/>
  <c r="Q265" i="19"/>
  <c r="Q266" i="19"/>
  <c r="Q267" i="19"/>
  <c r="Q268" i="19"/>
  <c r="Q269" i="19"/>
  <c r="Q270" i="19"/>
  <c r="Q271" i="19"/>
  <c r="Q272" i="19"/>
  <c r="Q273" i="19"/>
  <c r="Q274" i="19"/>
  <c r="Q275" i="19"/>
  <c r="Q276" i="19"/>
  <c r="Q277" i="19"/>
  <c r="Q278" i="19"/>
  <c r="Q279" i="19"/>
  <c r="Q280" i="19"/>
  <c r="Q281" i="19"/>
  <c r="Q282" i="19"/>
  <c r="Q283" i="19"/>
  <c r="Q284" i="19"/>
  <c r="Q285" i="19"/>
  <c r="Q286" i="19"/>
  <c r="Q287" i="19"/>
  <c r="Q288" i="19"/>
  <c r="Q289" i="19"/>
  <c r="Q290" i="19"/>
  <c r="Q291" i="19"/>
  <c r="Q292" i="19"/>
  <c r="Q293" i="19"/>
  <c r="Q294" i="19"/>
  <c r="Q295" i="19"/>
  <c r="Q296" i="19"/>
  <c r="Q297" i="19"/>
  <c r="Q298" i="19"/>
  <c r="Q299" i="19"/>
  <c r="Q300" i="19"/>
  <c r="Q301" i="19"/>
  <c r="Q302" i="19"/>
  <c r="Q303" i="19"/>
  <c r="Q304" i="19"/>
  <c r="Q305" i="19"/>
  <c r="Q306" i="19"/>
  <c r="Q307" i="19"/>
  <c r="Q308" i="19"/>
  <c r="Q309" i="19"/>
  <c r="Q310" i="19"/>
  <c r="Q311" i="19"/>
  <c r="Q312" i="19"/>
  <c r="Q313" i="19"/>
  <c r="Q314" i="19"/>
  <c r="Q315" i="19"/>
  <c r="Q316" i="19"/>
  <c r="Q317" i="19"/>
  <c r="Q318" i="19"/>
  <c r="Q319" i="19"/>
  <c r="Q320" i="19"/>
  <c r="Q321" i="19"/>
  <c r="Q322" i="19"/>
  <c r="Q323" i="19"/>
  <c r="Q324" i="19"/>
  <c r="Q325" i="19"/>
  <c r="Q326" i="19"/>
  <c r="Q327" i="19"/>
  <c r="Q328" i="19"/>
  <c r="Q329" i="19"/>
  <c r="Q330" i="19"/>
  <c r="Q331" i="19"/>
  <c r="Q332" i="19"/>
  <c r="Q333" i="19"/>
  <c r="Q334" i="19"/>
  <c r="Q335" i="19"/>
  <c r="Q336" i="19"/>
  <c r="Q337" i="19"/>
  <c r="Q338" i="19"/>
  <c r="Q339" i="19"/>
  <c r="Q340" i="19"/>
  <c r="Q341" i="19"/>
  <c r="Q342" i="19"/>
  <c r="Q343" i="19"/>
  <c r="Q344" i="19"/>
  <c r="Q345" i="19"/>
  <c r="Q346" i="19"/>
  <c r="Q347" i="19"/>
  <c r="Q348" i="19"/>
  <c r="Q349" i="19"/>
  <c r="Q350" i="19"/>
  <c r="Q351" i="19"/>
  <c r="Q352" i="19"/>
  <c r="Q353" i="19"/>
  <c r="Q354" i="19"/>
  <c r="Q355" i="19"/>
  <c r="Q356" i="19"/>
  <c r="Q357" i="19"/>
  <c r="Q358" i="19"/>
  <c r="Q2" i="19"/>
  <c r="O3" i="19"/>
  <c r="O4" i="19"/>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42" i="19"/>
  <c r="O43" i="19"/>
  <c r="O44" i="19"/>
  <c r="O45" i="19"/>
  <c r="O46" i="19"/>
  <c r="O47" i="19"/>
  <c r="O48" i="19"/>
  <c r="O49" i="19"/>
  <c r="O50" i="19"/>
  <c r="O51" i="19"/>
  <c r="O52" i="19"/>
  <c r="O53" i="19"/>
  <c r="O54" i="19"/>
  <c r="O55" i="19"/>
  <c r="O56" i="19"/>
  <c r="O57" i="19"/>
  <c r="O58" i="19"/>
  <c r="O59" i="19"/>
  <c r="O60" i="19"/>
  <c r="O61" i="19"/>
  <c r="O62" i="19"/>
  <c r="O63" i="19"/>
  <c r="O64" i="19"/>
  <c r="O65" i="19"/>
  <c r="O66" i="19"/>
  <c r="O67" i="19"/>
  <c r="O68" i="19"/>
  <c r="O69" i="19"/>
  <c r="O70" i="19"/>
  <c r="O71" i="19"/>
  <c r="O72" i="19"/>
  <c r="O73" i="19"/>
  <c r="O74" i="19"/>
  <c r="O75" i="19"/>
  <c r="O76" i="19"/>
  <c r="O77" i="19"/>
  <c r="O78" i="19"/>
  <c r="O79" i="19"/>
  <c r="O80" i="19"/>
  <c r="O81" i="19"/>
  <c r="O82" i="19"/>
  <c r="O83" i="19"/>
  <c r="O84" i="19"/>
  <c r="O85" i="19"/>
  <c r="O86" i="19"/>
  <c r="O87" i="19"/>
  <c r="O88" i="19"/>
  <c r="O89" i="19"/>
  <c r="O90" i="19"/>
  <c r="O91" i="19"/>
  <c r="O92" i="19"/>
  <c r="O93" i="19"/>
  <c r="O94" i="19"/>
  <c r="O95" i="19"/>
  <c r="O96" i="19"/>
  <c r="O97" i="19"/>
  <c r="O98" i="19"/>
  <c r="O99" i="19"/>
  <c r="O100" i="19"/>
  <c r="O101" i="19"/>
  <c r="O102" i="19"/>
  <c r="O103" i="19"/>
  <c r="O104" i="19"/>
  <c r="O105" i="19"/>
  <c r="O106" i="19"/>
  <c r="O107" i="19"/>
  <c r="O108" i="19"/>
  <c r="O109" i="19"/>
  <c r="O110" i="19"/>
  <c r="O111" i="19"/>
  <c r="O112" i="19"/>
  <c r="O113" i="19"/>
  <c r="O114" i="19"/>
  <c r="O115" i="19"/>
  <c r="O116" i="19"/>
  <c r="O117" i="19"/>
  <c r="O118" i="19"/>
  <c r="O119" i="19"/>
  <c r="O120" i="19"/>
  <c r="O121" i="19"/>
  <c r="O122" i="19"/>
  <c r="O123" i="19"/>
  <c r="O124" i="19"/>
  <c r="O125" i="19"/>
  <c r="O126" i="19"/>
  <c r="O127" i="19"/>
  <c r="O128" i="19"/>
  <c r="O129" i="19"/>
  <c r="O130" i="19"/>
  <c r="O131" i="19"/>
  <c r="O132" i="19"/>
  <c r="O133" i="19"/>
  <c r="O134" i="19"/>
  <c r="O135" i="19"/>
  <c r="O136" i="19"/>
  <c r="O137" i="19"/>
  <c r="O138" i="19"/>
  <c r="O139" i="19"/>
  <c r="O140" i="19"/>
  <c r="O141" i="19"/>
  <c r="O142" i="19"/>
  <c r="O143" i="19"/>
  <c r="O144" i="19"/>
  <c r="O145" i="19"/>
  <c r="O146" i="19"/>
  <c r="O147" i="19"/>
  <c r="O148" i="19"/>
  <c r="O149" i="19"/>
  <c r="O150" i="19"/>
  <c r="O151" i="19"/>
  <c r="O152" i="19"/>
  <c r="O153" i="19"/>
  <c r="O154" i="19"/>
  <c r="O155" i="19"/>
  <c r="O156" i="19"/>
  <c r="O157" i="19"/>
  <c r="O158" i="19"/>
  <c r="O159" i="19"/>
  <c r="O160" i="19"/>
  <c r="O161" i="19"/>
  <c r="O162" i="19"/>
  <c r="O163" i="19"/>
  <c r="O164" i="19"/>
  <c r="O165" i="19"/>
  <c r="O166" i="19"/>
  <c r="O167" i="19"/>
  <c r="O168" i="19"/>
  <c r="O169" i="19"/>
  <c r="O170" i="19"/>
  <c r="O171" i="19"/>
  <c r="O172" i="19"/>
  <c r="O173" i="19"/>
  <c r="O174" i="19"/>
  <c r="O175" i="19"/>
  <c r="O176" i="19"/>
  <c r="O177" i="19"/>
  <c r="O178" i="19"/>
  <c r="O179" i="19"/>
  <c r="O180" i="19"/>
  <c r="O181" i="19"/>
  <c r="O182" i="19"/>
  <c r="O183" i="19"/>
  <c r="O184" i="19"/>
  <c r="O185" i="19"/>
  <c r="O186" i="19"/>
  <c r="O187" i="19"/>
  <c r="O188" i="19"/>
  <c r="O189" i="19"/>
  <c r="O190" i="19"/>
  <c r="O191" i="19"/>
  <c r="O192" i="19"/>
  <c r="O193" i="19"/>
  <c r="O194" i="19"/>
  <c r="O195" i="19"/>
  <c r="O196" i="19"/>
  <c r="O197" i="19"/>
  <c r="O198" i="19"/>
  <c r="O199" i="19"/>
  <c r="O200" i="19"/>
  <c r="O201" i="19"/>
  <c r="O202" i="19"/>
  <c r="O203" i="19"/>
  <c r="O204" i="19"/>
  <c r="O205" i="19"/>
  <c r="O206" i="19"/>
  <c r="O207" i="19"/>
  <c r="O208" i="19"/>
  <c r="O209" i="19"/>
  <c r="O210" i="19"/>
  <c r="O211" i="19"/>
  <c r="O212" i="19"/>
  <c r="O213" i="19"/>
  <c r="O214" i="19"/>
  <c r="O215" i="19"/>
  <c r="O216" i="19"/>
  <c r="O217" i="19"/>
  <c r="O218" i="19"/>
  <c r="O219" i="19"/>
  <c r="O220" i="19"/>
  <c r="O221" i="19"/>
  <c r="O222" i="19"/>
  <c r="O223" i="19"/>
  <c r="O224" i="19"/>
  <c r="O225" i="19"/>
  <c r="O226" i="19"/>
  <c r="O227" i="19"/>
  <c r="O228" i="19"/>
  <c r="O229" i="19"/>
  <c r="O230" i="19"/>
  <c r="O231" i="19"/>
  <c r="O232" i="19"/>
  <c r="O233" i="19"/>
  <c r="O234" i="19"/>
  <c r="O235" i="19"/>
  <c r="O236" i="19"/>
  <c r="O237" i="19"/>
  <c r="O238" i="19"/>
  <c r="O239" i="19"/>
  <c r="O240" i="19"/>
  <c r="O241" i="19"/>
  <c r="O242" i="19"/>
  <c r="O243" i="19"/>
  <c r="O244" i="19"/>
  <c r="O245" i="19"/>
  <c r="O246" i="19"/>
  <c r="O247" i="19"/>
  <c r="O248" i="19"/>
  <c r="O249" i="19"/>
  <c r="O250" i="19"/>
  <c r="O251" i="19"/>
  <c r="O252" i="19"/>
  <c r="O253" i="19"/>
  <c r="O254" i="19"/>
  <c r="O255" i="19"/>
  <c r="O256" i="19"/>
  <c r="O257" i="19"/>
  <c r="O258" i="19"/>
  <c r="O259" i="19"/>
  <c r="O260" i="19"/>
  <c r="O261" i="19"/>
  <c r="O262" i="19"/>
  <c r="O263" i="19"/>
  <c r="O264" i="19"/>
  <c r="O265" i="19"/>
  <c r="O266" i="19"/>
  <c r="O267" i="19"/>
  <c r="O268" i="19"/>
  <c r="O269" i="19"/>
  <c r="O270" i="19"/>
  <c r="O271" i="19"/>
  <c r="O272" i="19"/>
  <c r="O273" i="19"/>
  <c r="O274" i="19"/>
  <c r="O275" i="19"/>
  <c r="O276" i="19"/>
  <c r="O277" i="19"/>
  <c r="O278" i="19"/>
  <c r="O279" i="19"/>
  <c r="O280" i="19"/>
  <c r="O281" i="19"/>
  <c r="O282" i="19"/>
  <c r="O283" i="19"/>
  <c r="O284" i="19"/>
  <c r="O285" i="19"/>
  <c r="O286" i="19"/>
  <c r="O287" i="19"/>
  <c r="O288" i="19"/>
  <c r="O289" i="19"/>
  <c r="O290" i="19"/>
  <c r="O291" i="19"/>
  <c r="O292" i="19"/>
  <c r="O293" i="19"/>
  <c r="O294" i="19"/>
  <c r="O295" i="19"/>
  <c r="O296" i="19"/>
  <c r="O297" i="19"/>
  <c r="O298" i="19"/>
  <c r="O299" i="19"/>
  <c r="O300" i="19"/>
  <c r="O301" i="19"/>
  <c r="O302" i="19"/>
  <c r="O303" i="19"/>
  <c r="O304" i="19"/>
  <c r="O305" i="19"/>
  <c r="O306" i="19"/>
  <c r="O307" i="19"/>
  <c r="O308" i="19"/>
  <c r="O309" i="19"/>
  <c r="O310" i="19"/>
  <c r="O311" i="19"/>
  <c r="O312" i="19"/>
  <c r="O313" i="19"/>
  <c r="O314" i="19"/>
  <c r="O315" i="19"/>
  <c r="O316" i="19"/>
  <c r="O317" i="19"/>
  <c r="O318" i="19"/>
  <c r="O319" i="19"/>
  <c r="O320" i="19"/>
  <c r="O321" i="19"/>
  <c r="O322" i="19"/>
  <c r="O323" i="19"/>
  <c r="O324" i="19"/>
  <c r="O325" i="19"/>
  <c r="O326" i="19"/>
  <c r="O327" i="19"/>
  <c r="O328" i="19"/>
  <c r="O329" i="19"/>
  <c r="O330" i="19"/>
  <c r="O331" i="19"/>
  <c r="O332" i="19"/>
  <c r="O333" i="19"/>
  <c r="O334" i="19"/>
  <c r="O335" i="19"/>
  <c r="O336" i="19"/>
  <c r="O337" i="19"/>
  <c r="O338" i="19"/>
  <c r="O339" i="19"/>
  <c r="O340" i="19"/>
  <c r="O341" i="19"/>
  <c r="O342" i="19"/>
  <c r="O343" i="19"/>
  <c r="O344" i="19"/>
  <c r="O345" i="19"/>
  <c r="O346" i="19"/>
  <c r="O347" i="19"/>
  <c r="O348" i="19"/>
  <c r="O349" i="19"/>
  <c r="O350" i="19"/>
  <c r="O351" i="19"/>
  <c r="O352" i="19"/>
  <c r="O353" i="19"/>
  <c r="O354" i="19"/>
  <c r="O355" i="19"/>
  <c r="O356" i="19"/>
  <c r="O357" i="19"/>
  <c r="O358" i="19"/>
  <c r="O2" i="19"/>
  <c r="M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279" i="19"/>
  <c r="M280" i="19"/>
  <c r="M281" i="19"/>
  <c r="M282" i="19"/>
  <c r="M283" i="19"/>
  <c r="M284" i="19"/>
  <c r="M285" i="19"/>
  <c r="M286" i="19"/>
  <c r="M287" i="19"/>
  <c r="M288" i="19"/>
  <c r="M289" i="19"/>
  <c r="M290" i="19"/>
  <c r="M291" i="19"/>
  <c r="M292" i="19"/>
  <c r="M293" i="19"/>
  <c r="M294" i="19"/>
  <c r="M295" i="19"/>
  <c r="M296" i="19"/>
  <c r="M297" i="19"/>
  <c r="M298" i="19"/>
  <c r="M299" i="19"/>
  <c r="M300" i="19"/>
  <c r="M301" i="19"/>
  <c r="M302" i="19"/>
  <c r="M303" i="19"/>
  <c r="M304" i="19"/>
  <c r="M305" i="19"/>
  <c r="M306" i="19"/>
  <c r="M307" i="19"/>
  <c r="M308" i="19"/>
  <c r="M309" i="19"/>
  <c r="M310" i="19"/>
  <c r="M311" i="19"/>
  <c r="M312" i="19"/>
  <c r="M313" i="19"/>
  <c r="M314" i="19"/>
  <c r="M315" i="19"/>
  <c r="M316" i="19"/>
  <c r="M317" i="19"/>
  <c r="M318" i="19"/>
  <c r="M319" i="19"/>
  <c r="M320" i="19"/>
  <c r="M321" i="19"/>
  <c r="M322" i="19"/>
  <c r="M323" i="19"/>
  <c r="M324" i="19"/>
  <c r="M325" i="19"/>
  <c r="M326" i="19"/>
  <c r="M327" i="19"/>
  <c r="M328" i="19"/>
  <c r="M329" i="19"/>
  <c r="M330" i="19"/>
  <c r="M331" i="19"/>
  <c r="M332" i="19"/>
  <c r="M333" i="19"/>
  <c r="M334" i="19"/>
  <c r="M335" i="19"/>
  <c r="M336" i="19"/>
  <c r="M337" i="19"/>
  <c r="M338" i="19"/>
  <c r="M339" i="19"/>
  <c r="M340" i="19"/>
  <c r="M341" i="19"/>
  <c r="M342" i="19"/>
  <c r="M343" i="19"/>
  <c r="M344" i="19"/>
  <c r="M345" i="19"/>
  <c r="M346" i="19"/>
  <c r="M347" i="19"/>
  <c r="M348" i="19"/>
  <c r="M349" i="19"/>
  <c r="M350" i="19"/>
  <c r="M351" i="19"/>
  <c r="M352" i="19"/>
  <c r="M353" i="19"/>
  <c r="M354" i="19"/>
  <c r="M355" i="19"/>
  <c r="M356" i="19"/>
  <c r="M357" i="19"/>
  <c r="M358" i="19"/>
  <c r="M2" i="19"/>
  <c r="K3" i="19"/>
  <c r="K4" i="19"/>
  <c r="K5" i="19"/>
  <c r="K6" i="19"/>
  <c r="K7" i="19"/>
  <c r="K8" i="19"/>
  <c r="K9" i="19"/>
  <c r="K10" i="19"/>
  <c r="K11" i="19"/>
  <c r="K12" i="19"/>
  <c r="K13" i="19"/>
  <c r="K14" i="19"/>
  <c r="K15" i="19"/>
  <c r="K16" i="19"/>
  <c r="K17" i="19"/>
  <c r="K18" i="19"/>
  <c r="K19"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K234" i="19"/>
  <c r="K235" i="19"/>
  <c r="K236" i="19"/>
  <c r="K237" i="19"/>
  <c r="K238" i="19"/>
  <c r="K239" i="19"/>
  <c r="K240" i="19"/>
  <c r="K241" i="19"/>
  <c r="K242" i="19"/>
  <c r="K243" i="19"/>
  <c r="K244" i="19"/>
  <c r="K245" i="19"/>
  <c r="K246" i="19"/>
  <c r="K247" i="19"/>
  <c r="K248" i="19"/>
  <c r="K249" i="19"/>
  <c r="K250" i="19"/>
  <c r="K251" i="19"/>
  <c r="K252" i="19"/>
  <c r="K253" i="19"/>
  <c r="K254" i="19"/>
  <c r="K255" i="19"/>
  <c r="K256" i="19"/>
  <c r="K257" i="19"/>
  <c r="K258" i="19"/>
  <c r="K259" i="19"/>
  <c r="K260" i="19"/>
  <c r="K261" i="19"/>
  <c r="K262" i="19"/>
  <c r="K263" i="19"/>
  <c r="K264" i="19"/>
  <c r="K265" i="19"/>
  <c r="K266" i="19"/>
  <c r="K267" i="19"/>
  <c r="K268" i="19"/>
  <c r="K269" i="19"/>
  <c r="K270" i="19"/>
  <c r="K271" i="19"/>
  <c r="K272" i="19"/>
  <c r="K273" i="19"/>
  <c r="K274" i="19"/>
  <c r="K275" i="19"/>
  <c r="K276" i="19"/>
  <c r="K277" i="19"/>
  <c r="K278" i="19"/>
  <c r="K279" i="19"/>
  <c r="K280" i="19"/>
  <c r="K281" i="19"/>
  <c r="K282" i="19"/>
  <c r="K283" i="19"/>
  <c r="K284" i="19"/>
  <c r="K285" i="19"/>
  <c r="K286" i="19"/>
  <c r="K287" i="19"/>
  <c r="K288" i="19"/>
  <c r="K289" i="19"/>
  <c r="K290" i="19"/>
  <c r="K291" i="19"/>
  <c r="K292" i="19"/>
  <c r="K293" i="19"/>
  <c r="K294" i="19"/>
  <c r="K295" i="19"/>
  <c r="K296" i="19"/>
  <c r="K297" i="19"/>
  <c r="K298" i="19"/>
  <c r="K299" i="19"/>
  <c r="K300" i="19"/>
  <c r="K301" i="19"/>
  <c r="K302" i="19"/>
  <c r="K303" i="19"/>
  <c r="K304" i="19"/>
  <c r="K305" i="19"/>
  <c r="K306" i="19"/>
  <c r="K307" i="19"/>
  <c r="K308" i="19"/>
  <c r="K309" i="19"/>
  <c r="K310" i="19"/>
  <c r="K311" i="19"/>
  <c r="K312" i="19"/>
  <c r="K313" i="19"/>
  <c r="K314" i="19"/>
  <c r="K315" i="19"/>
  <c r="K316" i="19"/>
  <c r="K317" i="19"/>
  <c r="K318" i="19"/>
  <c r="K319" i="19"/>
  <c r="K320" i="19"/>
  <c r="K321" i="19"/>
  <c r="K322" i="19"/>
  <c r="K323" i="19"/>
  <c r="K324" i="19"/>
  <c r="K325" i="19"/>
  <c r="K326" i="19"/>
  <c r="K327" i="19"/>
  <c r="K328" i="19"/>
  <c r="K329" i="19"/>
  <c r="K330" i="19"/>
  <c r="K331" i="19"/>
  <c r="K332" i="19"/>
  <c r="K333" i="19"/>
  <c r="K334" i="19"/>
  <c r="K335" i="19"/>
  <c r="K336" i="19"/>
  <c r="K337" i="19"/>
  <c r="K338" i="19"/>
  <c r="K339" i="19"/>
  <c r="K340" i="19"/>
  <c r="K341" i="19"/>
  <c r="K342" i="19"/>
  <c r="K343" i="19"/>
  <c r="K344" i="19"/>
  <c r="K345" i="19"/>
  <c r="K346" i="19"/>
  <c r="K347" i="19"/>
  <c r="K348" i="19"/>
  <c r="K349" i="19"/>
  <c r="K350" i="19"/>
  <c r="K351" i="19"/>
  <c r="K352" i="19"/>
  <c r="K353" i="19"/>
  <c r="K354" i="19"/>
  <c r="K355" i="19"/>
  <c r="K356" i="19"/>
  <c r="K357" i="19"/>
  <c r="K358" i="19"/>
  <c r="K2" i="19"/>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I306" i="19"/>
  <c r="I307" i="19"/>
  <c r="I308" i="19"/>
  <c r="I309" i="19"/>
  <c r="I310" i="19"/>
  <c r="I311" i="19"/>
  <c r="I312" i="19"/>
  <c r="I313" i="19"/>
  <c r="I314" i="19"/>
  <c r="I315" i="19"/>
  <c r="I316" i="19"/>
  <c r="I317" i="19"/>
  <c r="I318" i="19"/>
  <c r="I319" i="19"/>
  <c r="I320" i="19"/>
  <c r="I321" i="19"/>
  <c r="I322" i="19"/>
  <c r="I323" i="19"/>
  <c r="I324" i="19"/>
  <c r="I325" i="19"/>
  <c r="I326" i="19"/>
  <c r="I327" i="19"/>
  <c r="I328" i="19"/>
  <c r="I329" i="19"/>
  <c r="I330" i="19"/>
  <c r="I331" i="19"/>
  <c r="I332" i="19"/>
  <c r="I333" i="19"/>
  <c r="I334" i="19"/>
  <c r="I335" i="19"/>
  <c r="I336" i="19"/>
  <c r="I337" i="19"/>
  <c r="I338" i="19"/>
  <c r="I339" i="19"/>
  <c r="I340" i="19"/>
  <c r="I341" i="19"/>
  <c r="I342" i="19"/>
  <c r="I343" i="19"/>
  <c r="I344" i="19"/>
  <c r="I345" i="19"/>
  <c r="I346" i="19"/>
  <c r="I347" i="19"/>
  <c r="I348" i="19"/>
  <c r="I349" i="19"/>
  <c r="I350" i="19"/>
  <c r="I351" i="19"/>
  <c r="I352" i="19"/>
  <c r="I353" i="19"/>
  <c r="I354" i="19"/>
  <c r="I355" i="19"/>
  <c r="I356" i="19"/>
  <c r="I357" i="19"/>
  <c r="I358" i="19"/>
  <c r="I2"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4" i="19"/>
  <c r="G295" i="19"/>
  <c r="G296" i="19"/>
  <c r="G297" i="19"/>
  <c r="G298" i="19"/>
  <c r="G299" i="19"/>
  <c r="G300" i="19"/>
  <c r="G301" i="19"/>
  <c r="G302" i="19"/>
  <c r="G303" i="19"/>
  <c r="G304" i="19"/>
  <c r="G305" i="19"/>
  <c r="G306"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G339" i="19"/>
  <c r="G340" i="19"/>
  <c r="G341" i="19"/>
  <c r="G342" i="19"/>
  <c r="G343" i="19"/>
  <c r="G344" i="19"/>
  <c r="G345" i="19"/>
  <c r="G346" i="19"/>
  <c r="G347" i="19"/>
  <c r="G348" i="19"/>
  <c r="G349" i="19"/>
  <c r="G350" i="19"/>
  <c r="G351" i="19"/>
  <c r="G352" i="19"/>
  <c r="G353" i="19"/>
  <c r="G354" i="19"/>
  <c r="G355" i="19"/>
  <c r="G356" i="19"/>
  <c r="G357" i="19"/>
  <c r="G358" i="19"/>
  <c r="G2" i="19"/>
  <c r="E3" i="19"/>
  <c r="E4" i="19"/>
  <c r="E5"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191" i="19"/>
  <c r="E192" i="19"/>
  <c r="E193" i="19"/>
  <c r="E194" i="19"/>
  <c r="E195" i="19"/>
  <c r="E196" i="19"/>
  <c r="E197" i="19"/>
  <c r="E198" i="19"/>
  <c r="E199" i="19"/>
  <c r="E200" i="19"/>
  <c r="E201" i="19"/>
  <c r="E202" i="19"/>
  <c r="E203" i="19"/>
  <c r="E204" i="19"/>
  <c r="E205" i="19"/>
  <c r="E206" i="19"/>
  <c r="E207" i="19"/>
  <c r="E208" i="19"/>
  <c r="E209" i="19"/>
  <c r="E210" i="19"/>
  <c r="E211" i="19"/>
  <c r="E212" i="19"/>
  <c r="E213" i="19"/>
  <c r="E214" i="19"/>
  <c r="E215" i="19"/>
  <c r="E216" i="19"/>
  <c r="E217" i="19"/>
  <c r="E218" i="19"/>
  <c r="E219" i="19"/>
  <c r="E220" i="19"/>
  <c r="E221" i="19"/>
  <c r="E222" i="19"/>
  <c r="E223" i="19"/>
  <c r="E224" i="19"/>
  <c r="E225" i="19"/>
  <c r="E226" i="19"/>
  <c r="E227" i="19"/>
  <c r="E228" i="19"/>
  <c r="E229" i="19"/>
  <c r="E230" i="19"/>
  <c r="E231" i="19"/>
  <c r="E232" i="19"/>
  <c r="E233" i="19"/>
  <c r="E234" i="19"/>
  <c r="E235" i="19"/>
  <c r="E236" i="19"/>
  <c r="E237" i="19"/>
  <c r="E238" i="19"/>
  <c r="E239" i="19"/>
  <c r="E240" i="19"/>
  <c r="E241" i="19"/>
  <c r="E242" i="19"/>
  <c r="E243" i="19"/>
  <c r="E244" i="19"/>
  <c r="E245" i="19"/>
  <c r="E246" i="19"/>
  <c r="E247" i="19"/>
  <c r="E248" i="19"/>
  <c r="E249" i="19"/>
  <c r="E250" i="19"/>
  <c r="E251" i="19"/>
  <c r="E252" i="19"/>
  <c r="E253" i="19"/>
  <c r="E254" i="19"/>
  <c r="E255" i="19"/>
  <c r="E256" i="19"/>
  <c r="E257" i="19"/>
  <c r="E258" i="19"/>
  <c r="E259" i="19"/>
  <c r="E260" i="19"/>
  <c r="E261" i="19"/>
  <c r="E262" i="19"/>
  <c r="E263" i="19"/>
  <c r="E264" i="19"/>
  <c r="E265" i="19"/>
  <c r="E266" i="19"/>
  <c r="E267" i="19"/>
  <c r="E268" i="19"/>
  <c r="E269" i="19"/>
  <c r="E270" i="19"/>
  <c r="E271" i="19"/>
  <c r="E272" i="19"/>
  <c r="E273" i="19"/>
  <c r="E274" i="19"/>
  <c r="E275" i="19"/>
  <c r="E276" i="19"/>
  <c r="E277" i="19"/>
  <c r="E278" i="19"/>
  <c r="E279" i="19"/>
  <c r="E280" i="19"/>
  <c r="E281" i="19"/>
  <c r="E282" i="19"/>
  <c r="E283" i="19"/>
  <c r="E284" i="19"/>
  <c r="E285" i="19"/>
  <c r="E286" i="19"/>
  <c r="E287" i="19"/>
  <c r="E288" i="19"/>
  <c r="E289" i="19"/>
  <c r="E290" i="19"/>
  <c r="E291" i="19"/>
  <c r="E292" i="19"/>
  <c r="E293" i="19"/>
  <c r="E294" i="19"/>
  <c r="E295" i="19"/>
  <c r="E296" i="19"/>
  <c r="E297" i="19"/>
  <c r="E298" i="19"/>
  <c r="E299" i="19"/>
  <c r="E300" i="19"/>
  <c r="E301" i="19"/>
  <c r="E302" i="19"/>
  <c r="E303" i="19"/>
  <c r="E304" i="19"/>
  <c r="E305" i="19"/>
  <c r="E306" i="19"/>
  <c r="E307" i="19"/>
  <c r="E308" i="19"/>
  <c r="E309" i="19"/>
  <c r="E310" i="19"/>
  <c r="E311" i="19"/>
  <c r="E312" i="19"/>
  <c r="E313" i="19"/>
  <c r="E314" i="19"/>
  <c r="E315" i="19"/>
  <c r="E316" i="19"/>
  <c r="E317" i="19"/>
  <c r="E318" i="19"/>
  <c r="E319" i="19"/>
  <c r="E320" i="19"/>
  <c r="E321" i="19"/>
  <c r="E322" i="19"/>
  <c r="E323" i="19"/>
  <c r="E324" i="19"/>
  <c r="E325" i="19"/>
  <c r="E326" i="19"/>
  <c r="E327" i="19"/>
  <c r="E328" i="19"/>
  <c r="E329" i="19"/>
  <c r="E330" i="19"/>
  <c r="E331" i="19"/>
  <c r="E332" i="19"/>
  <c r="E333" i="19"/>
  <c r="E334" i="19"/>
  <c r="E335" i="19"/>
  <c r="E336" i="19"/>
  <c r="E337" i="19"/>
  <c r="E338" i="19"/>
  <c r="E339" i="19"/>
  <c r="E340" i="19"/>
  <c r="E341" i="19"/>
  <c r="E342" i="19"/>
  <c r="E343" i="19"/>
  <c r="E344" i="19"/>
  <c r="E345" i="19"/>
  <c r="E346" i="19"/>
  <c r="E347" i="19"/>
  <c r="E348" i="19"/>
  <c r="E349" i="19"/>
  <c r="E350" i="19"/>
  <c r="E351" i="19"/>
  <c r="E352" i="19"/>
  <c r="E353" i="19"/>
  <c r="E354" i="19"/>
  <c r="E355" i="19"/>
  <c r="E356" i="19"/>
  <c r="E357" i="19"/>
  <c r="E358" i="19"/>
  <c r="E2" i="19"/>
  <c r="C3" i="19"/>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142" i="19"/>
  <c r="C143" i="19"/>
  <c r="C144" i="19"/>
  <c r="C145" i="19"/>
  <c r="C146" i="19"/>
  <c r="C147" i="19"/>
  <c r="C148" i="19"/>
  <c r="C149" i="19"/>
  <c r="C150" i="19"/>
  <c r="C151" i="19"/>
  <c r="C152" i="19"/>
  <c r="C153" i="19"/>
  <c r="C154" i="19"/>
  <c r="C155" i="19"/>
  <c r="C156" i="19"/>
  <c r="C157" i="19"/>
  <c r="C158" i="19"/>
  <c r="C159" i="19"/>
  <c r="C160" i="19"/>
  <c r="C161" i="19"/>
  <c r="C162" i="19"/>
  <c r="C163" i="19"/>
  <c r="C164" i="19"/>
  <c r="C165" i="19"/>
  <c r="C166" i="19"/>
  <c r="C167" i="19"/>
  <c r="C168" i="19"/>
  <c r="C169" i="19"/>
  <c r="C170" i="19"/>
  <c r="C171" i="19"/>
  <c r="C172" i="19"/>
  <c r="C173" i="19"/>
  <c r="C174" i="19"/>
  <c r="C175" i="19"/>
  <c r="C176" i="19"/>
  <c r="C177" i="19"/>
  <c r="C178" i="19"/>
  <c r="C179" i="19"/>
  <c r="C180" i="19"/>
  <c r="C181" i="19"/>
  <c r="C182" i="19"/>
  <c r="C183" i="19"/>
  <c r="C184" i="19"/>
  <c r="C185" i="19"/>
  <c r="C186" i="19"/>
  <c r="C187" i="19"/>
  <c r="C188" i="19"/>
  <c r="C189" i="19"/>
  <c r="C190" i="19"/>
  <c r="C191" i="19"/>
  <c r="C192" i="19"/>
  <c r="C193" i="19"/>
  <c r="C194" i="19"/>
  <c r="C195" i="19"/>
  <c r="C196" i="19"/>
  <c r="C197" i="19"/>
  <c r="C198" i="19"/>
  <c r="C199" i="19"/>
  <c r="C200" i="19"/>
  <c r="C201" i="19"/>
  <c r="C202" i="19"/>
  <c r="C203" i="19"/>
  <c r="C204" i="19"/>
  <c r="C205" i="19"/>
  <c r="C206" i="19"/>
  <c r="C207" i="19"/>
  <c r="C208" i="19"/>
  <c r="C209" i="19"/>
  <c r="C210" i="19"/>
  <c r="C211" i="19"/>
  <c r="C212" i="19"/>
  <c r="C213" i="19"/>
  <c r="C214" i="19"/>
  <c r="C215" i="19"/>
  <c r="C216" i="19"/>
  <c r="C217" i="19"/>
  <c r="C218" i="19"/>
  <c r="C219" i="19"/>
  <c r="C220" i="19"/>
  <c r="C221" i="19"/>
  <c r="C222" i="19"/>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306" i="19"/>
  <c r="C307" i="19"/>
  <c r="C308" i="19"/>
  <c r="C309" i="19"/>
  <c r="C310" i="19"/>
  <c r="C311" i="19"/>
  <c r="C312" i="19"/>
  <c r="C313" i="19"/>
  <c r="C314" i="19"/>
  <c r="C315" i="19"/>
  <c r="C316" i="19"/>
  <c r="C317" i="19"/>
  <c r="C318" i="19"/>
  <c r="C319" i="19"/>
  <c r="C320" i="19"/>
  <c r="C321" i="19"/>
  <c r="C322" i="19"/>
  <c r="C323" i="19"/>
  <c r="C324" i="19"/>
  <c r="C325" i="19"/>
  <c r="C326" i="19"/>
  <c r="C327" i="19"/>
  <c r="C328" i="19"/>
  <c r="C329" i="19"/>
  <c r="C330" i="19"/>
  <c r="C331" i="19"/>
  <c r="C332" i="19"/>
  <c r="C333" i="19"/>
  <c r="C334" i="19"/>
  <c r="C335" i="19"/>
  <c r="C336" i="19"/>
  <c r="C337" i="19"/>
  <c r="C338" i="19"/>
  <c r="C339" i="19"/>
  <c r="C340" i="19"/>
  <c r="C341" i="19"/>
  <c r="C342" i="19"/>
  <c r="C343" i="19"/>
  <c r="C344" i="19"/>
  <c r="C345" i="19"/>
  <c r="C346" i="19"/>
  <c r="C347" i="19"/>
  <c r="C348" i="19"/>
  <c r="C349" i="19"/>
  <c r="C350" i="19"/>
  <c r="C351" i="19"/>
  <c r="C352" i="19"/>
  <c r="C353" i="19"/>
  <c r="C354" i="19"/>
  <c r="C355" i="19"/>
  <c r="C356" i="19"/>
  <c r="C357" i="19"/>
  <c r="C358" i="19"/>
  <c r="C2" i="19"/>
  <c r="AB4" i="18"/>
  <c r="AB5" i="18"/>
  <c r="AA4" i="18"/>
  <c r="AC4" i="18" s="1"/>
  <c r="AD4" i="18" s="1"/>
  <c r="AA5" i="18"/>
  <c r="AC5" i="18" s="1"/>
  <c r="AD5" i="18" s="1"/>
  <c r="AB3" i="18"/>
  <c r="AA3" i="18"/>
  <c r="AC3" i="18" s="1"/>
  <c r="AD3" i="18" s="1"/>
  <c r="X6" i="18"/>
  <c r="Y6" i="18"/>
  <c r="AB6" i="18" s="1"/>
  <c r="Z6" i="18"/>
  <c r="W6" i="18"/>
  <c r="AA6" i="18" s="1"/>
  <c r="AC6" i="18" s="1"/>
  <c r="AD6" i="18" s="1"/>
  <c r="P314" i="18"/>
  <c r="P355" i="18"/>
  <c r="P53" i="18"/>
  <c r="P54" i="18"/>
  <c r="P38" i="18"/>
  <c r="P10" i="18"/>
  <c r="P2" i="18"/>
  <c r="P341" i="18"/>
  <c r="P197" i="18"/>
  <c r="P294" i="18"/>
  <c r="P77" i="18"/>
  <c r="P78" i="18"/>
  <c r="P198" i="18"/>
  <c r="P186" i="18"/>
  <c r="P235" i="18"/>
  <c r="P356" i="18"/>
  <c r="P55" i="18"/>
  <c r="P333" i="18"/>
  <c r="P134" i="18"/>
  <c r="P18" i="18"/>
  <c r="P120" i="18"/>
  <c r="P79" i="18"/>
  <c r="P346" i="18"/>
  <c r="P305" i="18"/>
  <c r="P132" i="18"/>
  <c r="P45" i="18"/>
  <c r="P19" i="18"/>
  <c r="P20" i="18"/>
  <c r="P3" i="18"/>
  <c r="P331" i="18"/>
  <c r="P347" i="18"/>
  <c r="P135" i="18"/>
  <c r="P227" i="18"/>
  <c r="P187" i="18"/>
  <c r="P11" i="18"/>
  <c r="P179" i="18"/>
  <c r="P236" i="18"/>
  <c r="P180" i="18"/>
  <c r="P199" i="18"/>
  <c r="P121" i="18"/>
  <c r="P56" i="18"/>
  <c r="P80" i="18"/>
  <c r="P57" i="18"/>
  <c r="P200" i="18"/>
  <c r="P122" i="18"/>
  <c r="P21" i="18"/>
  <c r="P188" i="18"/>
  <c r="P189" i="18"/>
  <c r="P190" i="18"/>
  <c r="P58" i="18"/>
  <c r="P136" i="18"/>
  <c r="P201" i="18"/>
  <c r="P306" i="18"/>
  <c r="P307" i="18"/>
  <c r="P202" i="18"/>
  <c r="P81" i="18"/>
  <c r="P9" i="18"/>
  <c r="P46" i="18"/>
  <c r="P308" i="18"/>
  <c r="P47" i="18"/>
  <c r="P82" i="18"/>
  <c r="P137" i="18"/>
  <c r="P237" i="18"/>
  <c r="P191" i="18"/>
  <c r="P238" i="18"/>
  <c r="P265" i="18"/>
  <c r="P192" i="18"/>
  <c r="P138" i="18"/>
  <c r="P239" i="18"/>
  <c r="P22" i="18"/>
  <c r="P83" i="18"/>
  <c r="P203" i="18"/>
  <c r="P74" i="18"/>
  <c r="P266" i="18"/>
  <c r="P23" i="18"/>
  <c r="P24" i="18"/>
  <c r="P342" i="18"/>
  <c r="P172" i="18"/>
  <c r="P139" i="18"/>
  <c r="P204" i="18"/>
  <c r="P195" i="18"/>
  <c r="P84" i="18"/>
  <c r="P59" i="18"/>
  <c r="P193" i="18"/>
  <c r="P255" i="18"/>
  <c r="P140" i="18"/>
  <c r="P181" i="18"/>
  <c r="P267" i="18"/>
  <c r="P224" i="18"/>
  <c r="P173" i="18"/>
  <c r="P141" i="18"/>
  <c r="P354" i="18"/>
  <c r="P142" i="18"/>
  <c r="P228" i="18"/>
  <c r="P268" i="18"/>
  <c r="P143" i="18"/>
  <c r="P205" i="18"/>
  <c r="P240" i="18"/>
  <c r="P25" i="18"/>
  <c r="P232" i="18"/>
  <c r="P229" i="18"/>
  <c r="P85" i="18"/>
  <c r="P230" i="18"/>
  <c r="P144" i="18"/>
  <c r="P86" i="18"/>
  <c r="P26" i="18"/>
  <c r="P145" i="18"/>
  <c r="P206" i="18"/>
  <c r="P146" i="18"/>
  <c r="P207" i="18"/>
  <c r="P27" i="18"/>
  <c r="P87" i="18"/>
  <c r="P88" i="18"/>
  <c r="P60" i="18"/>
  <c r="P256" i="18"/>
  <c r="P147" i="18"/>
  <c r="P269" i="18"/>
  <c r="P182" i="18"/>
  <c r="P315" i="18"/>
  <c r="P334" i="18"/>
  <c r="P28" i="18"/>
  <c r="P252" i="18"/>
  <c r="P174" i="18"/>
  <c r="P123" i="18"/>
  <c r="P270" i="18"/>
  <c r="P295" i="18"/>
  <c r="P309" i="18"/>
  <c r="P175" i="18"/>
  <c r="P348" i="18"/>
  <c r="P271" i="18"/>
  <c r="P124" i="18"/>
  <c r="P148" i="18"/>
  <c r="P89" i="18"/>
  <c r="P90" i="18"/>
  <c r="P272" i="18"/>
  <c r="P149" i="18"/>
  <c r="P273" i="18"/>
  <c r="P150" i="18"/>
  <c r="P310" i="18"/>
  <c r="P12" i="18"/>
  <c r="P91" i="18"/>
  <c r="P61" i="18"/>
  <c r="P311" i="18"/>
  <c r="P343" i="18"/>
  <c r="P296" i="18"/>
  <c r="P316" i="18"/>
  <c r="P257" i="18"/>
  <c r="P151" i="18"/>
  <c r="P344" i="18"/>
  <c r="P297" i="18"/>
  <c r="P208" i="18"/>
  <c r="P253" i="18"/>
  <c r="P152" i="18"/>
  <c r="P241" i="18"/>
  <c r="P298" i="18"/>
  <c r="P242" i="18"/>
  <c r="P153" i="18"/>
  <c r="P92" i="18"/>
  <c r="P209" i="18"/>
  <c r="P154" i="18"/>
  <c r="P155" i="18"/>
  <c r="P335" i="18"/>
  <c r="P156" i="18"/>
  <c r="P125" i="18"/>
  <c r="P93" i="18"/>
  <c r="P4" i="18"/>
  <c r="P94" i="18"/>
  <c r="P299" i="18"/>
  <c r="P274" i="18"/>
  <c r="P48" i="18"/>
  <c r="P95" i="18"/>
  <c r="P225" i="18"/>
  <c r="P183" i="18"/>
  <c r="P317" i="18"/>
  <c r="P184" i="18"/>
  <c r="P233" i="18"/>
  <c r="P39" i="18"/>
  <c r="P29" i="18"/>
  <c r="P40" i="18"/>
  <c r="P254" i="18"/>
  <c r="P5" i="18"/>
  <c r="P243" i="18"/>
  <c r="P176" i="18"/>
  <c r="P318" i="18"/>
  <c r="P62" i="18"/>
  <c r="P210" i="18"/>
  <c r="P63" i="18"/>
  <c r="P313" i="18"/>
  <c r="P234" i="18"/>
  <c r="P96" i="18"/>
  <c r="P319" i="18"/>
  <c r="P312" i="18"/>
  <c r="P211" i="18"/>
  <c r="P212" i="18"/>
  <c r="P157" i="18"/>
  <c r="P158" i="18"/>
  <c r="P41" i="18"/>
  <c r="P320" i="18"/>
  <c r="P177" i="18"/>
  <c r="P159" i="18"/>
  <c r="P275" i="18"/>
  <c r="P276" i="18"/>
  <c r="P244" i="18"/>
  <c r="P213" i="18"/>
  <c r="P214" i="18"/>
  <c r="P258" i="18"/>
  <c r="P160" i="18"/>
  <c r="P330" i="18"/>
  <c r="P97" i="18"/>
  <c r="P259" i="18"/>
  <c r="P277" i="18"/>
  <c r="P75" i="18"/>
  <c r="P353" i="18"/>
  <c r="P345" i="18"/>
  <c r="P321" i="18"/>
  <c r="P161" i="18"/>
  <c r="P126" i="18"/>
  <c r="P98" i="18"/>
  <c r="P6" i="18"/>
  <c r="P99" i="18"/>
  <c r="P245" i="18"/>
  <c r="P100" i="18"/>
  <c r="P215" i="18"/>
  <c r="P216" i="18"/>
  <c r="P246" i="18"/>
  <c r="P194" i="18"/>
  <c r="P101" i="18"/>
  <c r="P226" i="18"/>
  <c r="P102" i="18"/>
  <c r="P357" i="18"/>
  <c r="P217" i="18"/>
  <c r="P103" i="18"/>
  <c r="P104" i="18"/>
  <c r="P218" i="18"/>
  <c r="P105" i="18"/>
  <c r="P278" i="18"/>
  <c r="P106" i="18"/>
  <c r="P247" i="18"/>
  <c r="P30" i="18"/>
  <c r="P107" i="18"/>
  <c r="P31" i="18"/>
  <c r="P248" i="18"/>
  <c r="P260" i="18"/>
  <c r="P178" i="18"/>
  <c r="P279" i="18"/>
  <c r="P162" i="18"/>
  <c r="P280" i="18"/>
  <c r="P322" i="18"/>
  <c r="P32" i="18"/>
  <c r="P163" i="18"/>
  <c r="P281" i="18"/>
  <c r="P249" i="18"/>
  <c r="P33" i="18"/>
  <c r="P15" i="18"/>
  <c r="P127" i="18"/>
  <c r="P16" i="18"/>
  <c r="P323" i="18"/>
  <c r="P49" i="18"/>
  <c r="P261" i="18"/>
  <c r="P164" i="18"/>
  <c r="P358" i="18"/>
  <c r="P262" i="18"/>
  <c r="P282" i="18"/>
  <c r="P336" i="18"/>
  <c r="P283" i="18"/>
  <c r="P284" i="18"/>
  <c r="P263" i="18"/>
  <c r="P108" i="18"/>
  <c r="P128" i="18"/>
  <c r="P349" i="18"/>
  <c r="P109" i="18"/>
  <c r="P264" i="18"/>
  <c r="P231" i="18"/>
  <c r="P133" i="18"/>
  <c r="P165" i="18"/>
  <c r="P110" i="18"/>
  <c r="P324" i="18"/>
  <c r="P64" i="18"/>
  <c r="P219" i="18"/>
  <c r="P111" i="18"/>
  <c r="P166" i="18"/>
  <c r="P350" i="18"/>
  <c r="P112" i="18"/>
  <c r="P129" i="18"/>
  <c r="P17" i="18"/>
  <c r="P113" i="18"/>
  <c r="P325" i="18"/>
  <c r="P114" i="18"/>
  <c r="P285" i="18"/>
  <c r="P300" i="18"/>
  <c r="P326" i="18"/>
  <c r="P167" i="18"/>
  <c r="P351" i="18"/>
  <c r="P327" i="18"/>
  <c r="P286" i="18"/>
  <c r="P7" i="18"/>
  <c r="P65" i="18"/>
  <c r="P66" i="18"/>
  <c r="P220" i="18"/>
  <c r="P287" i="18"/>
  <c r="P332" i="18"/>
  <c r="P221" i="18"/>
  <c r="P185" i="18"/>
  <c r="P67" i="18"/>
  <c r="P288" i="18"/>
  <c r="P34" i="18"/>
  <c r="P50" i="18"/>
  <c r="P42" i="18"/>
  <c r="P115" i="18"/>
  <c r="P68" i="18"/>
  <c r="P130" i="18"/>
  <c r="P352" i="18"/>
  <c r="P289" i="18"/>
  <c r="P337" i="18"/>
  <c r="P8" i="18"/>
  <c r="P196" i="18"/>
  <c r="P293" i="18"/>
  <c r="P69" i="18"/>
  <c r="P338" i="18"/>
  <c r="P301" i="18"/>
  <c r="P168" i="18"/>
  <c r="P70" i="18"/>
  <c r="P290" i="18"/>
  <c r="P71" i="18"/>
  <c r="P116" i="18"/>
  <c r="P117" i="18"/>
  <c r="P291" i="18"/>
  <c r="P339" i="18"/>
  <c r="P340" i="18"/>
  <c r="P13" i="18"/>
  <c r="P43" i="18"/>
  <c r="P35" i="18"/>
  <c r="P302" i="18"/>
  <c r="P222" i="18"/>
  <c r="P118" i="18"/>
  <c r="P169" i="18"/>
  <c r="P303" i="18"/>
  <c r="P170" i="18"/>
  <c r="P72" i="18"/>
  <c r="P36" i="18"/>
  <c r="P171" i="18"/>
  <c r="P37" i="18"/>
  <c r="P119" i="18"/>
  <c r="P14" i="18"/>
  <c r="P250" i="18"/>
  <c r="P44" i="18"/>
  <c r="P223" i="18"/>
  <c r="P304" i="18"/>
  <c r="P328" i="18"/>
  <c r="P73" i="18"/>
  <c r="P292" i="18"/>
  <c r="P51" i="18"/>
  <c r="P251" i="18"/>
  <c r="P131" i="18"/>
  <c r="P329" i="18"/>
  <c r="P52" i="18"/>
  <c r="P76" i="18"/>
  <c r="N314" i="18"/>
  <c r="N355" i="18"/>
  <c r="N53" i="18"/>
  <c r="N54" i="18"/>
  <c r="N38" i="18"/>
  <c r="N10" i="18"/>
  <c r="N2" i="18"/>
  <c r="N341" i="18"/>
  <c r="N197" i="18"/>
  <c r="N294" i="18"/>
  <c r="N77" i="18"/>
  <c r="N78" i="18"/>
  <c r="N198" i="18"/>
  <c r="N186" i="18"/>
  <c r="N235" i="18"/>
  <c r="N356" i="18"/>
  <c r="N55" i="18"/>
  <c r="N333" i="18"/>
  <c r="N134" i="18"/>
  <c r="N18" i="18"/>
  <c r="N120" i="18"/>
  <c r="N79" i="18"/>
  <c r="N346" i="18"/>
  <c r="N305" i="18"/>
  <c r="N132" i="18"/>
  <c r="N45" i="18"/>
  <c r="N19" i="18"/>
  <c r="N20" i="18"/>
  <c r="N3" i="18"/>
  <c r="N331" i="18"/>
  <c r="N347" i="18"/>
  <c r="N135" i="18"/>
  <c r="N227" i="18"/>
  <c r="N187" i="18"/>
  <c r="N11" i="18"/>
  <c r="N179" i="18"/>
  <c r="N236" i="18"/>
  <c r="N180" i="18"/>
  <c r="N199" i="18"/>
  <c r="N121" i="18"/>
  <c r="N56" i="18"/>
  <c r="N80" i="18"/>
  <c r="N57" i="18"/>
  <c r="N200" i="18"/>
  <c r="N122" i="18"/>
  <c r="N21" i="18"/>
  <c r="N188" i="18"/>
  <c r="N189" i="18"/>
  <c r="N190" i="18"/>
  <c r="N58" i="18"/>
  <c r="N136" i="18"/>
  <c r="N201" i="18"/>
  <c r="N306" i="18"/>
  <c r="N307" i="18"/>
  <c r="N202" i="18"/>
  <c r="N81" i="18"/>
  <c r="N9" i="18"/>
  <c r="N46" i="18"/>
  <c r="N308" i="18"/>
  <c r="N47" i="18"/>
  <c r="N82" i="18"/>
  <c r="N137" i="18"/>
  <c r="N237" i="18"/>
  <c r="N191" i="18"/>
  <c r="N238" i="18"/>
  <c r="N265" i="18"/>
  <c r="N192" i="18"/>
  <c r="N138" i="18"/>
  <c r="N239" i="18"/>
  <c r="N22" i="18"/>
  <c r="N83" i="18"/>
  <c r="N203" i="18"/>
  <c r="N74" i="18"/>
  <c r="N266" i="18"/>
  <c r="N23" i="18"/>
  <c r="N24" i="18"/>
  <c r="N342" i="18"/>
  <c r="N172" i="18"/>
  <c r="N139" i="18"/>
  <c r="N204" i="18"/>
  <c r="N195" i="18"/>
  <c r="N84" i="18"/>
  <c r="N59" i="18"/>
  <c r="N193" i="18"/>
  <c r="N255" i="18"/>
  <c r="N140" i="18"/>
  <c r="N181" i="18"/>
  <c r="N267" i="18"/>
  <c r="N224" i="18"/>
  <c r="N173" i="18"/>
  <c r="N141" i="18"/>
  <c r="N354" i="18"/>
  <c r="N142" i="18"/>
  <c r="N228" i="18"/>
  <c r="N268" i="18"/>
  <c r="N143" i="18"/>
  <c r="N205" i="18"/>
  <c r="N240" i="18"/>
  <c r="N25" i="18"/>
  <c r="N232" i="18"/>
  <c r="N229" i="18"/>
  <c r="N85" i="18"/>
  <c r="N230" i="18"/>
  <c r="N144" i="18"/>
  <c r="N86" i="18"/>
  <c r="N26" i="18"/>
  <c r="N145" i="18"/>
  <c r="N206" i="18"/>
  <c r="N146" i="18"/>
  <c r="N207" i="18"/>
  <c r="N27" i="18"/>
  <c r="N87" i="18"/>
  <c r="N88" i="18"/>
  <c r="N60" i="18"/>
  <c r="N256" i="18"/>
  <c r="N147" i="18"/>
  <c r="N269" i="18"/>
  <c r="N182" i="18"/>
  <c r="N315" i="18"/>
  <c r="N334" i="18"/>
  <c r="N28" i="18"/>
  <c r="N252" i="18"/>
  <c r="N174" i="18"/>
  <c r="N123" i="18"/>
  <c r="N270" i="18"/>
  <c r="N295" i="18"/>
  <c r="N309" i="18"/>
  <c r="N175" i="18"/>
  <c r="N348" i="18"/>
  <c r="N271" i="18"/>
  <c r="N124" i="18"/>
  <c r="N148" i="18"/>
  <c r="N89" i="18"/>
  <c r="N90" i="18"/>
  <c r="N272" i="18"/>
  <c r="N149" i="18"/>
  <c r="N273" i="18"/>
  <c r="N150" i="18"/>
  <c r="N310" i="18"/>
  <c r="N12" i="18"/>
  <c r="N91" i="18"/>
  <c r="N61" i="18"/>
  <c r="N311" i="18"/>
  <c r="N343" i="18"/>
  <c r="N296" i="18"/>
  <c r="N316" i="18"/>
  <c r="N257" i="18"/>
  <c r="N151" i="18"/>
  <c r="N344" i="18"/>
  <c r="N297" i="18"/>
  <c r="N208" i="18"/>
  <c r="N253" i="18"/>
  <c r="N152" i="18"/>
  <c r="N241" i="18"/>
  <c r="N298" i="18"/>
  <c r="N242" i="18"/>
  <c r="N153" i="18"/>
  <c r="N92" i="18"/>
  <c r="N209" i="18"/>
  <c r="N154" i="18"/>
  <c r="N155" i="18"/>
  <c r="N335" i="18"/>
  <c r="N156" i="18"/>
  <c r="N125" i="18"/>
  <c r="N93" i="18"/>
  <c r="N4" i="18"/>
  <c r="N94" i="18"/>
  <c r="N299" i="18"/>
  <c r="N274" i="18"/>
  <c r="N48" i="18"/>
  <c r="N95" i="18"/>
  <c r="N225" i="18"/>
  <c r="N183" i="18"/>
  <c r="N317" i="18"/>
  <c r="N184" i="18"/>
  <c r="N233" i="18"/>
  <c r="N39" i="18"/>
  <c r="N29" i="18"/>
  <c r="N40" i="18"/>
  <c r="N254" i="18"/>
  <c r="N5" i="18"/>
  <c r="N243" i="18"/>
  <c r="N176" i="18"/>
  <c r="N318" i="18"/>
  <c r="N62" i="18"/>
  <c r="N210" i="18"/>
  <c r="N63" i="18"/>
  <c r="N313" i="18"/>
  <c r="N234" i="18"/>
  <c r="N96" i="18"/>
  <c r="N319" i="18"/>
  <c r="N312" i="18"/>
  <c r="N211" i="18"/>
  <c r="N212" i="18"/>
  <c r="N157" i="18"/>
  <c r="N158" i="18"/>
  <c r="N41" i="18"/>
  <c r="N320" i="18"/>
  <c r="N177" i="18"/>
  <c r="N159" i="18"/>
  <c r="N275" i="18"/>
  <c r="N276" i="18"/>
  <c r="N244" i="18"/>
  <c r="N213" i="18"/>
  <c r="N214" i="18"/>
  <c r="N258" i="18"/>
  <c r="N160" i="18"/>
  <c r="N330" i="18"/>
  <c r="N97" i="18"/>
  <c r="N259" i="18"/>
  <c r="N277" i="18"/>
  <c r="N75" i="18"/>
  <c r="N353" i="18"/>
  <c r="N345" i="18"/>
  <c r="N321" i="18"/>
  <c r="N161" i="18"/>
  <c r="N126" i="18"/>
  <c r="N98" i="18"/>
  <c r="N6" i="18"/>
  <c r="N99" i="18"/>
  <c r="N245" i="18"/>
  <c r="N100" i="18"/>
  <c r="N215" i="18"/>
  <c r="N216" i="18"/>
  <c r="N246" i="18"/>
  <c r="N194" i="18"/>
  <c r="N101" i="18"/>
  <c r="N226" i="18"/>
  <c r="N102" i="18"/>
  <c r="N357" i="18"/>
  <c r="N217" i="18"/>
  <c r="N103" i="18"/>
  <c r="N104" i="18"/>
  <c r="N218" i="18"/>
  <c r="N105" i="18"/>
  <c r="N278" i="18"/>
  <c r="N106" i="18"/>
  <c r="N247" i="18"/>
  <c r="N30" i="18"/>
  <c r="N107" i="18"/>
  <c r="N31" i="18"/>
  <c r="N248" i="18"/>
  <c r="N260" i="18"/>
  <c r="N178" i="18"/>
  <c r="N279" i="18"/>
  <c r="N162" i="18"/>
  <c r="N280" i="18"/>
  <c r="N322" i="18"/>
  <c r="N32" i="18"/>
  <c r="N163" i="18"/>
  <c r="N281" i="18"/>
  <c r="N249" i="18"/>
  <c r="N33" i="18"/>
  <c r="N15" i="18"/>
  <c r="N127" i="18"/>
  <c r="N16" i="18"/>
  <c r="N323" i="18"/>
  <c r="N49" i="18"/>
  <c r="N261" i="18"/>
  <c r="N164" i="18"/>
  <c r="N358" i="18"/>
  <c r="N262" i="18"/>
  <c r="N282" i="18"/>
  <c r="N336" i="18"/>
  <c r="N283" i="18"/>
  <c r="N284" i="18"/>
  <c r="N263" i="18"/>
  <c r="N108" i="18"/>
  <c r="N128" i="18"/>
  <c r="N349" i="18"/>
  <c r="N109" i="18"/>
  <c r="N264" i="18"/>
  <c r="N231" i="18"/>
  <c r="N133" i="18"/>
  <c r="N165" i="18"/>
  <c r="N110" i="18"/>
  <c r="N324" i="18"/>
  <c r="N64" i="18"/>
  <c r="N219" i="18"/>
  <c r="N111" i="18"/>
  <c r="N166" i="18"/>
  <c r="N350" i="18"/>
  <c r="N112" i="18"/>
  <c r="N129" i="18"/>
  <c r="N17" i="18"/>
  <c r="N113" i="18"/>
  <c r="N325" i="18"/>
  <c r="N114" i="18"/>
  <c r="N285" i="18"/>
  <c r="N300" i="18"/>
  <c r="N326" i="18"/>
  <c r="N167" i="18"/>
  <c r="N351" i="18"/>
  <c r="N327" i="18"/>
  <c r="N286" i="18"/>
  <c r="N7" i="18"/>
  <c r="N65" i="18"/>
  <c r="N66" i="18"/>
  <c r="N220" i="18"/>
  <c r="N287" i="18"/>
  <c r="N332" i="18"/>
  <c r="N221" i="18"/>
  <c r="N185" i="18"/>
  <c r="N67" i="18"/>
  <c r="N288" i="18"/>
  <c r="N34" i="18"/>
  <c r="N50" i="18"/>
  <c r="N42" i="18"/>
  <c r="N115" i="18"/>
  <c r="N68" i="18"/>
  <c r="N130" i="18"/>
  <c r="N352" i="18"/>
  <c r="N289" i="18"/>
  <c r="N337" i="18"/>
  <c r="N8" i="18"/>
  <c r="N196" i="18"/>
  <c r="N293" i="18"/>
  <c r="N69" i="18"/>
  <c r="N338" i="18"/>
  <c r="N301" i="18"/>
  <c r="N168" i="18"/>
  <c r="N70" i="18"/>
  <c r="N290" i="18"/>
  <c r="N71" i="18"/>
  <c r="N116" i="18"/>
  <c r="N117" i="18"/>
  <c r="N291" i="18"/>
  <c r="N339" i="18"/>
  <c r="N340" i="18"/>
  <c r="N13" i="18"/>
  <c r="N43" i="18"/>
  <c r="N35" i="18"/>
  <c r="N302" i="18"/>
  <c r="N222" i="18"/>
  <c r="N118" i="18"/>
  <c r="N169" i="18"/>
  <c r="N303" i="18"/>
  <c r="N170" i="18"/>
  <c r="N72" i="18"/>
  <c r="N36" i="18"/>
  <c r="N171" i="18"/>
  <c r="N37" i="18"/>
  <c r="N119" i="18"/>
  <c r="N14" i="18"/>
  <c r="N250" i="18"/>
  <c r="N44" i="18"/>
  <c r="N223" i="18"/>
  <c r="N304" i="18"/>
  <c r="N328" i="18"/>
  <c r="N73" i="18"/>
  <c r="N292" i="18"/>
  <c r="N51" i="18"/>
  <c r="N251" i="18"/>
  <c r="N131" i="18"/>
  <c r="N329" i="18"/>
  <c r="N52" i="18"/>
  <c r="N76" i="18"/>
  <c r="L314" i="18"/>
  <c r="L355" i="18"/>
  <c r="L53" i="18"/>
  <c r="L54" i="18"/>
  <c r="L38" i="18"/>
  <c r="L10" i="18"/>
  <c r="L2" i="18"/>
  <c r="L341" i="18"/>
  <c r="L197" i="18"/>
  <c r="L294" i="18"/>
  <c r="L77" i="18"/>
  <c r="L78" i="18"/>
  <c r="L198" i="18"/>
  <c r="L186" i="18"/>
  <c r="L235" i="18"/>
  <c r="L356" i="18"/>
  <c r="L55" i="18"/>
  <c r="L333" i="18"/>
  <c r="L134" i="18"/>
  <c r="L18" i="18"/>
  <c r="L120" i="18"/>
  <c r="L79" i="18"/>
  <c r="L346" i="18"/>
  <c r="L305" i="18"/>
  <c r="L132" i="18"/>
  <c r="L45" i="18"/>
  <c r="L19" i="18"/>
  <c r="L20" i="18"/>
  <c r="L3" i="18"/>
  <c r="L331" i="18"/>
  <c r="L347" i="18"/>
  <c r="L135" i="18"/>
  <c r="L227" i="18"/>
  <c r="L187" i="18"/>
  <c r="L11" i="18"/>
  <c r="L179" i="18"/>
  <c r="L236" i="18"/>
  <c r="L180" i="18"/>
  <c r="L199" i="18"/>
  <c r="L121" i="18"/>
  <c r="L56" i="18"/>
  <c r="L80" i="18"/>
  <c r="L57" i="18"/>
  <c r="L200" i="18"/>
  <c r="L122" i="18"/>
  <c r="L21" i="18"/>
  <c r="L188" i="18"/>
  <c r="L189" i="18"/>
  <c r="L190" i="18"/>
  <c r="L58" i="18"/>
  <c r="L136" i="18"/>
  <c r="L201" i="18"/>
  <c r="L306" i="18"/>
  <c r="L307" i="18"/>
  <c r="L202" i="18"/>
  <c r="L81" i="18"/>
  <c r="L9" i="18"/>
  <c r="L46" i="18"/>
  <c r="L308" i="18"/>
  <c r="L47" i="18"/>
  <c r="L82" i="18"/>
  <c r="L137" i="18"/>
  <c r="L237" i="18"/>
  <c r="L191" i="18"/>
  <c r="L238" i="18"/>
  <c r="L265" i="18"/>
  <c r="L192" i="18"/>
  <c r="L138" i="18"/>
  <c r="L239" i="18"/>
  <c r="L22" i="18"/>
  <c r="L83" i="18"/>
  <c r="L203" i="18"/>
  <c r="L74" i="18"/>
  <c r="L266" i="18"/>
  <c r="L23" i="18"/>
  <c r="L24" i="18"/>
  <c r="L342" i="18"/>
  <c r="L172" i="18"/>
  <c r="L139" i="18"/>
  <c r="L204" i="18"/>
  <c r="L195" i="18"/>
  <c r="L84" i="18"/>
  <c r="L59" i="18"/>
  <c r="L193" i="18"/>
  <c r="L255" i="18"/>
  <c r="L140" i="18"/>
  <c r="L181" i="18"/>
  <c r="L267" i="18"/>
  <c r="L224" i="18"/>
  <c r="L173" i="18"/>
  <c r="L141" i="18"/>
  <c r="L354" i="18"/>
  <c r="L142" i="18"/>
  <c r="L228" i="18"/>
  <c r="L268" i="18"/>
  <c r="L143" i="18"/>
  <c r="L205" i="18"/>
  <c r="L240" i="18"/>
  <c r="L25" i="18"/>
  <c r="L232" i="18"/>
  <c r="L229" i="18"/>
  <c r="L85" i="18"/>
  <c r="L230" i="18"/>
  <c r="L144" i="18"/>
  <c r="L86" i="18"/>
  <c r="L26" i="18"/>
  <c r="L145" i="18"/>
  <c r="L206" i="18"/>
  <c r="L146" i="18"/>
  <c r="L207" i="18"/>
  <c r="L27" i="18"/>
  <c r="L87" i="18"/>
  <c r="L88" i="18"/>
  <c r="L60" i="18"/>
  <c r="L256" i="18"/>
  <c r="L147" i="18"/>
  <c r="L269" i="18"/>
  <c r="L182" i="18"/>
  <c r="L315" i="18"/>
  <c r="L334" i="18"/>
  <c r="L28" i="18"/>
  <c r="L252" i="18"/>
  <c r="L174" i="18"/>
  <c r="L123" i="18"/>
  <c r="L270" i="18"/>
  <c r="L295" i="18"/>
  <c r="L309" i="18"/>
  <c r="L175" i="18"/>
  <c r="L348" i="18"/>
  <c r="L271" i="18"/>
  <c r="L124" i="18"/>
  <c r="L148" i="18"/>
  <c r="L89" i="18"/>
  <c r="L90" i="18"/>
  <c r="L272" i="18"/>
  <c r="L149" i="18"/>
  <c r="L273" i="18"/>
  <c r="L150" i="18"/>
  <c r="L310" i="18"/>
  <c r="L12" i="18"/>
  <c r="L91" i="18"/>
  <c r="L61" i="18"/>
  <c r="L311" i="18"/>
  <c r="L343" i="18"/>
  <c r="L296" i="18"/>
  <c r="L316" i="18"/>
  <c r="L257" i="18"/>
  <c r="L151" i="18"/>
  <c r="L344" i="18"/>
  <c r="L297" i="18"/>
  <c r="L208" i="18"/>
  <c r="L253" i="18"/>
  <c r="L152" i="18"/>
  <c r="L241" i="18"/>
  <c r="L298" i="18"/>
  <c r="L242" i="18"/>
  <c r="L153" i="18"/>
  <c r="L92" i="18"/>
  <c r="L209" i="18"/>
  <c r="L154" i="18"/>
  <c r="L155" i="18"/>
  <c r="L335" i="18"/>
  <c r="L156" i="18"/>
  <c r="L125" i="18"/>
  <c r="L93" i="18"/>
  <c r="L4" i="18"/>
  <c r="L94" i="18"/>
  <c r="L299" i="18"/>
  <c r="L274" i="18"/>
  <c r="L48" i="18"/>
  <c r="L95" i="18"/>
  <c r="L225" i="18"/>
  <c r="L183" i="18"/>
  <c r="L317" i="18"/>
  <c r="L184" i="18"/>
  <c r="L233" i="18"/>
  <c r="L39" i="18"/>
  <c r="L29" i="18"/>
  <c r="L40" i="18"/>
  <c r="L254" i="18"/>
  <c r="L5" i="18"/>
  <c r="L243" i="18"/>
  <c r="L176" i="18"/>
  <c r="L318" i="18"/>
  <c r="L62" i="18"/>
  <c r="L210" i="18"/>
  <c r="L63" i="18"/>
  <c r="L313" i="18"/>
  <c r="L234" i="18"/>
  <c r="L96" i="18"/>
  <c r="L319" i="18"/>
  <c r="L312" i="18"/>
  <c r="L211" i="18"/>
  <c r="L212" i="18"/>
  <c r="L157" i="18"/>
  <c r="L158" i="18"/>
  <c r="L41" i="18"/>
  <c r="L320" i="18"/>
  <c r="L177" i="18"/>
  <c r="L159" i="18"/>
  <c r="L275" i="18"/>
  <c r="L276" i="18"/>
  <c r="L244" i="18"/>
  <c r="L213" i="18"/>
  <c r="L214" i="18"/>
  <c r="L258" i="18"/>
  <c r="L160" i="18"/>
  <c r="L330" i="18"/>
  <c r="L97" i="18"/>
  <c r="L259" i="18"/>
  <c r="L277" i="18"/>
  <c r="L75" i="18"/>
  <c r="L353" i="18"/>
  <c r="L345" i="18"/>
  <c r="L321" i="18"/>
  <c r="L161" i="18"/>
  <c r="L126" i="18"/>
  <c r="L98" i="18"/>
  <c r="L6" i="18"/>
  <c r="L99" i="18"/>
  <c r="L245" i="18"/>
  <c r="L100" i="18"/>
  <c r="L215" i="18"/>
  <c r="L216" i="18"/>
  <c r="L246" i="18"/>
  <c r="L194" i="18"/>
  <c r="L101" i="18"/>
  <c r="L226" i="18"/>
  <c r="L102" i="18"/>
  <c r="L357" i="18"/>
  <c r="L217" i="18"/>
  <c r="L103" i="18"/>
  <c r="L104" i="18"/>
  <c r="L218" i="18"/>
  <c r="L105" i="18"/>
  <c r="L278" i="18"/>
  <c r="L106" i="18"/>
  <c r="L247" i="18"/>
  <c r="L30" i="18"/>
  <c r="L107" i="18"/>
  <c r="L31" i="18"/>
  <c r="L248" i="18"/>
  <c r="L260" i="18"/>
  <c r="L178" i="18"/>
  <c r="L279" i="18"/>
  <c r="L162" i="18"/>
  <c r="L280" i="18"/>
  <c r="L322" i="18"/>
  <c r="L32" i="18"/>
  <c r="L163" i="18"/>
  <c r="L281" i="18"/>
  <c r="L249" i="18"/>
  <c r="L33" i="18"/>
  <c r="L15" i="18"/>
  <c r="L127" i="18"/>
  <c r="L16" i="18"/>
  <c r="L323" i="18"/>
  <c r="L49" i="18"/>
  <c r="L261" i="18"/>
  <c r="L164" i="18"/>
  <c r="L358" i="18"/>
  <c r="L262" i="18"/>
  <c r="L282" i="18"/>
  <c r="L336" i="18"/>
  <c r="L283" i="18"/>
  <c r="L284" i="18"/>
  <c r="L263" i="18"/>
  <c r="L108" i="18"/>
  <c r="L128" i="18"/>
  <c r="L349" i="18"/>
  <c r="L109" i="18"/>
  <c r="L264" i="18"/>
  <c r="L231" i="18"/>
  <c r="L133" i="18"/>
  <c r="L165" i="18"/>
  <c r="L110" i="18"/>
  <c r="L324" i="18"/>
  <c r="L64" i="18"/>
  <c r="L219" i="18"/>
  <c r="L111" i="18"/>
  <c r="L166" i="18"/>
  <c r="L350" i="18"/>
  <c r="L112" i="18"/>
  <c r="L129" i="18"/>
  <c r="L17" i="18"/>
  <c r="L113" i="18"/>
  <c r="L325" i="18"/>
  <c r="L114" i="18"/>
  <c r="L285" i="18"/>
  <c r="L300" i="18"/>
  <c r="L326" i="18"/>
  <c r="L167" i="18"/>
  <c r="L351" i="18"/>
  <c r="L327" i="18"/>
  <c r="L286" i="18"/>
  <c r="L7" i="18"/>
  <c r="L65" i="18"/>
  <c r="L66" i="18"/>
  <c r="L220" i="18"/>
  <c r="L287" i="18"/>
  <c r="L332" i="18"/>
  <c r="L221" i="18"/>
  <c r="L185" i="18"/>
  <c r="L67" i="18"/>
  <c r="L288" i="18"/>
  <c r="L34" i="18"/>
  <c r="L50" i="18"/>
  <c r="L42" i="18"/>
  <c r="L115" i="18"/>
  <c r="L68" i="18"/>
  <c r="L130" i="18"/>
  <c r="L352" i="18"/>
  <c r="L289" i="18"/>
  <c r="L337" i="18"/>
  <c r="L8" i="18"/>
  <c r="L196" i="18"/>
  <c r="L293" i="18"/>
  <c r="L69" i="18"/>
  <c r="L338" i="18"/>
  <c r="L301" i="18"/>
  <c r="L168" i="18"/>
  <c r="L70" i="18"/>
  <c r="L290" i="18"/>
  <c r="L71" i="18"/>
  <c r="L116" i="18"/>
  <c r="L117" i="18"/>
  <c r="L291" i="18"/>
  <c r="L339" i="18"/>
  <c r="L340" i="18"/>
  <c r="L13" i="18"/>
  <c r="L43" i="18"/>
  <c r="L35" i="18"/>
  <c r="L302" i="18"/>
  <c r="L222" i="18"/>
  <c r="L118" i="18"/>
  <c r="L169" i="18"/>
  <c r="L303" i="18"/>
  <c r="L170" i="18"/>
  <c r="L72" i="18"/>
  <c r="L36" i="18"/>
  <c r="L171" i="18"/>
  <c r="L37" i="18"/>
  <c r="L119" i="18"/>
  <c r="L14" i="18"/>
  <c r="L250" i="18"/>
  <c r="L44" i="18"/>
  <c r="L223" i="18"/>
  <c r="L304" i="18"/>
  <c r="L328" i="18"/>
  <c r="L73" i="18"/>
  <c r="L292" i="18"/>
  <c r="L51" i="18"/>
  <c r="L251" i="18"/>
  <c r="L131" i="18"/>
  <c r="L329" i="18"/>
  <c r="L52" i="18"/>
  <c r="L76" i="18"/>
  <c r="J314" i="18"/>
  <c r="J355" i="18"/>
  <c r="J53" i="18"/>
  <c r="J54" i="18"/>
  <c r="J38" i="18"/>
  <c r="J10" i="18"/>
  <c r="J2" i="18"/>
  <c r="J341" i="18"/>
  <c r="J197" i="18"/>
  <c r="J294" i="18"/>
  <c r="J77" i="18"/>
  <c r="J78" i="18"/>
  <c r="J198" i="18"/>
  <c r="J186" i="18"/>
  <c r="J235" i="18"/>
  <c r="J356" i="18"/>
  <c r="J55" i="18"/>
  <c r="J333" i="18"/>
  <c r="J134" i="18"/>
  <c r="J18" i="18"/>
  <c r="J120" i="18"/>
  <c r="J79" i="18"/>
  <c r="J346" i="18"/>
  <c r="J305" i="18"/>
  <c r="J132" i="18"/>
  <c r="J45" i="18"/>
  <c r="J19" i="18"/>
  <c r="J20" i="18"/>
  <c r="J3" i="18"/>
  <c r="J331" i="18"/>
  <c r="J347" i="18"/>
  <c r="J135" i="18"/>
  <c r="J227" i="18"/>
  <c r="J187" i="18"/>
  <c r="J11" i="18"/>
  <c r="J179" i="18"/>
  <c r="J236" i="18"/>
  <c r="J180" i="18"/>
  <c r="J199" i="18"/>
  <c r="J121" i="18"/>
  <c r="J56" i="18"/>
  <c r="J80" i="18"/>
  <c r="J57" i="18"/>
  <c r="J200" i="18"/>
  <c r="J122" i="18"/>
  <c r="J21" i="18"/>
  <c r="J188" i="18"/>
  <c r="J189" i="18"/>
  <c r="J190" i="18"/>
  <c r="J58" i="18"/>
  <c r="J136" i="18"/>
  <c r="J201" i="18"/>
  <c r="J306" i="18"/>
  <c r="J307" i="18"/>
  <c r="J202" i="18"/>
  <c r="J81" i="18"/>
  <c r="J9" i="18"/>
  <c r="J46" i="18"/>
  <c r="J308" i="18"/>
  <c r="J47" i="18"/>
  <c r="J82" i="18"/>
  <c r="J137" i="18"/>
  <c r="J237" i="18"/>
  <c r="J191" i="18"/>
  <c r="J238" i="18"/>
  <c r="J265" i="18"/>
  <c r="J192" i="18"/>
  <c r="J138" i="18"/>
  <c r="J239" i="18"/>
  <c r="J22" i="18"/>
  <c r="J83" i="18"/>
  <c r="J203" i="18"/>
  <c r="J74" i="18"/>
  <c r="J266" i="18"/>
  <c r="J23" i="18"/>
  <c r="J24" i="18"/>
  <c r="J342" i="18"/>
  <c r="J172" i="18"/>
  <c r="J139" i="18"/>
  <c r="J204" i="18"/>
  <c r="J195" i="18"/>
  <c r="J84" i="18"/>
  <c r="J59" i="18"/>
  <c r="J193" i="18"/>
  <c r="J255" i="18"/>
  <c r="J140" i="18"/>
  <c r="J181" i="18"/>
  <c r="J267" i="18"/>
  <c r="J224" i="18"/>
  <c r="J173" i="18"/>
  <c r="J141" i="18"/>
  <c r="J354" i="18"/>
  <c r="J142" i="18"/>
  <c r="J228" i="18"/>
  <c r="J268" i="18"/>
  <c r="J143" i="18"/>
  <c r="J205" i="18"/>
  <c r="J240" i="18"/>
  <c r="J25" i="18"/>
  <c r="J232" i="18"/>
  <c r="J229" i="18"/>
  <c r="J85" i="18"/>
  <c r="J230" i="18"/>
  <c r="J144" i="18"/>
  <c r="J86" i="18"/>
  <c r="J26" i="18"/>
  <c r="J145" i="18"/>
  <c r="J206" i="18"/>
  <c r="J146" i="18"/>
  <c r="J207" i="18"/>
  <c r="J27" i="18"/>
  <c r="J87" i="18"/>
  <c r="J88" i="18"/>
  <c r="J60" i="18"/>
  <c r="J256" i="18"/>
  <c r="J147" i="18"/>
  <c r="J269" i="18"/>
  <c r="J182" i="18"/>
  <c r="J315" i="18"/>
  <c r="J334" i="18"/>
  <c r="J28" i="18"/>
  <c r="J252" i="18"/>
  <c r="J174" i="18"/>
  <c r="J123" i="18"/>
  <c r="J270" i="18"/>
  <c r="J295" i="18"/>
  <c r="J309" i="18"/>
  <c r="J175" i="18"/>
  <c r="J348" i="18"/>
  <c r="J271" i="18"/>
  <c r="J124" i="18"/>
  <c r="J148" i="18"/>
  <c r="J89" i="18"/>
  <c r="J90" i="18"/>
  <c r="J272" i="18"/>
  <c r="J149" i="18"/>
  <c r="J273" i="18"/>
  <c r="J150" i="18"/>
  <c r="J310" i="18"/>
  <c r="J12" i="18"/>
  <c r="J91" i="18"/>
  <c r="J61" i="18"/>
  <c r="J311" i="18"/>
  <c r="J343" i="18"/>
  <c r="J296" i="18"/>
  <c r="J316" i="18"/>
  <c r="J257" i="18"/>
  <c r="J151" i="18"/>
  <c r="J344" i="18"/>
  <c r="J297" i="18"/>
  <c r="J208" i="18"/>
  <c r="J253" i="18"/>
  <c r="J152" i="18"/>
  <c r="J241" i="18"/>
  <c r="J298" i="18"/>
  <c r="J242" i="18"/>
  <c r="J153" i="18"/>
  <c r="J92" i="18"/>
  <c r="J209" i="18"/>
  <c r="J154" i="18"/>
  <c r="J155" i="18"/>
  <c r="J335" i="18"/>
  <c r="J156" i="18"/>
  <c r="J125" i="18"/>
  <c r="J93" i="18"/>
  <c r="J4" i="18"/>
  <c r="J94" i="18"/>
  <c r="J299" i="18"/>
  <c r="J274" i="18"/>
  <c r="J48" i="18"/>
  <c r="J95" i="18"/>
  <c r="J225" i="18"/>
  <c r="J183" i="18"/>
  <c r="J317" i="18"/>
  <c r="J184" i="18"/>
  <c r="J233" i="18"/>
  <c r="J39" i="18"/>
  <c r="J29" i="18"/>
  <c r="J40" i="18"/>
  <c r="J254" i="18"/>
  <c r="J5" i="18"/>
  <c r="J243" i="18"/>
  <c r="J176" i="18"/>
  <c r="J318" i="18"/>
  <c r="J62" i="18"/>
  <c r="J210" i="18"/>
  <c r="J63" i="18"/>
  <c r="J313" i="18"/>
  <c r="J234" i="18"/>
  <c r="J96" i="18"/>
  <c r="J319" i="18"/>
  <c r="J312" i="18"/>
  <c r="J211" i="18"/>
  <c r="J212" i="18"/>
  <c r="J157" i="18"/>
  <c r="J158" i="18"/>
  <c r="J41" i="18"/>
  <c r="J320" i="18"/>
  <c r="J177" i="18"/>
  <c r="J159" i="18"/>
  <c r="J275" i="18"/>
  <c r="J276" i="18"/>
  <c r="J244" i="18"/>
  <c r="J213" i="18"/>
  <c r="J214" i="18"/>
  <c r="J258" i="18"/>
  <c r="J160" i="18"/>
  <c r="J330" i="18"/>
  <c r="J97" i="18"/>
  <c r="J259" i="18"/>
  <c r="J277" i="18"/>
  <c r="J75" i="18"/>
  <c r="J353" i="18"/>
  <c r="J345" i="18"/>
  <c r="J321" i="18"/>
  <c r="J161" i="18"/>
  <c r="J126" i="18"/>
  <c r="J98" i="18"/>
  <c r="J6" i="18"/>
  <c r="J99" i="18"/>
  <c r="J245" i="18"/>
  <c r="J100" i="18"/>
  <c r="J215" i="18"/>
  <c r="J216" i="18"/>
  <c r="J246" i="18"/>
  <c r="J194" i="18"/>
  <c r="J101" i="18"/>
  <c r="J226" i="18"/>
  <c r="J102" i="18"/>
  <c r="J357" i="18"/>
  <c r="J217" i="18"/>
  <c r="J103" i="18"/>
  <c r="J104" i="18"/>
  <c r="J218" i="18"/>
  <c r="J105" i="18"/>
  <c r="J278" i="18"/>
  <c r="J106" i="18"/>
  <c r="J247" i="18"/>
  <c r="J30" i="18"/>
  <c r="J107" i="18"/>
  <c r="J31" i="18"/>
  <c r="J248" i="18"/>
  <c r="J260" i="18"/>
  <c r="J178" i="18"/>
  <c r="J279" i="18"/>
  <c r="J162" i="18"/>
  <c r="J280" i="18"/>
  <c r="J322" i="18"/>
  <c r="J32" i="18"/>
  <c r="J163" i="18"/>
  <c r="J281" i="18"/>
  <c r="J249" i="18"/>
  <c r="J33" i="18"/>
  <c r="J15" i="18"/>
  <c r="J127" i="18"/>
  <c r="J16" i="18"/>
  <c r="J323" i="18"/>
  <c r="J49" i="18"/>
  <c r="J261" i="18"/>
  <c r="J164" i="18"/>
  <c r="J358" i="18"/>
  <c r="J262" i="18"/>
  <c r="J282" i="18"/>
  <c r="J336" i="18"/>
  <c r="J283" i="18"/>
  <c r="J284" i="18"/>
  <c r="J263" i="18"/>
  <c r="J108" i="18"/>
  <c r="J128" i="18"/>
  <c r="J349" i="18"/>
  <c r="J109" i="18"/>
  <c r="J264" i="18"/>
  <c r="J231" i="18"/>
  <c r="J133" i="18"/>
  <c r="J165" i="18"/>
  <c r="J110" i="18"/>
  <c r="J324" i="18"/>
  <c r="J64" i="18"/>
  <c r="J219" i="18"/>
  <c r="J111" i="18"/>
  <c r="J166" i="18"/>
  <c r="J350" i="18"/>
  <c r="J112" i="18"/>
  <c r="J129" i="18"/>
  <c r="J17" i="18"/>
  <c r="J113" i="18"/>
  <c r="J325" i="18"/>
  <c r="J114" i="18"/>
  <c r="J285" i="18"/>
  <c r="J300" i="18"/>
  <c r="J326" i="18"/>
  <c r="J167" i="18"/>
  <c r="J351" i="18"/>
  <c r="J327" i="18"/>
  <c r="J286" i="18"/>
  <c r="J7" i="18"/>
  <c r="J65" i="18"/>
  <c r="J66" i="18"/>
  <c r="J220" i="18"/>
  <c r="J287" i="18"/>
  <c r="J332" i="18"/>
  <c r="J221" i="18"/>
  <c r="J185" i="18"/>
  <c r="J67" i="18"/>
  <c r="J288" i="18"/>
  <c r="J34" i="18"/>
  <c r="J50" i="18"/>
  <c r="J42" i="18"/>
  <c r="J115" i="18"/>
  <c r="J68" i="18"/>
  <c r="J130" i="18"/>
  <c r="J352" i="18"/>
  <c r="J289" i="18"/>
  <c r="J337" i="18"/>
  <c r="J8" i="18"/>
  <c r="J196" i="18"/>
  <c r="J293" i="18"/>
  <c r="J69" i="18"/>
  <c r="J338" i="18"/>
  <c r="J301" i="18"/>
  <c r="J168" i="18"/>
  <c r="J70" i="18"/>
  <c r="J290" i="18"/>
  <c r="J71" i="18"/>
  <c r="J116" i="18"/>
  <c r="J117" i="18"/>
  <c r="J291" i="18"/>
  <c r="J339" i="18"/>
  <c r="J340" i="18"/>
  <c r="J13" i="18"/>
  <c r="J43" i="18"/>
  <c r="J35" i="18"/>
  <c r="J302" i="18"/>
  <c r="J222" i="18"/>
  <c r="J118" i="18"/>
  <c r="J169" i="18"/>
  <c r="J303" i="18"/>
  <c r="J170" i="18"/>
  <c r="J72" i="18"/>
  <c r="J36" i="18"/>
  <c r="J171" i="18"/>
  <c r="J37" i="18"/>
  <c r="J119" i="18"/>
  <c r="J14" i="18"/>
  <c r="J250" i="18"/>
  <c r="J44" i="18"/>
  <c r="J223" i="18"/>
  <c r="J304" i="18"/>
  <c r="J328" i="18"/>
  <c r="J73" i="18"/>
  <c r="J292" i="18"/>
  <c r="J51" i="18"/>
  <c r="J251" i="18"/>
  <c r="J131" i="18"/>
  <c r="J329" i="18"/>
  <c r="J52" i="18"/>
  <c r="J76" i="18"/>
  <c r="H314" i="18"/>
  <c r="H355" i="18"/>
  <c r="H53" i="18"/>
  <c r="H54" i="18"/>
  <c r="H38" i="18"/>
  <c r="H10" i="18"/>
  <c r="H2" i="18"/>
  <c r="H341" i="18"/>
  <c r="H197" i="18"/>
  <c r="H294" i="18"/>
  <c r="H77" i="18"/>
  <c r="H78" i="18"/>
  <c r="H198" i="18"/>
  <c r="H186" i="18"/>
  <c r="H235" i="18"/>
  <c r="H356" i="18"/>
  <c r="H55" i="18"/>
  <c r="H333" i="18"/>
  <c r="H134" i="18"/>
  <c r="H18" i="18"/>
  <c r="H120" i="18"/>
  <c r="H79" i="18"/>
  <c r="H346" i="18"/>
  <c r="H305" i="18"/>
  <c r="H132" i="18"/>
  <c r="H45" i="18"/>
  <c r="H19" i="18"/>
  <c r="H20" i="18"/>
  <c r="H3" i="18"/>
  <c r="H331" i="18"/>
  <c r="H347" i="18"/>
  <c r="H135" i="18"/>
  <c r="H227" i="18"/>
  <c r="H187" i="18"/>
  <c r="H11" i="18"/>
  <c r="H179" i="18"/>
  <c r="H236" i="18"/>
  <c r="H180" i="18"/>
  <c r="H199" i="18"/>
  <c r="H121" i="18"/>
  <c r="H56" i="18"/>
  <c r="H80" i="18"/>
  <c r="H57" i="18"/>
  <c r="H200" i="18"/>
  <c r="H122" i="18"/>
  <c r="H21" i="18"/>
  <c r="H188" i="18"/>
  <c r="H189" i="18"/>
  <c r="H190" i="18"/>
  <c r="H58" i="18"/>
  <c r="H136" i="18"/>
  <c r="H201" i="18"/>
  <c r="H306" i="18"/>
  <c r="H307" i="18"/>
  <c r="H202" i="18"/>
  <c r="H81" i="18"/>
  <c r="H9" i="18"/>
  <c r="H46" i="18"/>
  <c r="H308" i="18"/>
  <c r="H47" i="18"/>
  <c r="H82" i="18"/>
  <c r="H137" i="18"/>
  <c r="H237" i="18"/>
  <c r="H191" i="18"/>
  <c r="H238" i="18"/>
  <c r="H265" i="18"/>
  <c r="H192" i="18"/>
  <c r="H138" i="18"/>
  <c r="H239" i="18"/>
  <c r="H22" i="18"/>
  <c r="H83" i="18"/>
  <c r="H203" i="18"/>
  <c r="H74" i="18"/>
  <c r="H266" i="18"/>
  <c r="H23" i="18"/>
  <c r="H24" i="18"/>
  <c r="H342" i="18"/>
  <c r="H172" i="18"/>
  <c r="H139" i="18"/>
  <c r="H204" i="18"/>
  <c r="H195" i="18"/>
  <c r="H84" i="18"/>
  <c r="H59" i="18"/>
  <c r="H193" i="18"/>
  <c r="H255" i="18"/>
  <c r="H140" i="18"/>
  <c r="H181" i="18"/>
  <c r="H267" i="18"/>
  <c r="H224" i="18"/>
  <c r="H173" i="18"/>
  <c r="H141" i="18"/>
  <c r="H354" i="18"/>
  <c r="H142" i="18"/>
  <c r="H228" i="18"/>
  <c r="H268" i="18"/>
  <c r="H143" i="18"/>
  <c r="H205" i="18"/>
  <c r="H240" i="18"/>
  <c r="H25" i="18"/>
  <c r="H232" i="18"/>
  <c r="H229" i="18"/>
  <c r="H85" i="18"/>
  <c r="H230" i="18"/>
  <c r="H144" i="18"/>
  <c r="H86" i="18"/>
  <c r="H26" i="18"/>
  <c r="H145" i="18"/>
  <c r="H206" i="18"/>
  <c r="H146" i="18"/>
  <c r="H207" i="18"/>
  <c r="H27" i="18"/>
  <c r="H87" i="18"/>
  <c r="H88" i="18"/>
  <c r="H60" i="18"/>
  <c r="H256" i="18"/>
  <c r="H147" i="18"/>
  <c r="H269" i="18"/>
  <c r="H182" i="18"/>
  <c r="H315" i="18"/>
  <c r="H334" i="18"/>
  <c r="H28" i="18"/>
  <c r="H252" i="18"/>
  <c r="H174" i="18"/>
  <c r="H123" i="18"/>
  <c r="H270" i="18"/>
  <c r="H295" i="18"/>
  <c r="H309" i="18"/>
  <c r="H175" i="18"/>
  <c r="H348" i="18"/>
  <c r="H271" i="18"/>
  <c r="H124" i="18"/>
  <c r="H148" i="18"/>
  <c r="H89" i="18"/>
  <c r="H90" i="18"/>
  <c r="H272" i="18"/>
  <c r="H149" i="18"/>
  <c r="H273" i="18"/>
  <c r="H150" i="18"/>
  <c r="H310" i="18"/>
  <c r="H12" i="18"/>
  <c r="H91" i="18"/>
  <c r="H61" i="18"/>
  <c r="H311" i="18"/>
  <c r="H343" i="18"/>
  <c r="H296" i="18"/>
  <c r="H316" i="18"/>
  <c r="H257" i="18"/>
  <c r="H151" i="18"/>
  <c r="H344" i="18"/>
  <c r="H297" i="18"/>
  <c r="H208" i="18"/>
  <c r="H253" i="18"/>
  <c r="H152" i="18"/>
  <c r="H241" i="18"/>
  <c r="H298" i="18"/>
  <c r="H242" i="18"/>
  <c r="H153" i="18"/>
  <c r="H92" i="18"/>
  <c r="H209" i="18"/>
  <c r="H154" i="18"/>
  <c r="H155" i="18"/>
  <c r="H335" i="18"/>
  <c r="H156" i="18"/>
  <c r="H125" i="18"/>
  <c r="H93" i="18"/>
  <c r="H4" i="18"/>
  <c r="H94" i="18"/>
  <c r="H299" i="18"/>
  <c r="H274" i="18"/>
  <c r="H48" i="18"/>
  <c r="H95" i="18"/>
  <c r="H225" i="18"/>
  <c r="H183" i="18"/>
  <c r="H317" i="18"/>
  <c r="H184" i="18"/>
  <c r="H233" i="18"/>
  <c r="H39" i="18"/>
  <c r="H29" i="18"/>
  <c r="H40" i="18"/>
  <c r="H254" i="18"/>
  <c r="H5" i="18"/>
  <c r="H243" i="18"/>
  <c r="H176" i="18"/>
  <c r="H318" i="18"/>
  <c r="H62" i="18"/>
  <c r="H210" i="18"/>
  <c r="H63" i="18"/>
  <c r="H313" i="18"/>
  <c r="H234" i="18"/>
  <c r="H96" i="18"/>
  <c r="H319" i="18"/>
  <c r="H312" i="18"/>
  <c r="H211" i="18"/>
  <c r="H212" i="18"/>
  <c r="H157" i="18"/>
  <c r="H158" i="18"/>
  <c r="H41" i="18"/>
  <c r="H320" i="18"/>
  <c r="H177" i="18"/>
  <c r="H159" i="18"/>
  <c r="H275" i="18"/>
  <c r="H276" i="18"/>
  <c r="H244" i="18"/>
  <c r="H213" i="18"/>
  <c r="H214" i="18"/>
  <c r="H258" i="18"/>
  <c r="H160" i="18"/>
  <c r="H330" i="18"/>
  <c r="H97" i="18"/>
  <c r="H259" i="18"/>
  <c r="H277" i="18"/>
  <c r="H75" i="18"/>
  <c r="H353" i="18"/>
  <c r="H345" i="18"/>
  <c r="H321" i="18"/>
  <c r="H161" i="18"/>
  <c r="H126" i="18"/>
  <c r="H98" i="18"/>
  <c r="H6" i="18"/>
  <c r="H99" i="18"/>
  <c r="H245" i="18"/>
  <c r="H100" i="18"/>
  <c r="H215" i="18"/>
  <c r="H216" i="18"/>
  <c r="H246" i="18"/>
  <c r="H194" i="18"/>
  <c r="H101" i="18"/>
  <c r="H226" i="18"/>
  <c r="H102" i="18"/>
  <c r="H357" i="18"/>
  <c r="H217" i="18"/>
  <c r="H103" i="18"/>
  <c r="H104" i="18"/>
  <c r="H218" i="18"/>
  <c r="H105" i="18"/>
  <c r="H278" i="18"/>
  <c r="H106" i="18"/>
  <c r="H247" i="18"/>
  <c r="H30" i="18"/>
  <c r="H107" i="18"/>
  <c r="H31" i="18"/>
  <c r="H248" i="18"/>
  <c r="H260" i="18"/>
  <c r="H178" i="18"/>
  <c r="H279" i="18"/>
  <c r="H162" i="18"/>
  <c r="H280" i="18"/>
  <c r="H322" i="18"/>
  <c r="H32" i="18"/>
  <c r="H163" i="18"/>
  <c r="H281" i="18"/>
  <c r="H249" i="18"/>
  <c r="H33" i="18"/>
  <c r="H15" i="18"/>
  <c r="H127" i="18"/>
  <c r="H16" i="18"/>
  <c r="H323" i="18"/>
  <c r="H49" i="18"/>
  <c r="H261" i="18"/>
  <c r="H164" i="18"/>
  <c r="H358" i="18"/>
  <c r="H262" i="18"/>
  <c r="H282" i="18"/>
  <c r="H336" i="18"/>
  <c r="H283" i="18"/>
  <c r="H284" i="18"/>
  <c r="H263" i="18"/>
  <c r="H108" i="18"/>
  <c r="H128" i="18"/>
  <c r="H349" i="18"/>
  <c r="H109" i="18"/>
  <c r="H264" i="18"/>
  <c r="H231" i="18"/>
  <c r="H133" i="18"/>
  <c r="H165" i="18"/>
  <c r="H110" i="18"/>
  <c r="H324" i="18"/>
  <c r="H64" i="18"/>
  <c r="H219" i="18"/>
  <c r="H111" i="18"/>
  <c r="H166" i="18"/>
  <c r="H350" i="18"/>
  <c r="H112" i="18"/>
  <c r="H129" i="18"/>
  <c r="H17" i="18"/>
  <c r="H113" i="18"/>
  <c r="H325" i="18"/>
  <c r="H114" i="18"/>
  <c r="H285" i="18"/>
  <c r="H300" i="18"/>
  <c r="H326" i="18"/>
  <c r="H167" i="18"/>
  <c r="H351" i="18"/>
  <c r="H327" i="18"/>
  <c r="H286" i="18"/>
  <c r="H7" i="18"/>
  <c r="H65" i="18"/>
  <c r="H66" i="18"/>
  <c r="H220" i="18"/>
  <c r="H287" i="18"/>
  <c r="H332" i="18"/>
  <c r="H221" i="18"/>
  <c r="H185" i="18"/>
  <c r="H67" i="18"/>
  <c r="H288" i="18"/>
  <c r="H34" i="18"/>
  <c r="H50" i="18"/>
  <c r="H42" i="18"/>
  <c r="H115" i="18"/>
  <c r="H68" i="18"/>
  <c r="H130" i="18"/>
  <c r="H352" i="18"/>
  <c r="H289" i="18"/>
  <c r="H337" i="18"/>
  <c r="H8" i="18"/>
  <c r="H196" i="18"/>
  <c r="H293" i="18"/>
  <c r="H69" i="18"/>
  <c r="H338" i="18"/>
  <c r="H301" i="18"/>
  <c r="H168" i="18"/>
  <c r="H70" i="18"/>
  <c r="H290" i="18"/>
  <c r="H71" i="18"/>
  <c r="H116" i="18"/>
  <c r="H117" i="18"/>
  <c r="H291" i="18"/>
  <c r="H339" i="18"/>
  <c r="H340" i="18"/>
  <c r="H13" i="18"/>
  <c r="H43" i="18"/>
  <c r="H35" i="18"/>
  <c r="H302" i="18"/>
  <c r="H222" i="18"/>
  <c r="H118" i="18"/>
  <c r="H169" i="18"/>
  <c r="H303" i="18"/>
  <c r="H170" i="18"/>
  <c r="H72" i="18"/>
  <c r="H36" i="18"/>
  <c r="H171" i="18"/>
  <c r="H37" i="18"/>
  <c r="H119" i="18"/>
  <c r="H14" i="18"/>
  <c r="H250" i="18"/>
  <c r="H44" i="18"/>
  <c r="H223" i="18"/>
  <c r="H304" i="18"/>
  <c r="H328" i="18"/>
  <c r="H73" i="18"/>
  <c r="H292" i="18"/>
  <c r="H51" i="18"/>
  <c r="H251" i="18"/>
  <c r="H131" i="18"/>
  <c r="H329" i="18"/>
  <c r="H52" i="18"/>
  <c r="H76" i="18"/>
  <c r="F314" i="18"/>
  <c r="F355" i="18"/>
  <c r="F53" i="18"/>
  <c r="F54" i="18"/>
  <c r="F38" i="18"/>
  <c r="F10" i="18"/>
  <c r="F2" i="18"/>
  <c r="F341" i="18"/>
  <c r="F197" i="18"/>
  <c r="F294" i="18"/>
  <c r="F77" i="18"/>
  <c r="F78" i="18"/>
  <c r="F198" i="18"/>
  <c r="F186" i="18"/>
  <c r="F235" i="18"/>
  <c r="F356" i="18"/>
  <c r="F55" i="18"/>
  <c r="F333" i="18"/>
  <c r="F134" i="18"/>
  <c r="F18" i="18"/>
  <c r="F120" i="18"/>
  <c r="F79" i="18"/>
  <c r="F346" i="18"/>
  <c r="F305" i="18"/>
  <c r="F132" i="18"/>
  <c r="F45" i="18"/>
  <c r="F19" i="18"/>
  <c r="F20" i="18"/>
  <c r="F3" i="18"/>
  <c r="F331" i="18"/>
  <c r="F347" i="18"/>
  <c r="F135" i="18"/>
  <c r="F227" i="18"/>
  <c r="F187" i="18"/>
  <c r="F11" i="18"/>
  <c r="F179" i="18"/>
  <c r="F236" i="18"/>
  <c r="F180" i="18"/>
  <c r="F199" i="18"/>
  <c r="F121" i="18"/>
  <c r="F56" i="18"/>
  <c r="F80" i="18"/>
  <c r="F57" i="18"/>
  <c r="F200" i="18"/>
  <c r="F122" i="18"/>
  <c r="F21" i="18"/>
  <c r="F188" i="18"/>
  <c r="F189" i="18"/>
  <c r="F190" i="18"/>
  <c r="F58" i="18"/>
  <c r="F136" i="18"/>
  <c r="F201" i="18"/>
  <c r="F306" i="18"/>
  <c r="F307" i="18"/>
  <c r="F202" i="18"/>
  <c r="F81" i="18"/>
  <c r="F9" i="18"/>
  <c r="F46" i="18"/>
  <c r="F308" i="18"/>
  <c r="F47" i="18"/>
  <c r="F82" i="18"/>
  <c r="F137" i="18"/>
  <c r="F237" i="18"/>
  <c r="F191" i="18"/>
  <c r="F238" i="18"/>
  <c r="F265" i="18"/>
  <c r="F192" i="18"/>
  <c r="F138" i="18"/>
  <c r="F239" i="18"/>
  <c r="F22" i="18"/>
  <c r="F83" i="18"/>
  <c r="F203" i="18"/>
  <c r="F74" i="18"/>
  <c r="F266" i="18"/>
  <c r="F23" i="18"/>
  <c r="F24" i="18"/>
  <c r="F342" i="18"/>
  <c r="F172" i="18"/>
  <c r="F139" i="18"/>
  <c r="F204" i="18"/>
  <c r="F195" i="18"/>
  <c r="F84" i="18"/>
  <c r="F59" i="18"/>
  <c r="F193" i="18"/>
  <c r="F255" i="18"/>
  <c r="F140" i="18"/>
  <c r="F181" i="18"/>
  <c r="F267" i="18"/>
  <c r="F224" i="18"/>
  <c r="F173" i="18"/>
  <c r="F141" i="18"/>
  <c r="F354" i="18"/>
  <c r="F142" i="18"/>
  <c r="F228" i="18"/>
  <c r="F268" i="18"/>
  <c r="F143" i="18"/>
  <c r="F205" i="18"/>
  <c r="F240" i="18"/>
  <c r="F25" i="18"/>
  <c r="F232" i="18"/>
  <c r="F229" i="18"/>
  <c r="F85" i="18"/>
  <c r="F230" i="18"/>
  <c r="F144" i="18"/>
  <c r="F86" i="18"/>
  <c r="F26" i="18"/>
  <c r="F145" i="18"/>
  <c r="F206" i="18"/>
  <c r="F146" i="18"/>
  <c r="F207" i="18"/>
  <c r="F27" i="18"/>
  <c r="F87" i="18"/>
  <c r="F88" i="18"/>
  <c r="F60" i="18"/>
  <c r="F256" i="18"/>
  <c r="F147" i="18"/>
  <c r="F269" i="18"/>
  <c r="F182" i="18"/>
  <c r="F315" i="18"/>
  <c r="F334" i="18"/>
  <c r="F28" i="18"/>
  <c r="F252" i="18"/>
  <c r="F174" i="18"/>
  <c r="F123" i="18"/>
  <c r="F270" i="18"/>
  <c r="F295" i="18"/>
  <c r="F309" i="18"/>
  <c r="F175" i="18"/>
  <c r="F348" i="18"/>
  <c r="F271" i="18"/>
  <c r="F124" i="18"/>
  <c r="F148" i="18"/>
  <c r="F89" i="18"/>
  <c r="F90" i="18"/>
  <c r="F272" i="18"/>
  <c r="F149" i="18"/>
  <c r="F273" i="18"/>
  <c r="F150" i="18"/>
  <c r="F310" i="18"/>
  <c r="F12" i="18"/>
  <c r="F91" i="18"/>
  <c r="F61" i="18"/>
  <c r="F311" i="18"/>
  <c r="F343" i="18"/>
  <c r="F296" i="18"/>
  <c r="F316" i="18"/>
  <c r="F257" i="18"/>
  <c r="F151" i="18"/>
  <c r="F344" i="18"/>
  <c r="F297" i="18"/>
  <c r="F208" i="18"/>
  <c r="F253" i="18"/>
  <c r="F152" i="18"/>
  <c r="F241" i="18"/>
  <c r="F298" i="18"/>
  <c r="F242" i="18"/>
  <c r="F153" i="18"/>
  <c r="F92" i="18"/>
  <c r="F209" i="18"/>
  <c r="F154" i="18"/>
  <c r="F155" i="18"/>
  <c r="F335" i="18"/>
  <c r="F156" i="18"/>
  <c r="F125" i="18"/>
  <c r="F93" i="18"/>
  <c r="F4" i="18"/>
  <c r="F94" i="18"/>
  <c r="F299" i="18"/>
  <c r="F274" i="18"/>
  <c r="F48" i="18"/>
  <c r="F95" i="18"/>
  <c r="F225" i="18"/>
  <c r="F183" i="18"/>
  <c r="F317" i="18"/>
  <c r="F184" i="18"/>
  <c r="F233" i="18"/>
  <c r="F39" i="18"/>
  <c r="F29" i="18"/>
  <c r="F40" i="18"/>
  <c r="F254" i="18"/>
  <c r="F5" i="18"/>
  <c r="F243" i="18"/>
  <c r="F176" i="18"/>
  <c r="F318" i="18"/>
  <c r="F62" i="18"/>
  <c r="F210" i="18"/>
  <c r="F63" i="18"/>
  <c r="F313" i="18"/>
  <c r="F234" i="18"/>
  <c r="F96" i="18"/>
  <c r="F319" i="18"/>
  <c r="F312" i="18"/>
  <c r="F211" i="18"/>
  <c r="F212" i="18"/>
  <c r="F157" i="18"/>
  <c r="F158" i="18"/>
  <c r="F41" i="18"/>
  <c r="F320" i="18"/>
  <c r="F177" i="18"/>
  <c r="F159" i="18"/>
  <c r="F275" i="18"/>
  <c r="F276" i="18"/>
  <c r="F244" i="18"/>
  <c r="F213" i="18"/>
  <c r="F214" i="18"/>
  <c r="F258" i="18"/>
  <c r="F160" i="18"/>
  <c r="F330" i="18"/>
  <c r="F97" i="18"/>
  <c r="F259" i="18"/>
  <c r="F277" i="18"/>
  <c r="F75" i="18"/>
  <c r="F353" i="18"/>
  <c r="F345" i="18"/>
  <c r="F321" i="18"/>
  <c r="F161" i="18"/>
  <c r="F126" i="18"/>
  <c r="F98" i="18"/>
  <c r="F6" i="18"/>
  <c r="F99" i="18"/>
  <c r="F245" i="18"/>
  <c r="F100" i="18"/>
  <c r="F215" i="18"/>
  <c r="F216" i="18"/>
  <c r="F246" i="18"/>
  <c r="F194" i="18"/>
  <c r="F101" i="18"/>
  <c r="F226" i="18"/>
  <c r="F102" i="18"/>
  <c r="F357" i="18"/>
  <c r="F217" i="18"/>
  <c r="F103" i="18"/>
  <c r="F104" i="18"/>
  <c r="F218" i="18"/>
  <c r="F105" i="18"/>
  <c r="F278" i="18"/>
  <c r="F106" i="18"/>
  <c r="F247" i="18"/>
  <c r="F30" i="18"/>
  <c r="F107" i="18"/>
  <c r="F31" i="18"/>
  <c r="F248" i="18"/>
  <c r="F260" i="18"/>
  <c r="F178" i="18"/>
  <c r="F279" i="18"/>
  <c r="F162" i="18"/>
  <c r="F280" i="18"/>
  <c r="F322" i="18"/>
  <c r="F32" i="18"/>
  <c r="F163" i="18"/>
  <c r="F281" i="18"/>
  <c r="F249" i="18"/>
  <c r="F33" i="18"/>
  <c r="F15" i="18"/>
  <c r="F127" i="18"/>
  <c r="F16" i="18"/>
  <c r="F323" i="18"/>
  <c r="F49" i="18"/>
  <c r="F261" i="18"/>
  <c r="F164" i="18"/>
  <c r="F358" i="18"/>
  <c r="F262" i="18"/>
  <c r="F282" i="18"/>
  <c r="F336" i="18"/>
  <c r="F283" i="18"/>
  <c r="F284" i="18"/>
  <c r="F263" i="18"/>
  <c r="F108" i="18"/>
  <c r="F128" i="18"/>
  <c r="F349" i="18"/>
  <c r="F109" i="18"/>
  <c r="F264" i="18"/>
  <c r="F231" i="18"/>
  <c r="F133" i="18"/>
  <c r="F165" i="18"/>
  <c r="F110" i="18"/>
  <c r="F324" i="18"/>
  <c r="F64" i="18"/>
  <c r="F219" i="18"/>
  <c r="F111" i="18"/>
  <c r="F166" i="18"/>
  <c r="F350" i="18"/>
  <c r="F112" i="18"/>
  <c r="F129" i="18"/>
  <c r="F17" i="18"/>
  <c r="F113" i="18"/>
  <c r="F325" i="18"/>
  <c r="F114" i="18"/>
  <c r="F285" i="18"/>
  <c r="F300" i="18"/>
  <c r="F326" i="18"/>
  <c r="F167" i="18"/>
  <c r="F351" i="18"/>
  <c r="F327" i="18"/>
  <c r="F286" i="18"/>
  <c r="F7" i="18"/>
  <c r="F65" i="18"/>
  <c r="F66" i="18"/>
  <c r="F220" i="18"/>
  <c r="F287" i="18"/>
  <c r="F332" i="18"/>
  <c r="F221" i="18"/>
  <c r="F185" i="18"/>
  <c r="F67" i="18"/>
  <c r="F288" i="18"/>
  <c r="F34" i="18"/>
  <c r="F50" i="18"/>
  <c r="F42" i="18"/>
  <c r="F115" i="18"/>
  <c r="F68" i="18"/>
  <c r="F130" i="18"/>
  <c r="F352" i="18"/>
  <c r="F289" i="18"/>
  <c r="F337" i="18"/>
  <c r="F8" i="18"/>
  <c r="F196" i="18"/>
  <c r="F293" i="18"/>
  <c r="F69" i="18"/>
  <c r="F338" i="18"/>
  <c r="F301" i="18"/>
  <c r="F168" i="18"/>
  <c r="F70" i="18"/>
  <c r="F290" i="18"/>
  <c r="F71" i="18"/>
  <c r="F116" i="18"/>
  <c r="F117" i="18"/>
  <c r="F291" i="18"/>
  <c r="F339" i="18"/>
  <c r="F340" i="18"/>
  <c r="F13" i="18"/>
  <c r="F43" i="18"/>
  <c r="F35" i="18"/>
  <c r="F302" i="18"/>
  <c r="F222" i="18"/>
  <c r="F118" i="18"/>
  <c r="F169" i="18"/>
  <c r="F303" i="18"/>
  <c r="F170" i="18"/>
  <c r="F72" i="18"/>
  <c r="F36" i="18"/>
  <c r="F171" i="18"/>
  <c r="F37" i="18"/>
  <c r="F119" i="18"/>
  <c r="F14" i="18"/>
  <c r="F250" i="18"/>
  <c r="F44" i="18"/>
  <c r="F223" i="18"/>
  <c r="F304" i="18"/>
  <c r="F328" i="18"/>
  <c r="F73" i="18"/>
  <c r="F292" i="18"/>
  <c r="F51" i="18"/>
  <c r="F251" i="18"/>
  <c r="F131" i="18"/>
  <c r="F329" i="18"/>
  <c r="F52" i="18"/>
  <c r="F76" i="18"/>
  <c r="D314" i="18"/>
  <c r="D355" i="18"/>
  <c r="D53" i="18"/>
  <c r="D54" i="18"/>
  <c r="D38" i="18"/>
  <c r="D10" i="18"/>
  <c r="D2" i="18"/>
  <c r="D341" i="18"/>
  <c r="D197" i="18"/>
  <c r="D294" i="18"/>
  <c r="D77" i="18"/>
  <c r="D78" i="18"/>
  <c r="D198" i="18"/>
  <c r="D186" i="18"/>
  <c r="D235" i="18"/>
  <c r="D356" i="18"/>
  <c r="D55" i="18"/>
  <c r="D333" i="18"/>
  <c r="D134" i="18"/>
  <c r="D18" i="18"/>
  <c r="D120" i="18"/>
  <c r="D79" i="18"/>
  <c r="D346" i="18"/>
  <c r="D305" i="18"/>
  <c r="D132" i="18"/>
  <c r="D45" i="18"/>
  <c r="D19" i="18"/>
  <c r="D20" i="18"/>
  <c r="D3" i="18"/>
  <c r="D331" i="18"/>
  <c r="D347" i="18"/>
  <c r="D135" i="18"/>
  <c r="D227" i="18"/>
  <c r="D187" i="18"/>
  <c r="D11" i="18"/>
  <c r="D179" i="18"/>
  <c r="D236" i="18"/>
  <c r="D180" i="18"/>
  <c r="D199" i="18"/>
  <c r="D121" i="18"/>
  <c r="D56" i="18"/>
  <c r="D80" i="18"/>
  <c r="D57" i="18"/>
  <c r="D200" i="18"/>
  <c r="D122" i="18"/>
  <c r="D21" i="18"/>
  <c r="D188" i="18"/>
  <c r="D189" i="18"/>
  <c r="D190" i="18"/>
  <c r="D58" i="18"/>
  <c r="D136" i="18"/>
  <c r="D201" i="18"/>
  <c r="D306" i="18"/>
  <c r="D307" i="18"/>
  <c r="D202" i="18"/>
  <c r="D81" i="18"/>
  <c r="D9" i="18"/>
  <c r="D46" i="18"/>
  <c r="D308" i="18"/>
  <c r="D47" i="18"/>
  <c r="D82" i="18"/>
  <c r="D137" i="18"/>
  <c r="D237" i="18"/>
  <c r="D191" i="18"/>
  <c r="D238" i="18"/>
  <c r="D265" i="18"/>
  <c r="D192" i="18"/>
  <c r="D138" i="18"/>
  <c r="D239" i="18"/>
  <c r="D22" i="18"/>
  <c r="D83" i="18"/>
  <c r="D203" i="18"/>
  <c r="D74" i="18"/>
  <c r="D266" i="18"/>
  <c r="D23" i="18"/>
  <c r="D24" i="18"/>
  <c r="D342" i="18"/>
  <c r="D172" i="18"/>
  <c r="D139" i="18"/>
  <c r="D204" i="18"/>
  <c r="D195" i="18"/>
  <c r="D84" i="18"/>
  <c r="D59" i="18"/>
  <c r="D193" i="18"/>
  <c r="D255" i="18"/>
  <c r="D140" i="18"/>
  <c r="D181" i="18"/>
  <c r="D267" i="18"/>
  <c r="D224" i="18"/>
  <c r="D173" i="18"/>
  <c r="D141" i="18"/>
  <c r="D354" i="18"/>
  <c r="D142" i="18"/>
  <c r="D228" i="18"/>
  <c r="D268" i="18"/>
  <c r="D143" i="18"/>
  <c r="D205" i="18"/>
  <c r="D240" i="18"/>
  <c r="D25" i="18"/>
  <c r="D232" i="18"/>
  <c r="D229" i="18"/>
  <c r="D85" i="18"/>
  <c r="D230" i="18"/>
  <c r="D144" i="18"/>
  <c r="D86" i="18"/>
  <c r="D26" i="18"/>
  <c r="D145" i="18"/>
  <c r="D206" i="18"/>
  <c r="D146" i="18"/>
  <c r="D207" i="18"/>
  <c r="D27" i="18"/>
  <c r="D87" i="18"/>
  <c r="D88" i="18"/>
  <c r="D60" i="18"/>
  <c r="D256" i="18"/>
  <c r="D147" i="18"/>
  <c r="D269" i="18"/>
  <c r="D182" i="18"/>
  <c r="D315" i="18"/>
  <c r="D334" i="18"/>
  <c r="D28" i="18"/>
  <c r="D252" i="18"/>
  <c r="D174" i="18"/>
  <c r="D123" i="18"/>
  <c r="D270" i="18"/>
  <c r="D295" i="18"/>
  <c r="D309" i="18"/>
  <c r="D175" i="18"/>
  <c r="D348" i="18"/>
  <c r="D271" i="18"/>
  <c r="D124" i="18"/>
  <c r="D148" i="18"/>
  <c r="D89" i="18"/>
  <c r="D90" i="18"/>
  <c r="D272" i="18"/>
  <c r="D149" i="18"/>
  <c r="D273" i="18"/>
  <c r="D150" i="18"/>
  <c r="D310" i="18"/>
  <c r="D12" i="18"/>
  <c r="D91" i="18"/>
  <c r="D61" i="18"/>
  <c r="D311" i="18"/>
  <c r="D343" i="18"/>
  <c r="D296" i="18"/>
  <c r="D316" i="18"/>
  <c r="D257" i="18"/>
  <c r="D151" i="18"/>
  <c r="D344" i="18"/>
  <c r="D297" i="18"/>
  <c r="D208" i="18"/>
  <c r="D253" i="18"/>
  <c r="D152" i="18"/>
  <c r="D241" i="18"/>
  <c r="D298" i="18"/>
  <c r="D242" i="18"/>
  <c r="D153" i="18"/>
  <c r="D92" i="18"/>
  <c r="D209" i="18"/>
  <c r="D154" i="18"/>
  <c r="D155" i="18"/>
  <c r="D335" i="18"/>
  <c r="D156" i="18"/>
  <c r="D125" i="18"/>
  <c r="D93" i="18"/>
  <c r="D4" i="18"/>
  <c r="D94" i="18"/>
  <c r="D299" i="18"/>
  <c r="D274" i="18"/>
  <c r="D48" i="18"/>
  <c r="D95" i="18"/>
  <c r="D225" i="18"/>
  <c r="D183" i="18"/>
  <c r="D317" i="18"/>
  <c r="D184" i="18"/>
  <c r="D233" i="18"/>
  <c r="D39" i="18"/>
  <c r="D29" i="18"/>
  <c r="D40" i="18"/>
  <c r="D254" i="18"/>
  <c r="D5" i="18"/>
  <c r="D243" i="18"/>
  <c r="D176" i="18"/>
  <c r="D318" i="18"/>
  <c r="D62" i="18"/>
  <c r="D210" i="18"/>
  <c r="D63" i="18"/>
  <c r="D313" i="18"/>
  <c r="D234" i="18"/>
  <c r="D96" i="18"/>
  <c r="D319" i="18"/>
  <c r="D312" i="18"/>
  <c r="D211" i="18"/>
  <c r="D212" i="18"/>
  <c r="D157" i="18"/>
  <c r="D158" i="18"/>
  <c r="D41" i="18"/>
  <c r="D320" i="18"/>
  <c r="D177" i="18"/>
  <c r="D159" i="18"/>
  <c r="D275" i="18"/>
  <c r="D276" i="18"/>
  <c r="D244" i="18"/>
  <c r="D213" i="18"/>
  <c r="D214" i="18"/>
  <c r="D258" i="18"/>
  <c r="D160" i="18"/>
  <c r="D330" i="18"/>
  <c r="D97" i="18"/>
  <c r="D259" i="18"/>
  <c r="D277" i="18"/>
  <c r="D75" i="18"/>
  <c r="D353" i="18"/>
  <c r="D345" i="18"/>
  <c r="D321" i="18"/>
  <c r="D161" i="18"/>
  <c r="D126" i="18"/>
  <c r="D98" i="18"/>
  <c r="D6" i="18"/>
  <c r="D99" i="18"/>
  <c r="D245" i="18"/>
  <c r="D100" i="18"/>
  <c r="D215" i="18"/>
  <c r="D216" i="18"/>
  <c r="D246" i="18"/>
  <c r="D194" i="18"/>
  <c r="D101" i="18"/>
  <c r="D226" i="18"/>
  <c r="D102" i="18"/>
  <c r="D357" i="18"/>
  <c r="D217" i="18"/>
  <c r="D103" i="18"/>
  <c r="D104" i="18"/>
  <c r="D218" i="18"/>
  <c r="D105" i="18"/>
  <c r="D278" i="18"/>
  <c r="D106" i="18"/>
  <c r="D247" i="18"/>
  <c r="D30" i="18"/>
  <c r="D107" i="18"/>
  <c r="D31" i="18"/>
  <c r="D248" i="18"/>
  <c r="D260" i="18"/>
  <c r="D178" i="18"/>
  <c r="D279" i="18"/>
  <c r="D162" i="18"/>
  <c r="D280" i="18"/>
  <c r="D322" i="18"/>
  <c r="D32" i="18"/>
  <c r="D163" i="18"/>
  <c r="D281" i="18"/>
  <c r="D249" i="18"/>
  <c r="D33" i="18"/>
  <c r="D15" i="18"/>
  <c r="D127" i="18"/>
  <c r="D16" i="18"/>
  <c r="D323" i="18"/>
  <c r="D49" i="18"/>
  <c r="D261" i="18"/>
  <c r="D164" i="18"/>
  <c r="D358" i="18"/>
  <c r="D262" i="18"/>
  <c r="D282" i="18"/>
  <c r="D336" i="18"/>
  <c r="D283" i="18"/>
  <c r="D284" i="18"/>
  <c r="D263" i="18"/>
  <c r="D108" i="18"/>
  <c r="D128" i="18"/>
  <c r="D349" i="18"/>
  <c r="D109" i="18"/>
  <c r="D264" i="18"/>
  <c r="D231" i="18"/>
  <c r="D133" i="18"/>
  <c r="D165" i="18"/>
  <c r="D110" i="18"/>
  <c r="D324" i="18"/>
  <c r="D64" i="18"/>
  <c r="D219" i="18"/>
  <c r="D111" i="18"/>
  <c r="D166" i="18"/>
  <c r="D350" i="18"/>
  <c r="D112" i="18"/>
  <c r="D129" i="18"/>
  <c r="D17" i="18"/>
  <c r="D113" i="18"/>
  <c r="D325" i="18"/>
  <c r="D114" i="18"/>
  <c r="D285" i="18"/>
  <c r="D300" i="18"/>
  <c r="D326" i="18"/>
  <c r="D167" i="18"/>
  <c r="D351" i="18"/>
  <c r="D327" i="18"/>
  <c r="D286" i="18"/>
  <c r="D7" i="18"/>
  <c r="D65" i="18"/>
  <c r="D66" i="18"/>
  <c r="D220" i="18"/>
  <c r="D287" i="18"/>
  <c r="D332" i="18"/>
  <c r="D221" i="18"/>
  <c r="D185" i="18"/>
  <c r="D67" i="18"/>
  <c r="D288" i="18"/>
  <c r="D34" i="18"/>
  <c r="D50" i="18"/>
  <c r="D42" i="18"/>
  <c r="D115" i="18"/>
  <c r="D68" i="18"/>
  <c r="D130" i="18"/>
  <c r="D352" i="18"/>
  <c r="D289" i="18"/>
  <c r="D337" i="18"/>
  <c r="D8" i="18"/>
  <c r="D196" i="18"/>
  <c r="D293" i="18"/>
  <c r="D69" i="18"/>
  <c r="D338" i="18"/>
  <c r="D301" i="18"/>
  <c r="D168" i="18"/>
  <c r="D70" i="18"/>
  <c r="D290" i="18"/>
  <c r="D71" i="18"/>
  <c r="D116" i="18"/>
  <c r="D117" i="18"/>
  <c r="D291" i="18"/>
  <c r="D339" i="18"/>
  <c r="D340" i="18"/>
  <c r="D13" i="18"/>
  <c r="D43" i="18"/>
  <c r="D35" i="18"/>
  <c r="D302" i="18"/>
  <c r="D222" i="18"/>
  <c r="D118" i="18"/>
  <c r="D169" i="18"/>
  <c r="D303" i="18"/>
  <c r="D170" i="18"/>
  <c r="D72" i="18"/>
  <c r="D36" i="18"/>
  <c r="D171" i="18"/>
  <c r="D37" i="18"/>
  <c r="D119" i="18"/>
  <c r="D14" i="18"/>
  <c r="D250" i="18"/>
  <c r="D44" i="18"/>
  <c r="D223" i="18"/>
  <c r="D304" i="18"/>
  <c r="D328" i="18"/>
  <c r="D73" i="18"/>
  <c r="D292" i="18"/>
  <c r="D51" i="18"/>
  <c r="D251" i="18"/>
  <c r="D131" i="18"/>
  <c r="D329" i="18"/>
  <c r="D52" i="18"/>
  <c r="D76" i="18"/>
  <c r="B314" i="18"/>
  <c r="B355" i="18"/>
  <c r="B53" i="18"/>
  <c r="B54" i="18"/>
  <c r="B38" i="18"/>
  <c r="B10" i="18"/>
  <c r="B2" i="18"/>
  <c r="B341" i="18"/>
  <c r="B197" i="18"/>
  <c r="B294" i="18"/>
  <c r="B77" i="18"/>
  <c r="B78" i="18"/>
  <c r="B198" i="18"/>
  <c r="B186" i="18"/>
  <c r="B235" i="18"/>
  <c r="B356" i="18"/>
  <c r="B55" i="18"/>
  <c r="B333" i="18"/>
  <c r="B134" i="18"/>
  <c r="B18" i="18"/>
  <c r="B120" i="18"/>
  <c r="B79" i="18"/>
  <c r="B346" i="18"/>
  <c r="B305" i="18"/>
  <c r="B132" i="18"/>
  <c r="B45" i="18"/>
  <c r="B19" i="18"/>
  <c r="B20" i="18"/>
  <c r="B3" i="18"/>
  <c r="B331" i="18"/>
  <c r="B347" i="18"/>
  <c r="B135" i="18"/>
  <c r="B227" i="18"/>
  <c r="B187" i="18"/>
  <c r="B11" i="18"/>
  <c r="B179" i="18"/>
  <c r="B236" i="18"/>
  <c r="B180" i="18"/>
  <c r="B199" i="18"/>
  <c r="B121" i="18"/>
  <c r="B56" i="18"/>
  <c r="B80" i="18"/>
  <c r="B57" i="18"/>
  <c r="B200" i="18"/>
  <c r="B122" i="18"/>
  <c r="B21" i="18"/>
  <c r="B188" i="18"/>
  <c r="B189" i="18"/>
  <c r="B190" i="18"/>
  <c r="B58" i="18"/>
  <c r="B136" i="18"/>
  <c r="B201" i="18"/>
  <c r="B306" i="18"/>
  <c r="B307" i="18"/>
  <c r="B202" i="18"/>
  <c r="B81" i="18"/>
  <c r="B9" i="18"/>
  <c r="B46" i="18"/>
  <c r="B308" i="18"/>
  <c r="B47" i="18"/>
  <c r="B82" i="18"/>
  <c r="B137" i="18"/>
  <c r="B237" i="18"/>
  <c r="B191" i="18"/>
  <c r="B238" i="18"/>
  <c r="B265" i="18"/>
  <c r="B192" i="18"/>
  <c r="B138" i="18"/>
  <c r="B239" i="18"/>
  <c r="B22" i="18"/>
  <c r="B83" i="18"/>
  <c r="B203" i="18"/>
  <c r="B74" i="18"/>
  <c r="B266" i="18"/>
  <c r="B23" i="18"/>
  <c r="B24" i="18"/>
  <c r="B342" i="18"/>
  <c r="B172" i="18"/>
  <c r="B139" i="18"/>
  <c r="B204" i="18"/>
  <c r="B195" i="18"/>
  <c r="B84" i="18"/>
  <c r="B59" i="18"/>
  <c r="B193" i="18"/>
  <c r="B255" i="18"/>
  <c r="B140" i="18"/>
  <c r="B181" i="18"/>
  <c r="B267" i="18"/>
  <c r="B224" i="18"/>
  <c r="B173" i="18"/>
  <c r="B141" i="18"/>
  <c r="B354" i="18"/>
  <c r="B142" i="18"/>
  <c r="B228" i="18"/>
  <c r="B268" i="18"/>
  <c r="B143" i="18"/>
  <c r="B205" i="18"/>
  <c r="B240" i="18"/>
  <c r="B25" i="18"/>
  <c r="B232" i="18"/>
  <c r="B229" i="18"/>
  <c r="B85" i="18"/>
  <c r="B230" i="18"/>
  <c r="B144" i="18"/>
  <c r="B86" i="18"/>
  <c r="B26" i="18"/>
  <c r="B145" i="18"/>
  <c r="B206" i="18"/>
  <c r="B146" i="18"/>
  <c r="B207" i="18"/>
  <c r="B27" i="18"/>
  <c r="B87" i="18"/>
  <c r="B88" i="18"/>
  <c r="B60" i="18"/>
  <c r="B256" i="18"/>
  <c r="B147" i="18"/>
  <c r="B269" i="18"/>
  <c r="B182" i="18"/>
  <c r="B315" i="18"/>
  <c r="B334" i="18"/>
  <c r="B28" i="18"/>
  <c r="B252" i="18"/>
  <c r="B174" i="18"/>
  <c r="B123" i="18"/>
  <c r="B270" i="18"/>
  <c r="B295" i="18"/>
  <c r="B309" i="18"/>
  <c r="B175" i="18"/>
  <c r="B348" i="18"/>
  <c r="B271" i="18"/>
  <c r="B124" i="18"/>
  <c r="B148" i="18"/>
  <c r="B89" i="18"/>
  <c r="B90" i="18"/>
  <c r="B272" i="18"/>
  <c r="B149" i="18"/>
  <c r="B273" i="18"/>
  <c r="B150" i="18"/>
  <c r="B310" i="18"/>
  <c r="B12" i="18"/>
  <c r="B91" i="18"/>
  <c r="B61" i="18"/>
  <c r="B311" i="18"/>
  <c r="B343" i="18"/>
  <c r="B296" i="18"/>
  <c r="B316" i="18"/>
  <c r="B257" i="18"/>
  <c r="B151" i="18"/>
  <c r="B344" i="18"/>
  <c r="B297" i="18"/>
  <c r="B208" i="18"/>
  <c r="B253" i="18"/>
  <c r="B152" i="18"/>
  <c r="B241" i="18"/>
  <c r="B298" i="18"/>
  <c r="B242" i="18"/>
  <c r="B153" i="18"/>
  <c r="B92" i="18"/>
  <c r="B209" i="18"/>
  <c r="B154" i="18"/>
  <c r="B155" i="18"/>
  <c r="B335" i="18"/>
  <c r="B156" i="18"/>
  <c r="B125" i="18"/>
  <c r="B93" i="18"/>
  <c r="B4" i="18"/>
  <c r="B94" i="18"/>
  <c r="B299" i="18"/>
  <c r="B274" i="18"/>
  <c r="B48" i="18"/>
  <c r="B95" i="18"/>
  <c r="B225" i="18"/>
  <c r="B183" i="18"/>
  <c r="B317" i="18"/>
  <c r="B184" i="18"/>
  <c r="B233" i="18"/>
  <c r="B39" i="18"/>
  <c r="B29" i="18"/>
  <c r="B40" i="18"/>
  <c r="B254" i="18"/>
  <c r="B5" i="18"/>
  <c r="B243" i="18"/>
  <c r="B176" i="18"/>
  <c r="B318" i="18"/>
  <c r="B62" i="18"/>
  <c r="B210" i="18"/>
  <c r="B63" i="18"/>
  <c r="B313" i="18"/>
  <c r="B234" i="18"/>
  <c r="B96" i="18"/>
  <c r="B319" i="18"/>
  <c r="B312" i="18"/>
  <c r="B211" i="18"/>
  <c r="B212" i="18"/>
  <c r="B157" i="18"/>
  <c r="B158" i="18"/>
  <c r="B41" i="18"/>
  <c r="B320" i="18"/>
  <c r="B177" i="18"/>
  <c r="B159" i="18"/>
  <c r="B275" i="18"/>
  <c r="B276" i="18"/>
  <c r="B244" i="18"/>
  <c r="B213" i="18"/>
  <c r="B214" i="18"/>
  <c r="B258" i="18"/>
  <c r="B160" i="18"/>
  <c r="B330" i="18"/>
  <c r="B97" i="18"/>
  <c r="B259" i="18"/>
  <c r="B277" i="18"/>
  <c r="B75" i="18"/>
  <c r="B353" i="18"/>
  <c r="B345" i="18"/>
  <c r="B321" i="18"/>
  <c r="B161" i="18"/>
  <c r="B126" i="18"/>
  <c r="B98" i="18"/>
  <c r="B6" i="18"/>
  <c r="B99" i="18"/>
  <c r="B245" i="18"/>
  <c r="B100" i="18"/>
  <c r="B215" i="18"/>
  <c r="B216" i="18"/>
  <c r="B246" i="18"/>
  <c r="B194" i="18"/>
  <c r="B101" i="18"/>
  <c r="B226" i="18"/>
  <c r="B102" i="18"/>
  <c r="B357" i="18"/>
  <c r="B217" i="18"/>
  <c r="B103" i="18"/>
  <c r="B104" i="18"/>
  <c r="B218" i="18"/>
  <c r="B105" i="18"/>
  <c r="B278" i="18"/>
  <c r="B106" i="18"/>
  <c r="B247" i="18"/>
  <c r="B30" i="18"/>
  <c r="B107" i="18"/>
  <c r="B31" i="18"/>
  <c r="B248" i="18"/>
  <c r="B260" i="18"/>
  <c r="B178" i="18"/>
  <c r="B279" i="18"/>
  <c r="B162" i="18"/>
  <c r="B280" i="18"/>
  <c r="B322" i="18"/>
  <c r="B32" i="18"/>
  <c r="B163" i="18"/>
  <c r="B281" i="18"/>
  <c r="B249" i="18"/>
  <c r="B33" i="18"/>
  <c r="B15" i="18"/>
  <c r="B127" i="18"/>
  <c r="B16" i="18"/>
  <c r="B323" i="18"/>
  <c r="B49" i="18"/>
  <c r="B261" i="18"/>
  <c r="B164" i="18"/>
  <c r="B358" i="18"/>
  <c r="B262" i="18"/>
  <c r="B282" i="18"/>
  <c r="B336" i="18"/>
  <c r="B283" i="18"/>
  <c r="B284" i="18"/>
  <c r="B263" i="18"/>
  <c r="B108" i="18"/>
  <c r="B128" i="18"/>
  <c r="B349" i="18"/>
  <c r="B109" i="18"/>
  <c r="B264" i="18"/>
  <c r="B231" i="18"/>
  <c r="B133" i="18"/>
  <c r="B165" i="18"/>
  <c r="B110" i="18"/>
  <c r="B324" i="18"/>
  <c r="B64" i="18"/>
  <c r="B219" i="18"/>
  <c r="B111" i="18"/>
  <c r="B166" i="18"/>
  <c r="B350" i="18"/>
  <c r="B112" i="18"/>
  <c r="B129" i="18"/>
  <c r="B17" i="18"/>
  <c r="B113" i="18"/>
  <c r="B325" i="18"/>
  <c r="B114" i="18"/>
  <c r="B285" i="18"/>
  <c r="B300" i="18"/>
  <c r="B326" i="18"/>
  <c r="B167" i="18"/>
  <c r="B351" i="18"/>
  <c r="B327" i="18"/>
  <c r="B286" i="18"/>
  <c r="B7" i="18"/>
  <c r="B65" i="18"/>
  <c r="B66" i="18"/>
  <c r="B220" i="18"/>
  <c r="B287" i="18"/>
  <c r="B332" i="18"/>
  <c r="B221" i="18"/>
  <c r="B185" i="18"/>
  <c r="B67" i="18"/>
  <c r="B288" i="18"/>
  <c r="B34" i="18"/>
  <c r="B50" i="18"/>
  <c r="B42" i="18"/>
  <c r="B115" i="18"/>
  <c r="B68" i="18"/>
  <c r="B130" i="18"/>
  <c r="B352" i="18"/>
  <c r="B289" i="18"/>
  <c r="B337" i="18"/>
  <c r="B8" i="18"/>
  <c r="B196" i="18"/>
  <c r="B293" i="18"/>
  <c r="B69" i="18"/>
  <c r="B338" i="18"/>
  <c r="B301" i="18"/>
  <c r="B168" i="18"/>
  <c r="B70" i="18"/>
  <c r="B290" i="18"/>
  <c r="B71" i="18"/>
  <c r="B116" i="18"/>
  <c r="B117" i="18"/>
  <c r="B291" i="18"/>
  <c r="B339" i="18"/>
  <c r="B340" i="18"/>
  <c r="B13" i="18"/>
  <c r="B43" i="18"/>
  <c r="B35" i="18"/>
  <c r="B302" i="18"/>
  <c r="B222" i="18"/>
  <c r="B118" i="18"/>
  <c r="B169" i="18"/>
  <c r="B303" i="18"/>
  <c r="B170" i="18"/>
  <c r="B72" i="18"/>
  <c r="B36" i="18"/>
  <c r="B171" i="18"/>
  <c r="B37" i="18"/>
  <c r="B119" i="18"/>
  <c r="B14" i="18"/>
  <c r="B250" i="18"/>
  <c r="B44" i="18"/>
  <c r="B223" i="18"/>
  <c r="B304" i="18"/>
  <c r="B328" i="18"/>
  <c r="B73" i="18"/>
  <c r="B292" i="18"/>
  <c r="B51" i="18"/>
  <c r="B251" i="18"/>
  <c r="B131" i="18"/>
  <c r="B329" i="18"/>
  <c r="B52" i="18"/>
  <c r="B76" i="18"/>
  <c r="Q234" i="18"/>
  <c r="Q96" i="18"/>
  <c r="Q319" i="18"/>
  <c r="Q312" i="18"/>
  <c r="Q211" i="18"/>
  <c r="Q212" i="18"/>
  <c r="Q157" i="18"/>
  <c r="Q158" i="18"/>
  <c r="Q41" i="18"/>
  <c r="Q320" i="18"/>
  <c r="Q177" i="18"/>
  <c r="Q159" i="18"/>
  <c r="Q275" i="18"/>
  <c r="Q276" i="18"/>
  <c r="Q244" i="18"/>
  <c r="Q213" i="18"/>
  <c r="Q214" i="18"/>
  <c r="Q258" i="18"/>
  <c r="Q160" i="18"/>
  <c r="Q330" i="18"/>
  <c r="Q313" i="18"/>
  <c r="Q277" i="18"/>
  <c r="Q321" i="18"/>
  <c r="Q98" i="18"/>
  <c r="Q215" i="18"/>
  <c r="Q216" i="18"/>
  <c r="Q246" i="18"/>
  <c r="Q194" i="18"/>
  <c r="Q101" i="18"/>
  <c r="Q226" i="18"/>
  <c r="Q102" i="18"/>
  <c r="Q357" i="18"/>
  <c r="Q217" i="18"/>
  <c r="Q100" i="18"/>
  <c r="Q105" i="18"/>
  <c r="Q278" i="18"/>
  <c r="Q106" i="18"/>
  <c r="Q247" i="18"/>
  <c r="Q30" i="18"/>
  <c r="Q218" i="18"/>
  <c r="Q260" i="18"/>
  <c r="Q248" i="18"/>
  <c r="Q208" i="18"/>
  <c r="Q253" i="18"/>
  <c r="Q152" i="18"/>
  <c r="Q241" i="18"/>
  <c r="Q298" i="18"/>
  <c r="Q242" i="18"/>
  <c r="Q153" i="18"/>
  <c r="Q92" i="18"/>
  <c r="Q209" i="18"/>
  <c r="Q154" i="18"/>
  <c r="Q297" i="18"/>
  <c r="Q311" i="18"/>
  <c r="Q343" i="18"/>
  <c r="Q296" i="18"/>
  <c r="Q316" i="18"/>
  <c r="Q257" i="18"/>
  <c r="Q61" i="18"/>
  <c r="Q268" i="18"/>
  <c r="Q193" i="18"/>
  <c r="Q198" i="18"/>
  <c r="Q78" i="18"/>
  <c r="J4" i="17"/>
  <c r="J5" i="17"/>
  <c r="J6" i="17"/>
  <c r="J7" i="17"/>
  <c r="J3" i="17"/>
  <c r="B360" i="17"/>
  <c r="C360" i="17"/>
  <c r="D360" i="17"/>
  <c r="E360" i="17"/>
  <c r="A360" i="17"/>
  <c r="H3" i="17" a="1"/>
  <c r="H3" i="17" s="1"/>
  <c r="M4" i="16"/>
  <c r="M5" i="16"/>
  <c r="M6" i="16"/>
  <c r="M7" i="16"/>
  <c r="M8" i="16"/>
  <c r="M9" i="16"/>
  <c r="M10" i="16"/>
  <c r="M3" i="16"/>
  <c r="L3" i="16" a="1"/>
  <c r="L3" i="16" s="1"/>
  <c r="P1" i="16"/>
  <c r="Q1" i="16"/>
  <c r="R1" i="16"/>
  <c r="S1" i="16"/>
  <c r="T1" i="16"/>
  <c r="U1" i="16"/>
  <c r="V1" i="16"/>
  <c r="K3" i="16" a="1"/>
  <c r="K3" i="16" s="1"/>
  <c r="F5" i="15"/>
  <c r="F6" i="15"/>
  <c r="F7" i="15"/>
  <c r="F4" i="15"/>
  <c r="F8" i="14"/>
  <c r="D5" i="14"/>
  <c r="D6" i="14"/>
  <c r="D7" i="14"/>
  <c r="D8" i="14"/>
  <c r="D9" i="14"/>
  <c r="D4" i="14"/>
  <c r="D5" i="13"/>
  <c r="D6" i="13"/>
  <c r="D4" i="13"/>
  <c r="D5" i="12"/>
  <c r="D6" i="12"/>
  <c r="D7" i="12"/>
  <c r="D4" i="12"/>
  <c r="D5" i="11"/>
  <c r="D6" i="11"/>
  <c r="D7" i="11"/>
  <c r="D8" i="11"/>
  <c r="D4" i="11"/>
  <c r="D5" i="10"/>
  <c r="D6" i="10"/>
  <c r="D7" i="10"/>
  <c r="D8" i="10"/>
  <c r="D4" i="10"/>
  <c r="D5" i="9"/>
  <c r="D4" i="9"/>
  <c r="R3" i="8"/>
  <c r="R4" i="8"/>
  <c r="R5" i="8"/>
  <c r="R6" i="8"/>
  <c r="R7" i="8"/>
  <c r="R8" i="8"/>
  <c r="R9" i="8"/>
  <c r="R2" i="8"/>
  <c r="Q2" i="8" a="1"/>
  <c r="Q2" i="8" s="1"/>
  <c r="P2" i="8" a="1"/>
  <c r="P2" i="8" s="1"/>
  <c r="H344" i="8"/>
  <c r="H342" i="8"/>
  <c r="H341" i="8"/>
  <c r="H298" i="8"/>
  <c r="H294" i="8"/>
  <c r="H274" i="8"/>
  <c r="H247" i="8"/>
  <c r="H241" i="8"/>
  <c r="H240" i="8"/>
  <c r="H239" i="8"/>
  <c r="H237" i="8"/>
  <c r="H236" i="8"/>
  <c r="H235" i="8"/>
  <c r="H234" i="8"/>
  <c r="H204" i="8"/>
  <c r="H142" i="8"/>
  <c r="H127" i="8"/>
  <c r="H126" i="8"/>
  <c r="H125" i="8"/>
  <c r="H123" i="8"/>
  <c r="H120" i="8"/>
  <c r="H119" i="8"/>
  <c r="H118" i="8"/>
  <c r="H117" i="8"/>
  <c r="H116" i="8"/>
  <c r="H115" i="8"/>
  <c r="H99" i="8"/>
  <c r="H98" i="8"/>
  <c r="H97" i="8"/>
  <c r="H96" i="8"/>
  <c r="H95" i="8"/>
  <c r="H94" i="8"/>
  <c r="H92" i="8"/>
  <c r="H90" i="8"/>
  <c r="H89" i="8"/>
  <c r="H88" i="8"/>
  <c r="H87" i="8"/>
  <c r="H86" i="8"/>
  <c r="H85" i="8"/>
  <c r="H84" i="8"/>
  <c r="H83" i="8"/>
  <c r="H33" i="8"/>
  <c r="H21" i="8"/>
  <c r="H19" i="8"/>
  <c r="H16" i="8"/>
  <c r="H15" i="8"/>
  <c r="H6" i="8"/>
  <c r="H5" i="8"/>
  <c r="K360" i="8"/>
  <c r="V1" i="8"/>
  <c r="W1" i="8"/>
  <c r="X1" i="8"/>
  <c r="Y1" i="8"/>
  <c r="Z1" i="8"/>
  <c r="AA1" i="8"/>
  <c r="AC1" i="8"/>
  <c r="AD1" i="8"/>
  <c r="U1" i="8"/>
  <c r="P5" i="7"/>
  <c r="O6" i="7"/>
  <c r="O5" i="7"/>
  <c r="O4" i="7"/>
  <c r="O3" i="7"/>
  <c r="N3" i="7"/>
  <c r="N4" i="7"/>
  <c r="N5" i="7"/>
  <c r="N6" i="7"/>
  <c r="N7" i="7"/>
  <c r="N8" i="7"/>
  <c r="N9" i="7"/>
  <c r="N10" i="7"/>
  <c r="N11" i="7"/>
  <c r="N2" i="7"/>
  <c r="M2" i="7" a="1"/>
  <c r="M2" i="7" s="1"/>
  <c r="L2" i="7" a="1"/>
  <c r="L2" i="7" s="1"/>
  <c r="S1" i="7"/>
  <c r="T1" i="7"/>
  <c r="U1" i="7"/>
  <c r="V1" i="7"/>
  <c r="W1" i="7"/>
  <c r="X1" i="7"/>
  <c r="Y1" i="7"/>
  <c r="Z1" i="7"/>
  <c r="AA1" i="7"/>
  <c r="R1" i="7"/>
  <c r="L34" i="4"/>
  <c r="M34" i="4"/>
  <c r="K34" i="4"/>
  <c r="L28" i="4"/>
  <c r="M28" i="4"/>
  <c r="K28" i="4"/>
  <c r="D5" i="6"/>
  <c r="D6" i="6"/>
  <c r="D4" i="6"/>
  <c r="U4" i="4"/>
  <c r="U5" i="4" s="1"/>
  <c r="S4" i="4"/>
  <c r="S5" i="4" s="1"/>
  <c r="T4" i="4"/>
  <c r="T5" i="4" s="1"/>
  <c r="R4" i="4"/>
  <c r="R5" i="4" s="1"/>
  <c r="A286" i="4"/>
  <c r="A180" i="4"/>
  <c r="A254" i="4"/>
  <c r="A243" i="4"/>
  <c r="A221" i="4"/>
  <c r="A27" i="4"/>
  <c r="A242" i="4"/>
  <c r="A96" i="4"/>
  <c r="A274" i="4"/>
  <c r="A95" i="4"/>
  <c r="A208" i="4"/>
  <c r="A148" i="4"/>
  <c r="A207" i="4"/>
  <c r="A358" i="4"/>
  <c r="A93" i="4"/>
  <c r="A216" i="4"/>
  <c r="A92" i="4"/>
  <c r="A179" i="4"/>
  <c r="A241" i="4"/>
  <c r="A206" i="4"/>
  <c r="A205" i="4"/>
  <c r="A91" i="4"/>
  <c r="A273" i="4"/>
  <c r="A89" i="4"/>
  <c r="A178" i="4"/>
  <c r="A321" i="4"/>
  <c r="A147" i="4"/>
  <c r="A272" i="4"/>
  <c r="A271" i="4"/>
  <c r="A330" i="4"/>
  <c r="A146" i="4"/>
  <c r="A252" i="4"/>
  <c r="A204" i="4"/>
  <c r="A203" i="4"/>
  <c r="A239" i="4"/>
  <c r="A270" i="4"/>
  <c r="A269" i="4"/>
  <c r="A145" i="4"/>
  <c r="A163" i="4"/>
  <c r="A320" i="4"/>
  <c r="A36" i="4"/>
  <c r="A144" i="4"/>
  <c r="A143" i="4"/>
  <c r="A202" i="4"/>
  <c r="A201" i="4"/>
  <c r="A310" i="4"/>
  <c r="A319" i="4"/>
  <c r="A88" i="4"/>
  <c r="A225" i="4"/>
  <c r="A311" i="4"/>
  <c r="A318" i="4"/>
  <c r="A87" i="4"/>
  <c r="A200" i="4"/>
  <c r="A331" i="4"/>
  <c r="A316" i="4"/>
  <c r="A114" i="4"/>
  <c r="A86" i="4"/>
  <c r="A238" i="4"/>
  <c r="A122" i="4"/>
  <c r="A199" i="4"/>
  <c r="A85" i="4"/>
  <c r="A142" i="4"/>
  <c r="A198" i="4"/>
  <c r="A237" i="4"/>
  <c r="A236" i="4"/>
  <c r="A141" i="4"/>
  <c r="A197" i="4"/>
  <c r="A84" i="4"/>
  <c r="A140" i="4"/>
  <c r="A235" i="4"/>
  <c r="A295" i="4"/>
  <c r="A234" i="4"/>
  <c r="A139" i="4"/>
  <c r="A248" i="4"/>
  <c r="A196" i="4"/>
  <c r="A294" i="4"/>
  <c r="A233" i="4"/>
  <c r="A251" i="4"/>
  <c r="A314" i="4"/>
  <c r="A293" i="4"/>
  <c r="A344" i="4"/>
  <c r="A309" i="4"/>
  <c r="A56" i="4"/>
  <c r="A195" i="4"/>
  <c r="A231" i="4"/>
  <c r="A262" i="4"/>
  <c r="A191" i="4"/>
  <c r="A177" i="4"/>
  <c r="A184" i="4"/>
  <c r="A70" i="4"/>
  <c r="B286" i="4"/>
  <c r="B180" i="4"/>
  <c r="B254" i="4"/>
  <c r="B243" i="4"/>
  <c r="B221" i="4"/>
  <c r="B27" i="4"/>
  <c r="B242" i="4"/>
  <c r="B96" i="4"/>
  <c r="B274" i="4"/>
  <c r="B95" i="4"/>
  <c r="B208" i="4"/>
  <c r="B148" i="4"/>
  <c r="B207" i="4"/>
  <c r="B358" i="4"/>
  <c r="B93" i="4"/>
  <c r="B216" i="4"/>
  <c r="B92" i="4"/>
  <c r="B179" i="4"/>
  <c r="B241" i="4"/>
  <c r="B206" i="4"/>
  <c r="B205" i="4"/>
  <c r="B91" i="4"/>
  <c r="B273" i="4"/>
  <c r="B89" i="4"/>
  <c r="B178" i="4"/>
  <c r="B321" i="4"/>
  <c r="B147" i="4"/>
  <c r="B272" i="4"/>
  <c r="B271" i="4"/>
  <c r="B330" i="4"/>
  <c r="B146" i="4"/>
  <c r="B252" i="4"/>
  <c r="B204" i="4"/>
  <c r="B203" i="4"/>
  <c r="B239" i="4"/>
  <c r="B270" i="4"/>
  <c r="B269" i="4"/>
  <c r="B145" i="4"/>
  <c r="B163" i="4"/>
  <c r="B320" i="4"/>
  <c r="B36" i="4"/>
  <c r="B144" i="4"/>
  <c r="B143" i="4"/>
  <c r="B202" i="4"/>
  <c r="B201" i="4"/>
  <c r="B310" i="4"/>
  <c r="B319" i="4"/>
  <c r="B88" i="4"/>
  <c r="B225" i="4"/>
  <c r="B311" i="4"/>
  <c r="B318" i="4"/>
  <c r="B87" i="4"/>
  <c r="B200" i="4"/>
  <c r="B331" i="4"/>
  <c r="B316" i="4"/>
  <c r="B114" i="4"/>
  <c r="B86" i="4"/>
  <c r="B238" i="4"/>
  <c r="B122" i="4"/>
  <c r="B199" i="4"/>
  <c r="B85" i="4"/>
  <c r="B142" i="4"/>
  <c r="B198" i="4"/>
  <c r="B237" i="4"/>
  <c r="B236" i="4"/>
  <c r="B141" i="4"/>
  <c r="B197" i="4"/>
  <c r="B84" i="4"/>
  <c r="B140" i="4"/>
  <c r="B235" i="4"/>
  <c r="B295" i="4"/>
  <c r="B234" i="4"/>
  <c r="B139" i="4"/>
  <c r="B248" i="4"/>
  <c r="B196" i="4"/>
  <c r="B294" i="4"/>
  <c r="B233" i="4"/>
  <c r="B251" i="4"/>
  <c r="B314" i="4"/>
  <c r="B293" i="4"/>
  <c r="B344" i="4"/>
  <c r="B309" i="4"/>
  <c r="B56" i="4"/>
  <c r="B195" i="4"/>
  <c r="B231" i="4"/>
  <c r="B262" i="4"/>
  <c r="B191" i="4"/>
  <c r="B177" i="4"/>
  <c r="B184" i="4"/>
  <c r="B70" i="4"/>
  <c r="O14" i="2"/>
  <c r="O11" i="2"/>
  <c r="O5" i="2"/>
  <c r="M18" i="2"/>
  <c r="L18" i="2"/>
  <c r="N6" i="2"/>
  <c r="N7" i="2"/>
  <c r="N8" i="2"/>
  <c r="N9" i="2"/>
  <c r="N10" i="2"/>
  <c r="N11" i="2"/>
  <c r="N12" i="2"/>
  <c r="N13" i="2"/>
  <c r="N14" i="2"/>
  <c r="N15" i="2"/>
  <c r="N16" i="2"/>
  <c r="N17" i="2"/>
  <c r="N5" i="2"/>
  <c r="D5" i="2"/>
  <c r="D4" i="2"/>
  <c r="G2" i="23" l="1" a="1"/>
  <c r="G2" i="23" s="1"/>
  <c r="C38" i="20"/>
  <c r="K36" i="20"/>
  <c r="K38" i="20"/>
  <c r="H38" i="20"/>
  <c r="G38" i="20"/>
  <c r="D38" i="20"/>
  <c r="G25" i="20"/>
  <c r="AB10" i="19"/>
  <c r="AB338" i="19"/>
  <c r="AB322" i="19"/>
  <c r="AB314" i="19"/>
  <c r="AB306" i="19"/>
  <c r="AB298" i="19"/>
  <c r="AB290" i="19"/>
  <c r="AB282" i="19"/>
  <c r="AB274" i="19"/>
  <c r="AB266" i="19"/>
  <c r="AB258" i="19"/>
  <c r="AB250" i="19"/>
  <c r="AB242" i="19"/>
  <c r="AB234" i="19"/>
  <c r="AB226" i="19"/>
  <c r="AB218" i="19"/>
  <c r="AB210" i="19"/>
  <c r="AB202" i="19"/>
  <c r="AB194" i="19"/>
  <c r="AB186" i="19"/>
  <c r="AB178" i="19"/>
  <c r="AB170" i="19"/>
  <c r="AB162" i="19"/>
  <c r="AB154" i="19"/>
  <c r="AB146" i="19"/>
  <c r="AB138" i="19"/>
  <c r="AB130" i="19"/>
  <c r="AB122" i="19"/>
  <c r="AB114" i="19"/>
  <c r="AB106" i="19"/>
  <c r="AB98" i="19"/>
  <c r="AB90" i="19"/>
  <c r="AB82" i="19"/>
  <c r="AB74" i="19"/>
  <c r="AB66" i="19"/>
  <c r="AB18" i="19"/>
  <c r="AB354" i="19"/>
  <c r="AB34" i="19"/>
  <c r="AB58" i="19"/>
  <c r="AB330" i="19"/>
  <c r="AB50" i="19"/>
  <c r="AB353" i="19"/>
  <c r="AB345" i="19"/>
  <c r="AB337" i="19"/>
  <c r="AB329" i="19"/>
  <c r="AB26" i="19"/>
  <c r="AB346" i="19"/>
  <c r="AB42" i="19"/>
  <c r="AB356" i="19"/>
  <c r="AB348" i="19"/>
  <c r="AB340" i="19"/>
  <c r="AB332" i="19"/>
  <c r="AB324" i="19"/>
  <c r="AB316" i="19"/>
  <c r="AB308" i="19"/>
  <c r="AB300" i="19"/>
  <c r="AB292" i="19"/>
  <c r="AB284" i="19"/>
  <c r="AB276" i="19"/>
  <c r="AB268" i="19"/>
  <c r="AB260" i="19"/>
  <c r="AB252" i="19"/>
  <c r="AB244" i="19"/>
  <c r="AB236" i="19"/>
  <c r="AB228" i="19"/>
  <c r="AB220" i="19"/>
  <c r="AB212" i="19"/>
  <c r="AB204" i="19"/>
  <c r="AB196" i="19"/>
  <c r="AB188" i="19"/>
  <c r="AB180" i="19"/>
  <c r="AB172" i="19"/>
  <c r="AB164" i="19"/>
  <c r="AB156" i="19"/>
  <c r="AB148" i="19"/>
  <c r="AB140" i="19"/>
  <c r="AB132" i="19"/>
  <c r="AB124" i="19"/>
  <c r="AB116" i="19"/>
  <c r="AB108" i="19"/>
  <c r="AB100" i="19"/>
  <c r="AB92" i="19"/>
  <c r="AB84" i="19"/>
  <c r="AB355" i="19"/>
  <c r="AB347" i="19"/>
  <c r="AB339" i="19"/>
  <c r="AB331" i="19"/>
  <c r="AB323" i="19"/>
  <c r="AB315" i="19"/>
  <c r="AB307" i="19"/>
  <c r="AB299" i="19"/>
  <c r="AB291" i="19"/>
  <c r="AB283" i="19"/>
  <c r="AB275" i="19"/>
  <c r="AB267" i="19"/>
  <c r="AB259" i="19"/>
  <c r="AB251" i="19"/>
  <c r="AB243" i="19"/>
  <c r="AB235" i="19"/>
  <c r="AB227" i="19"/>
  <c r="AB219" i="19"/>
  <c r="AB211" i="19"/>
  <c r="AB203" i="19"/>
  <c r="AB195" i="19"/>
  <c r="AB187" i="19"/>
  <c r="AB179" i="19"/>
  <c r="AB171" i="19"/>
  <c r="AB163" i="19"/>
  <c r="AB155" i="19"/>
  <c r="AB147" i="19"/>
  <c r="AB139" i="19"/>
  <c r="AB131" i="19"/>
  <c r="AB123" i="19"/>
  <c r="AB115" i="19"/>
  <c r="AB107" i="19"/>
  <c r="AB99" i="19"/>
  <c r="AB91" i="19"/>
  <c r="AB83" i="19"/>
  <c r="AB352" i="19"/>
  <c r="AB344" i="19"/>
  <c r="AB336" i="19"/>
  <c r="AB328" i="19"/>
  <c r="AB320" i="19"/>
  <c r="AB312" i="19"/>
  <c r="AB304" i="19"/>
  <c r="AB296" i="19"/>
  <c r="AB288" i="19"/>
  <c r="AB280" i="19"/>
  <c r="AB272" i="19"/>
  <c r="AB264" i="19"/>
  <c r="AB256" i="19"/>
  <c r="AB248" i="19"/>
  <c r="AB240" i="19"/>
  <c r="AB232" i="19"/>
  <c r="AB224" i="19"/>
  <c r="AB216" i="19"/>
  <c r="AB208" i="19"/>
  <c r="AB200" i="19"/>
  <c r="AB192" i="19"/>
  <c r="AB184" i="19"/>
  <c r="AB176" i="19"/>
  <c r="AB168" i="19"/>
  <c r="AB160" i="19"/>
  <c r="AB152" i="19"/>
  <c r="AB144" i="19"/>
  <c r="AB136" i="19"/>
  <c r="AB128" i="19"/>
  <c r="AB120" i="19"/>
  <c r="AB112" i="19"/>
  <c r="AB104" i="19"/>
  <c r="AB96" i="19"/>
  <c r="AB88" i="19"/>
  <c r="AB80" i="19"/>
  <c r="AB72" i="19"/>
  <c r="AB64" i="19"/>
  <c r="AB56" i="19"/>
  <c r="AB48" i="19"/>
  <c r="AB40" i="19"/>
  <c r="AB32" i="19"/>
  <c r="AB24" i="19"/>
  <c r="AB16" i="19"/>
  <c r="AB8" i="19"/>
  <c r="AB351" i="19"/>
  <c r="AB343" i="19"/>
  <c r="AB335" i="19"/>
  <c r="AB327" i="19"/>
  <c r="AB319" i="19"/>
  <c r="AB311" i="19"/>
  <c r="AB303" i="19"/>
  <c r="AB295" i="19"/>
  <c r="AB287" i="19"/>
  <c r="AB279" i="19"/>
  <c r="AB271" i="19"/>
  <c r="AB263" i="19"/>
  <c r="AB255" i="19"/>
  <c r="AB247" i="19"/>
  <c r="AB239" i="19"/>
  <c r="AB231" i="19"/>
  <c r="AB223" i="19"/>
  <c r="AB215" i="19"/>
  <c r="AB207" i="19"/>
  <c r="AB199" i="19"/>
  <c r="AB191" i="19"/>
  <c r="AB183" i="19"/>
  <c r="AB175" i="19"/>
  <c r="AB167" i="19"/>
  <c r="AB159" i="19"/>
  <c r="AB151" i="19"/>
  <c r="AB143" i="19"/>
  <c r="AB135" i="19"/>
  <c r="AB127" i="19"/>
  <c r="AB119" i="19"/>
  <c r="AB111" i="19"/>
  <c r="AB103" i="19"/>
  <c r="AB95" i="19"/>
  <c r="AB87" i="19"/>
  <c r="AB79" i="19"/>
  <c r="AB71" i="19"/>
  <c r="AB63" i="19"/>
  <c r="AB55" i="19"/>
  <c r="AB47" i="19"/>
  <c r="AB39" i="19"/>
  <c r="AB31" i="19"/>
  <c r="AB23" i="19"/>
  <c r="AB15" i="19"/>
  <c r="AB7" i="19"/>
  <c r="AB358" i="19"/>
  <c r="AB350" i="19"/>
  <c r="AB342" i="19"/>
  <c r="AB334" i="19"/>
  <c r="AB326" i="19"/>
  <c r="AB318" i="19"/>
  <c r="AB310" i="19"/>
  <c r="AB302" i="19"/>
  <c r="AB294" i="19"/>
  <c r="AB286" i="19"/>
  <c r="AB278" i="19"/>
  <c r="AB270" i="19"/>
  <c r="AB262" i="19"/>
  <c r="AB254" i="19"/>
  <c r="AB246" i="19"/>
  <c r="AB238" i="19"/>
  <c r="AB230" i="19"/>
  <c r="AB222" i="19"/>
  <c r="AB214" i="19"/>
  <c r="AB206" i="19"/>
  <c r="AB198" i="19"/>
  <c r="AB190" i="19"/>
  <c r="AB182" i="19"/>
  <c r="AB174" i="19"/>
  <c r="AB166" i="19"/>
  <c r="AB158" i="19"/>
  <c r="AB150" i="19"/>
  <c r="AB142" i="19"/>
  <c r="AB134" i="19"/>
  <c r="AB126" i="19"/>
  <c r="AB118" i="19"/>
  <c r="AB110" i="19"/>
  <c r="AB102" i="19"/>
  <c r="AB94" i="19"/>
  <c r="AB86" i="19"/>
  <c r="AB78" i="19"/>
  <c r="AB70" i="19"/>
  <c r="AB62" i="19"/>
  <c r="AB54" i="19"/>
  <c r="AB46" i="19"/>
  <c r="AB38" i="19"/>
  <c r="AB30" i="19"/>
  <c r="AB22" i="19"/>
  <c r="AB14" i="19"/>
  <c r="AB6" i="19"/>
  <c r="AB321" i="19"/>
  <c r="AB313" i="19"/>
  <c r="AB305" i="19"/>
  <c r="AB297" i="19"/>
  <c r="AB289" i="19"/>
  <c r="AB281" i="19"/>
  <c r="AB273" i="19"/>
  <c r="AB265" i="19"/>
  <c r="AB257" i="19"/>
  <c r="AB249" i="19"/>
  <c r="AB241" i="19"/>
  <c r="AB233" i="19"/>
  <c r="AB225" i="19"/>
  <c r="AB217" i="19"/>
  <c r="AB209" i="19"/>
  <c r="AB201" i="19"/>
  <c r="AB193" i="19"/>
  <c r="AB185" i="19"/>
  <c r="AB177" i="19"/>
  <c r="AB169" i="19"/>
  <c r="AB161" i="19"/>
  <c r="AB153" i="19"/>
  <c r="AB145" i="19"/>
  <c r="AB137" i="19"/>
  <c r="AB129" i="19"/>
  <c r="AB121" i="19"/>
  <c r="AB113" i="19"/>
  <c r="AB105" i="19"/>
  <c r="AB97" i="19"/>
  <c r="AB89" i="19"/>
  <c r="AB81" i="19"/>
  <c r="AB73" i="19"/>
  <c r="AB65" i="19"/>
  <c r="AB57" i="19"/>
  <c r="AB49" i="19"/>
  <c r="AB41" i="19"/>
  <c r="AB33" i="19"/>
  <c r="AB25" i="19"/>
  <c r="AB17" i="19"/>
  <c r="AB9" i="19"/>
  <c r="AB357" i="19"/>
  <c r="AB349" i="19"/>
  <c r="AB341" i="19"/>
  <c r="AB333" i="19"/>
  <c r="AB325" i="19"/>
  <c r="AB317" i="19"/>
  <c r="AB309" i="19"/>
  <c r="AB301" i="19"/>
  <c r="AB293" i="19"/>
  <c r="AB285" i="19"/>
  <c r="AB277" i="19"/>
  <c r="AB269" i="19"/>
  <c r="AB261" i="19"/>
  <c r="AB253" i="19"/>
  <c r="AB245" i="19"/>
  <c r="AB237" i="19"/>
  <c r="AB229" i="19"/>
  <c r="AB221" i="19"/>
  <c r="AB213" i="19"/>
  <c r="AB205" i="19"/>
  <c r="AB197" i="19"/>
  <c r="AB189" i="19"/>
  <c r="AB181" i="19"/>
  <c r="AB173" i="19"/>
  <c r="AB165" i="19"/>
  <c r="AB157" i="19"/>
  <c r="AB149" i="19"/>
  <c r="AB141" i="19"/>
  <c r="AB133" i="19"/>
  <c r="AB125" i="19"/>
  <c r="AB117" i="19"/>
  <c r="AB109" i="19"/>
  <c r="AB101" i="19"/>
  <c r="AB93" i="19"/>
  <c r="AB85" i="19"/>
  <c r="AB77" i="19"/>
  <c r="AB69" i="19"/>
  <c r="AB61" i="19"/>
  <c r="AB53" i="19"/>
  <c r="AB45" i="19"/>
  <c r="AB37" i="19"/>
  <c r="AB29" i="19"/>
  <c r="AB21" i="19"/>
  <c r="AB13" i="19"/>
  <c r="AB5" i="19"/>
  <c r="AB76" i="19"/>
  <c r="AB68" i="19"/>
  <c r="AB60" i="19"/>
  <c r="AB52" i="19"/>
  <c r="AB44" i="19"/>
  <c r="AB36" i="19"/>
  <c r="AB28" i="19"/>
  <c r="AB20" i="19"/>
  <c r="AB12" i="19"/>
  <c r="AB4" i="19"/>
  <c r="AB75" i="19"/>
  <c r="AB67" i="19"/>
  <c r="AB59" i="19"/>
  <c r="AB51" i="19"/>
  <c r="AB43" i="19"/>
  <c r="AB35" i="19"/>
  <c r="AB27" i="19"/>
  <c r="AB19" i="19"/>
  <c r="AB11" i="19"/>
  <c r="AB3" i="19"/>
  <c r="AB2" i="19"/>
  <c r="S304" i="18"/>
  <c r="T304" i="18" s="1"/>
  <c r="S196" i="18"/>
  <c r="T196" i="18" s="1"/>
  <c r="S42" i="18"/>
  <c r="T42" i="18" s="1"/>
  <c r="S129" i="18"/>
  <c r="T129" i="18" s="1"/>
  <c r="S249" i="18"/>
  <c r="T249" i="18" s="1"/>
  <c r="S278" i="18"/>
  <c r="T278" i="18" s="1"/>
  <c r="S226" i="18"/>
  <c r="T226" i="18" s="1"/>
  <c r="S313" i="18"/>
  <c r="T313" i="18" s="1"/>
  <c r="S225" i="18"/>
  <c r="T225" i="18" s="1"/>
  <c r="S354" i="18"/>
  <c r="T354" i="18" s="1"/>
  <c r="S193" i="18"/>
  <c r="T193" i="18" s="1"/>
  <c r="S138" i="18"/>
  <c r="T138" i="18" s="1"/>
  <c r="S18" i="18"/>
  <c r="T18" i="18" s="1"/>
  <c r="S170" i="18"/>
  <c r="T170" i="18" s="1"/>
  <c r="S337" i="18"/>
  <c r="T337" i="18" s="1"/>
  <c r="S66" i="18"/>
  <c r="T66" i="18" s="1"/>
  <c r="S284" i="18"/>
  <c r="T284" i="18" s="1"/>
  <c r="S49" i="18"/>
  <c r="T49" i="18" s="1"/>
  <c r="S218" i="18"/>
  <c r="T218" i="18" s="1"/>
  <c r="S194" i="18"/>
  <c r="T194" i="18" s="1"/>
  <c r="S98" i="18"/>
  <c r="T98" i="18" s="1"/>
  <c r="S259" i="18"/>
  <c r="T259" i="18" s="1"/>
  <c r="S276" i="18"/>
  <c r="T276" i="18" s="1"/>
  <c r="S212" i="18"/>
  <c r="T212" i="18" s="1"/>
  <c r="S210" i="18"/>
  <c r="T210" i="18" s="1"/>
  <c r="S241" i="18"/>
  <c r="T241" i="18" s="1"/>
  <c r="S316" i="18"/>
  <c r="T316" i="18" s="1"/>
  <c r="S252" i="18"/>
  <c r="T252" i="18" s="1"/>
  <c r="S26" i="18"/>
  <c r="T26" i="18" s="1"/>
  <c r="S266" i="18"/>
  <c r="T266" i="18" s="1"/>
  <c r="S265" i="18"/>
  <c r="T265" i="18" s="1"/>
  <c r="S58" i="18"/>
  <c r="T58" i="18" s="1"/>
  <c r="S333" i="18"/>
  <c r="T333" i="18" s="1"/>
  <c r="S294" i="18"/>
  <c r="T294" i="18" s="1"/>
  <c r="S355" i="18"/>
  <c r="T355" i="18" s="1"/>
  <c r="S350" i="18"/>
  <c r="T350" i="18" s="1"/>
  <c r="S318" i="18"/>
  <c r="T318" i="18" s="1"/>
  <c r="S34" i="18"/>
  <c r="T34" i="18" s="1"/>
  <c r="S329" i="18"/>
  <c r="T329" i="18" s="1"/>
  <c r="S290" i="18"/>
  <c r="T290" i="18" s="1"/>
  <c r="S50" i="18"/>
  <c r="T50" i="18" s="1"/>
  <c r="S326" i="18"/>
  <c r="T326" i="18" s="1"/>
  <c r="S281" i="18"/>
  <c r="T281" i="18" s="1"/>
  <c r="S105" i="18"/>
  <c r="T105" i="18" s="1"/>
  <c r="S277" i="18"/>
  <c r="T277" i="18" s="1"/>
  <c r="S244" i="18"/>
  <c r="T244" i="18" s="1"/>
  <c r="S298" i="18"/>
  <c r="T298" i="18" s="1"/>
  <c r="S257" i="18"/>
  <c r="T257" i="18" s="1"/>
  <c r="S310" i="18"/>
  <c r="T310" i="18" s="1"/>
  <c r="S145" i="18"/>
  <c r="T145" i="18" s="1"/>
  <c r="S308" i="18"/>
  <c r="T308" i="18" s="1"/>
  <c r="S250" i="18"/>
  <c r="T250" i="18" s="1"/>
  <c r="S340" i="18"/>
  <c r="T340" i="18" s="1"/>
  <c r="S289" i="18"/>
  <c r="T289" i="18" s="1"/>
  <c r="S288" i="18"/>
  <c r="T288" i="18" s="1"/>
  <c r="S65" i="18"/>
  <c r="T65" i="18" s="1"/>
  <c r="S285" i="18"/>
  <c r="T285" i="18" s="1"/>
  <c r="S283" i="18"/>
  <c r="T283" i="18" s="1"/>
  <c r="S323" i="18"/>
  <c r="T323" i="18" s="1"/>
  <c r="S97" i="18"/>
  <c r="T97" i="18" s="1"/>
  <c r="S275" i="18"/>
  <c r="T275" i="18" s="1"/>
  <c r="S274" i="18"/>
  <c r="T274" i="18" s="1"/>
  <c r="S296" i="18"/>
  <c r="T296" i="18" s="1"/>
  <c r="S348" i="18"/>
  <c r="T348" i="18" s="1"/>
  <c r="S74" i="18"/>
  <c r="T74" i="18" s="1"/>
  <c r="S9" i="18"/>
  <c r="T9" i="18" s="1"/>
  <c r="S314" i="18"/>
  <c r="T314" i="18" s="1"/>
  <c r="S169" i="18"/>
  <c r="T169" i="18" s="1"/>
  <c r="S339" i="18"/>
  <c r="T339" i="18" s="1"/>
  <c r="S301" i="18"/>
  <c r="T301" i="18" s="1"/>
  <c r="S352" i="18"/>
  <c r="T352" i="18" s="1"/>
  <c r="S114" i="18"/>
  <c r="T114" i="18" s="1"/>
  <c r="S336" i="18"/>
  <c r="T336" i="18" s="1"/>
  <c r="S322" i="18"/>
  <c r="T322" i="18" s="1"/>
  <c r="S161" i="18"/>
  <c r="T161" i="18" s="1"/>
  <c r="S330" i="18"/>
  <c r="T330" i="18" s="1"/>
  <c r="S312" i="18"/>
  <c r="T312" i="18" s="1"/>
  <c r="S233" i="18"/>
  <c r="T233" i="18" s="1"/>
  <c r="S299" i="18"/>
  <c r="T299" i="18" s="1"/>
  <c r="S154" i="18"/>
  <c r="T154" i="18" s="1"/>
  <c r="S334" i="18"/>
  <c r="T334" i="18" s="1"/>
  <c r="S267" i="18"/>
  <c r="T267" i="18" s="1"/>
  <c r="S204" i="18"/>
  <c r="T204" i="18" s="1"/>
  <c r="S81" i="18"/>
  <c r="T81" i="18" s="1"/>
  <c r="S305" i="18"/>
  <c r="T305" i="18" s="1"/>
  <c r="S356" i="18"/>
  <c r="T356" i="18" s="1"/>
  <c r="S341" i="18"/>
  <c r="T341" i="18" s="1"/>
  <c r="S292" i="18"/>
  <c r="T292" i="18" s="1"/>
  <c r="S338" i="18"/>
  <c r="T338" i="18" s="1"/>
  <c r="S130" i="18"/>
  <c r="T130" i="18" s="1"/>
  <c r="S185" i="18"/>
  <c r="T185" i="18" s="1"/>
  <c r="S286" i="18"/>
  <c r="T286" i="18" s="1"/>
  <c r="S325" i="18"/>
  <c r="T325" i="18" s="1"/>
  <c r="S280" i="18"/>
  <c r="T280" i="18" s="1"/>
  <c r="S217" i="18"/>
  <c r="T217" i="18" s="1"/>
  <c r="S321" i="18"/>
  <c r="T321" i="18" s="1"/>
  <c r="S177" i="18"/>
  <c r="T177" i="18" s="1"/>
  <c r="S209" i="18"/>
  <c r="T209" i="18" s="1"/>
  <c r="S272" i="18"/>
  <c r="T272" i="18" s="1"/>
  <c r="S315" i="18"/>
  <c r="T315" i="18" s="1"/>
  <c r="S268" i="18"/>
  <c r="T268" i="18" s="1"/>
  <c r="S202" i="18"/>
  <c r="T202" i="18" s="1"/>
  <c r="S188" i="18"/>
  <c r="T188" i="18" s="1"/>
  <c r="S347" i="18"/>
  <c r="T347" i="18" s="1"/>
  <c r="S346" i="18"/>
  <c r="T346" i="18" s="1"/>
  <c r="S73" i="18"/>
  <c r="T73" i="18" s="1"/>
  <c r="S113" i="18"/>
  <c r="T113" i="18" s="1"/>
  <c r="S349" i="18"/>
  <c r="T349" i="18" s="1"/>
  <c r="S162" i="18"/>
  <c r="T162" i="18" s="1"/>
  <c r="S357" i="18"/>
  <c r="T357" i="18" s="1"/>
  <c r="S345" i="18"/>
  <c r="T345" i="18" s="1"/>
  <c r="S258" i="18"/>
  <c r="T258" i="18" s="1"/>
  <c r="S320" i="18"/>
  <c r="T320" i="18" s="1"/>
  <c r="S317" i="18"/>
  <c r="T317" i="18" s="1"/>
  <c r="S297" i="18"/>
  <c r="T297" i="18" s="1"/>
  <c r="S90" i="18"/>
  <c r="T90" i="18" s="1"/>
  <c r="S228" i="18"/>
  <c r="T228" i="18" s="1"/>
  <c r="S172" i="18"/>
  <c r="T172" i="18" s="1"/>
  <c r="S137" i="18"/>
  <c r="T137" i="18" s="1"/>
  <c r="S307" i="18"/>
  <c r="T307" i="18" s="1"/>
  <c r="S180" i="18"/>
  <c r="T180" i="18" s="1"/>
  <c r="S331" i="18"/>
  <c r="T331" i="18" s="1"/>
  <c r="S186" i="18"/>
  <c r="T186" i="18" s="1"/>
  <c r="S10" i="18"/>
  <c r="T10" i="18" s="1"/>
  <c r="S76" i="18"/>
  <c r="T76" i="18" s="1"/>
  <c r="S328" i="18"/>
  <c r="T328" i="18" s="1"/>
  <c r="S171" i="18"/>
  <c r="T171" i="18" s="1"/>
  <c r="S302" i="18"/>
  <c r="T302" i="18" s="1"/>
  <c r="S116" i="18"/>
  <c r="T116" i="18" s="1"/>
  <c r="S293" i="18"/>
  <c r="T293" i="18" s="1"/>
  <c r="S115" i="18"/>
  <c r="T115" i="18" s="1"/>
  <c r="S332" i="18"/>
  <c r="T332" i="18" s="1"/>
  <c r="S351" i="18"/>
  <c r="T351" i="18" s="1"/>
  <c r="S17" i="18"/>
  <c r="T17" i="18" s="1"/>
  <c r="S324" i="18"/>
  <c r="T324" i="18" s="1"/>
  <c r="S128" i="18"/>
  <c r="T128" i="18" s="1"/>
  <c r="S358" i="18"/>
  <c r="T358" i="18" s="1"/>
  <c r="S33" i="18"/>
  <c r="T33" i="18" s="1"/>
  <c r="S279" i="18"/>
  <c r="T279" i="18" s="1"/>
  <c r="S106" i="18"/>
  <c r="T106" i="18" s="1"/>
  <c r="S102" i="18"/>
  <c r="T102" i="18" s="1"/>
  <c r="S245" i="18"/>
  <c r="T245" i="18" s="1"/>
  <c r="S353" i="18"/>
  <c r="T353" i="18" s="1"/>
  <c r="S214" i="18"/>
  <c r="T214" i="18" s="1"/>
  <c r="S41" i="18"/>
  <c r="T41" i="18" s="1"/>
  <c r="S234" i="18"/>
  <c r="T234" i="18" s="1"/>
  <c r="S5" i="18"/>
  <c r="T5" i="18" s="1"/>
  <c r="S183" i="18"/>
  <c r="T183" i="18" s="1"/>
  <c r="S93" i="18"/>
  <c r="T93" i="18" s="1"/>
  <c r="S153" i="18"/>
  <c r="T153" i="18" s="1"/>
  <c r="S344" i="18"/>
  <c r="T344" i="18" s="1"/>
  <c r="S91" i="18"/>
  <c r="T91" i="18" s="1"/>
  <c r="S89" i="18"/>
  <c r="T89" i="18" s="1"/>
  <c r="S270" i="18"/>
  <c r="T270" i="18" s="1"/>
  <c r="S269" i="18"/>
  <c r="T269" i="18" s="1"/>
  <c r="S146" i="18"/>
  <c r="T146" i="18" s="1"/>
  <c r="S229" i="18"/>
  <c r="T229" i="18" s="1"/>
  <c r="S142" i="18"/>
  <c r="T142" i="18" s="1"/>
  <c r="S255" i="18"/>
  <c r="T255" i="18" s="1"/>
  <c r="S342" i="18"/>
  <c r="T342" i="18" s="1"/>
  <c r="S239" i="18"/>
  <c r="T239" i="18" s="1"/>
  <c r="S82" i="18"/>
  <c r="T82" i="18" s="1"/>
  <c r="S306" i="18"/>
  <c r="T306" i="18" s="1"/>
  <c r="S122" i="18"/>
  <c r="T122" i="18" s="1"/>
  <c r="S236" i="18"/>
  <c r="T236" i="18" s="1"/>
  <c r="S3" i="18"/>
  <c r="T3" i="18" s="1"/>
  <c r="S120" i="18"/>
  <c r="T120" i="18" s="1"/>
  <c r="S198" i="18"/>
  <c r="T198" i="18" s="1"/>
  <c r="S38" i="18"/>
  <c r="T38" i="18" s="1"/>
  <c r="S300" i="18"/>
  <c r="T300" i="18" s="1"/>
  <c r="S335" i="18"/>
  <c r="T335" i="18" s="1"/>
  <c r="S291" i="18"/>
  <c r="T291" i="18" s="1"/>
  <c r="S282" i="18"/>
  <c r="T282" i="18" s="1"/>
  <c r="S309" i="18"/>
  <c r="T309" i="18" s="1"/>
  <c r="T2" i="18"/>
  <c r="S178" i="18"/>
  <c r="T178" i="18" s="1"/>
  <c r="S242" i="18"/>
  <c r="T242" i="18" s="1"/>
  <c r="S201" i="18"/>
  <c r="T201" i="18" s="1"/>
  <c r="S273" i="18"/>
  <c r="T273" i="18" s="1"/>
  <c r="S327" i="18"/>
  <c r="T327" i="18" s="1"/>
  <c r="S220" i="18"/>
  <c r="T220" i="18" s="1"/>
  <c r="S260" i="18"/>
  <c r="T260" i="18" s="1"/>
  <c r="S25" i="18"/>
  <c r="T25" i="18" s="1"/>
  <c r="S57" i="18"/>
  <c r="T57" i="18" s="1"/>
  <c r="S343" i="18"/>
  <c r="T343" i="18" s="1"/>
  <c r="S121" i="18"/>
  <c r="T121" i="18" s="1"/>
  <c r="S213" i="18"/>
  <c r="T213" i="18" s="1"/>
  <c r="S158" i="18"/>
  <c r="T158" i="18" s="1"/>
  <c r="S254" i="18"/>
  <c r="T254" i="18" s="1"/>
  <c r="S125" i="18"/>
  <c r="T125" i="18" s="1"/>
  <c r="S151" i="18"/>
  <c r="T151" i="18" s="1"/>
  <c r="S12" i="18"/>
  <c r="T12" i="18" s="1"/>
  <c r="S148" i="18"/>
  <c r="T148" i="18" s="1"/>
  <c r="S123" i="18"/>
  <c r="T123" i="18" s="1"/>
  <c r="S147" i="18"/>
  <c r="T147" i="18" s="1"/>
  <c r="S206" i="18"/>
  <c r="T206" i="18" s="1"/>
  <c r="S232" i="18"/>
  <c r="T232" i="18" s="1"/>
  <c r="S24" i="18"/>
  <c r="T24" i="18" s="1"/>
  <c r="S47" i="18"/>
  <c r="T47" i="18" s="1"/>
  <c r="S200" i="18"/>
  <c r="T200" i="18" s="1"/>
  <c r="S179" i="18"/>
  <c r="T179" i="18" s="1"/>
  <c r="S20" i="18"/>
  <c r="T20" i="18" s="1"/>
  <c r="S78" i="18"/>
  <c r="T78" i="18" s="1"/>
  <c r="S54" i="18"/>
  <c r="T54" i="18" s="1"/>
  <c r="S52" i="18"/>
  <c r="T52" i="18" s="1"/>
  <c r="S36" i="18"/>
  <c r="T36" i="18" s="1"/>
  <c r="S35" i="18"/>
  <c r="T35" i="18" s="1"/>
  <c r="S71" i="18"/>
  <c r="T71" i="18" s="1"/>
  <c r="S287" i="18"/>
  <c r="T287" i="18" s="1"/>
  <c r="S167" i="18"/>
  <c r="T167" i="18" s="1"/>
  <c r="S110" i="18"/>
  <c r="T110" i="18" s="1"/>
  <c r="S108" i="18"/>
  <c r="T108" i="18" s="1"/>
  <c r="S164" i="18"/>
  <c r="T164" i="18" s="1"/>
  <c r="S99" i="18"/>
  <c r="T99" i="18" s="1"/>
  <c r="S75" i="18"/>
  <c r="T75" i="18" s="1"/>
  <c r="S223" i="18"/>
  <c r="T223" i="18" s="1"/>
  <c r="S72" i="18"/>
  <c r="T72" i="18" s="1"/>
  <c r="S43" i="18"/>
  <c r="T43" i="18" s="1"/>
  <c r="S8" i="18"/>
  <c r="T8" i="18" s="1"/>
  <c r="S112" i="18"/>
  <c r="T112" i="18" s="1"/>
  <c r="S165" i="18"/>
  <c r="T165" i="18" s="1"/>
  <c r="S263" i="18"/>
  <c r="T263" i="18" s="1"/>
  <c r="S261" i="18"/>
  <c r="T261" i="18" s="1"/>
  <c r="S101" i="18"/>
  <c r="T101" i="18" s="1"/>
  <c r="S6" i="18"/>
  <c r="T6" i="18" s="1"/>
  <c r="S157" i="18"/>
  <c r="T157" i="18" s="1"/>
  <c r="S63" i="18"/>
  <c r="T63" i="18" s="1"/>
  <c r="S40" i="18"/>
  <c r="T40" i="18" s="1"/>
  <c r="S95" i="18"/>
  <c r="T95" i="18" s="1"/>
  <c r="S156" i="18"/>
  <c r="T156" i="18" s="1"/>
  <c r="S124" i="18"/>
  <c r="T124" i="18" s="1"/>
  <c r="S174" i="18"/>
  <c r="T174" i="18" s="1"/>
  <c r="S256" i="18"/>
  <c r="T256" i="18" s="1"/>
  <c r="S141" i="18"/>
  <c r="T141" i="18" s="1"/>
  <c r="S59" i="18"/>
  <c r="T59" i="18" s="1"/>
  <c r="S23" i="18"/>
  <c r="T23" i="18" s="1"/>
  <c r="S192" i="18"/>
  <c r="T192" i="18" s="1"/>
  <c r="S136" i="18"/>
  <c r="T136" i="18" s="1"/>
  <c r="S11" i="18"/>
  <c r="T11" i="18" s="1"/>
  <c r="S19" i="18"/>
  <c r="T19" i="18" s="1"/>
  <c r="S134" i="18"/>
  <c r="T134" i="18" s="1"/>
  <c r="S77" i="18"/>
  <c r="T77" i="18" s="1"/>
  <c r="S53" i="18"/>
  <c r="T53" i="18" s="1"/>
  <c r="S70" i="18"/>
  <c r="T70" i="18" s="1"/>
  <c r="S133" i="18"/>
  <c r="T133" i="18" s="1"/>
  <c r="S248" i="18"/>
  <c r="T248" i="18" s="1"/>
  <c r="S271" i="18"/>
  <c r="T271" i="18" s="1"/>
  <c r="S240" i="18"/>
  <c r="T240" i="18" s="1"/>
  <c r="S46" i="18"/>
  <c r="T46" i="18" s="1"/>
  <c r="S187" i="18"/>
  <c r="T187" i="18" s="1"/>
  <c r="S251" i="18"/>
  <c r="T251" i="18" s="1"/>
  <c r="S303" i="18"/>
  <c r="T303" i="18" s="1"/>
  <c r="S168" i="18"/>
  <c r="T168" i="18" s="1"/>
  <c r="S166" i="18"/>
  <c r="T166" i="18" s="1"/>
  <c r="S231" i="18"/>
  <c r="T231" i="18" s="1"/>
  <c r="S32" i="18"/>
  <c r="T32" i="18" s="1"/>
  <c r="S31" i="18"/>
  <c r="T31" i="18" s="1"/>
  <c r="S104" i="18"/>
  <c r="T104" i="18" s="1"/>
  <c r="S246" i="18"/>
  <c r="T246" i="18" s="1"/>
  <c r="S126" i="18"/>
  <c r="T126" i="18" s="1"/>
  <c r="S211" i="18"/>
  <c r="T211" i="18" s="1"/>
  <c r="S62" i="18"/>
  <c r="T62" i="18" s="1"/>
  <c r="S39" i="18"/>
  <c r="T39" i="18" s="1"/>
  <c r="S155" i="18"/>
  <c r="T155" i="18" s="1"/>
  <c r="S152" i="18"/>
  <c r="T152" i="18" s="1"/>
  <c r="S28" i="18"/>
  <c r="T28" i="18" s="1"/>
  <c r="S88" i="18"/>
  <c r="T88" i="18" s="1"/>
  <c r="S86" i="18"/>
  <c r="T86" i="18" s="1"/>
  <c r="S205" i="18"/>
  <c r="T205" i="18" s="1"/>
  <c r="S224" i="18"/>
  <c r="T224" i="18" s="1"/>
  <c r="S195" i="18"/>
  <c r="T195" i="18" s="1"/>
  <c r="S238" i="18"/>
  <c r="T238" i="18" s="1"/>
  <c r="S190" i="18"/>
  <c r="T190" i="18" s="1"/>
  <c r="S56" i="18"/>
  <c r="T56" i="18" s="1"/>
  <c r="S227" i="18"/>
  <c r="T227" i="18" s="1"/>
  <c r="S132" i="18"/>
  <c r="T132" i="18" s="1"/>
  <c r="S55" i="18"/>
  <c r="T55" i="18" s="1"/>
  <c r="S197" i="18"/>
  <c r="T197" i="18" s="1"/>
  <c r="S13" i="18"/>
  <c r="T13" i="18" s="1"/>
  <c r="S29" i="18"/>
  <c r="T29" i="18" s="1"/>
  <c r="S51" i="18"/>
  <c r="T51" i="18" s="1"/>
  <c r="S14" i="18"/>
  <c r="T14" i="18" s="1"/>
  <c r="S67" i="18"/>
  <c r="T67" i="18" s="1"/>
  <c r="S7" i="18"/>
  <c r="T7" i="18" s="1"/>
  <c r="S111" i="18"/>
  <c r="T111" i="18" s="1"/>
  <c r="S264" i="18"/>
  <c r="T264" i="18" s="1"/>
  <c r="S16" i="18"/>
  <c r="T16" i="18" s="1"/>
  <c r="S107" i="18"/>
  <c r="T107" i="18" s="1"/>
  <c r="S103" i="18"/>
  <c r="T103" i="18" s="1"/>
  <c r="S216" i="18"/>
  <c r="T216" i="18" s="1"/>
  <c r="S159" i="18"/>
  <c r="T159" i="18" s="1"/>
  <c r="S253" i="18"/>
  <c r="T253" i="18" s="1"/>
  <c r="S149" i="18"/>
  <c r="T149" i="18" s="1"/>
  <c r="S175" i="18"/>
  <c r="T175" i="18" s="1"/>
  <c r="S87" i="18"/>
  <c r="T87" i="18" s="1"/>
  <c r="S144" i="18"/>
  <c r="T144" i="18" s="1"/>
  <c r="S143" i="18"/>
  <c r="T143" i="18" s="1"/>
  <c r="S203" i="18"/>
  <c r="T203" i="18" s="1"/>
  <c r="S191" i="18"/>
  <c r="T191" i="18" s="1"/>
  <c r="S189" i="18"/>
  <c r="T189" i="18" s="1"/>
  <c r="S135" i="18"/>
  <c r="T135" i="18" s="1"/>
  <c r="S131" i="18"/>
  <c r="T131" i="18" s="1"/>
  <c r="S48" i="18"/>
  <c r="T48" i="18" s="1"/>
  <c r="S60" i="18"/>
  <c r="T60" i="18" s="1"/>
  <c r="S84" i="18"/>
  <c r="T84" i="18" s="1"/>
  <c r="S45" i="18"/>
  <c r="T45" i="18" s="1"/>
  <c r="S119" i="18"/>
  <c r="T119" i="18" s="1"/>
  <c r="S118" i="18"/>
  <c r="T118" i="18" s="1"/>
  <c r="S219" i="18"/>
  <c r="T219" i="18" s="1"/>
  <c r="S109" i="18"/>
  <c r="T109" i="18" s="1"/>
  <c r="S127" i="18"/>
  <c r="T127" i="18" s="1"/>
  <c r="S30" i="18"/>
  <c r="T30" i="18" s="1"/>
  <c r="S215" i="18"/>
  <c r="T215" i="18" s="1"/>
  <c r="S160" i="18"/>
  <c r="T160" i="18" s="1"/>
  <c r="S319" i="18"/>
  <c r="T319" i="18" s="1"/>
  <c r="S176" i="18"/>
  <c r="T176" i="18" s="1"/>
  <c r="S184" i="18"/>
  <c r="T184" i="18" s="1"/>
  <c r="S94" i="18"/>
  <c r="T94" i="18" s="1"/>
  <c r="S208" i="18"/>
  <c r="T208" i="18" s="1"/>
  <c r="S311" i="18"/>
  <c r="T311" i="18" s="1"/>
  <c r="S27" i="18"/>
  <c r="T27" i="18" s="1"/>
  <c r="S230" i="18"/>
  <c r="T230" i="18" s="1"/>
  <c r="S181" i="18"/>
  <c r="T181" i="18" s="1"/>
  <c r="S139" i="18"/>
  <c r="T139" i="18" s="1"/>
  <c r="S83" i="18"/>
  <c r="T83" i="18" s="1"/>
  <c r="S237" i="18"/>
  <c r="T237" i="18" s="1"/>
  <c r="S199" i="18"/>
  <c r="T199" i="18" s="1"/>
  <c r="S235" i="18"/>
  <c r="T235" i="18" s="1"/>
  <c r="S44" i="18"/>
  <c r="T44" i="18" s="1"/>
  <c r="S163" i="18"/>
  <c r="T163" i="18" s="1"/>
  <c r="S150" i="18"/>
  <c r="T150" i="18" s="1"/>
  <c r="S173" i="18"/>
  <c r="T173" i="18" s="1"/>
  <c r="S80" i="18"/>
  <c r="T80" i="18" s="1"/>
  <c r="S37" i="18"/>
  <c r="T37" i="18" s="1"/>
  <c r="S222" i="18"/>
  <c r="T222" i="18" s="1"/>
  <c r="S117" i="18"/>
  <c r="T117" i="18" s="1"/>
  <c r="S69" i="18"/>
  <c r="T69" i="18" s="1"/>
  <c r="S68" i="18"/>
  <c r="T68" i="18" s="1"/>
  <c r="S221" i="18"/>
  <c r="T221" i="18" s="1"/>
  <c r="S64" i="18"/>
  <c r="T64" i="18" s="1"/>
  <c r="S262" i="18"/>
  <c r="T262" i="18" s="1"/>
  <c r="S15" i="18"/>
  <c r="T15" i="18" s="1"/>
  <c r="S247" i="18"/>
  <c r="T247" i="18" s="1"/>
  <c r="S100" i="18"/>
  <c r="T100" i="18" s="1"/>
  <c r="S96" i="18"/>
  <c r="T96" i="18" s="1"/>
  <c r="S243" i="18"/>
  <c r="T243" i="18" s="1"/>
  <c r="S4" i="18"/>
  <c r="T4" i="18" s="1"/>
  <c r="S92" i="18"/>
  <c r="T92" i="18" s="1"/>
  <c r="S61" i="18"/>
  <c r="T61" i="18" s="1"/>
  <c r="S295" i="18"/>
  <c r="T295" i="18" s="1"/>
  <c r="S182" i="18"/>
  <c r="T182" i="18" s="1"/>
  <c r="S207" i="18"/>
  <c r="T207" i="18" s="1"/>
  <c r="S85" i="18"/>
  <c r="T85" i="18" s="1"/>
  <c r="S140" i="18"/>
  <c r="T140" i="18" s="1"/>
  <c r="S22" i="18"/>
  <c r="T22" i="18" s="1"/>
  <c r="S21" i="18"/>
  <c r="T21" i="18" s="1"/>
  <c r="S79" i="18"/>
  <c r="T79" i="18" s="1"/>
  <c r="I3" i="17" a="1"/>
  <c r="I3" i="17" s="1"/>
  <c r="AB1" i="8"/>
  <c r="N18" i="2"/>
  <c r="AC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<sst xmlns="http://schemas.openxmlformats.org/spreadsheetml/2006/main" count="27715" uniqueCount="1679">
  <si>
    <t>start</t>
  </si>
  <si>
    <t>end</t>
  </si>
  <si>
    <t>This note should be read out loud</t>
  </si>
  <si>
    <t>Are you willing to proceed interview?</t>
  </si>
  <si>
    <t>1.Name of Data collector?</t>
  </si>
  <si>
    <t>1.1 Date of interview</t>
  </si>
  <si>
    <t>1.2 Name of respondent</t>
  </si>
  <si>
    <t>2. Age of respondent?</t>
  </si>
  <si>
    <t>3. Sex of respondent?</t>
  </si>
  <si>
    <t>4. Beneficiary status</t>
  </si>
  <si>
    <t>4.1. If IDPs, you displacement from where?</t>
  </si>
  <si>
    <t>4.2 If you are returnee, where you displaced and now came back to your origin</t>
  </si>
  <si>
    <t>5. What is your marital status</t>
  </si>
  <si>
    <t>5.1. Are you head of Household?</t>
  </si>
  <si>
    <t>5.2 if No, what is sex of head of household?</t>
  </si>
  <si>
    <t>If no, what is the age of the household head?</t>
  </si>
  <si>
    <t>6. if No, who is head of household?</t>
  </si>
  <si>
    <t>6. if No, who is head of household?/Wife</t>
  </si>
  <si>
    <t>6. if No, who is head of household?/Husband</t>
  </si>
  <si>
    <t>6. if No, who is head of household?/Children girl/boys</t>
  </si>
  <si>
    <t>6. if No, who is head of household?/Eldest son/daughter</t>
  </si>
  <si>
    <t>6. if No, who is head of household?/Eldest daughter</t>
  </si>
  <si>
    <t>6. if No, who is head of household?/Neighbour</t>
  </si>
  <si>
    <t>6. if No, who is head of household?/Both wife and husband together</t>
  </si>
  <si>
    <t>6.1 Do you have any disability?</t>
  </si>
  <si>
    <t>If yes to 6.1, what type?</t>
  </si>
  <si>
    <t>If yes to 6.1, what type?/Hearing problem</t>
  </si>
  <si>
    <t>If yes to 6.1, what type?/blindness</t>
  </si>
  <si>
    <t>If yes to 6.1, what type?/other specify</t>
  </si>
  <si>
    <t>If other, specify</t>
  </si>
  <si>
    <t>7. Educational status</t>
  </si>
  <si>
    <t>7.1 If other pls specify...........</t>
  </si>
  <si>
    <t>**8. Total family size including you?**</t>
  </si>
  <si>
    <t>**Total Female**</t>
  </si>
  <si>
    <t>**Total Male**</t>
  </si>
  <si>
    <t>##### &lt;5 age</t>
  </si>
  <si>
    <t>&lt;span style="display:none"&gt;less_than_five_age-Female&lt;/span&gt;</t>
  </si>
  <si>
    <t>&lt;span style="display:none"&gt;less_than_five_age-Male&lt;/span&gt;</t>
  </si>
  <si>
    <t>group_cs55z89_less_than_five_age_total</t>
  </si>
  <si>
    <t>Your total less than five members are ${group_cs55z89_less_than_five_age_total}</t>
  </si>
  <si>
    <t>##### (5-17 age</t>
  </si>
  <si>
    <t>&lt;span style="display:none"&gt;5 to 17 age-Female&lt;/span&gt;</t>
  </si>
  <si>
    <t>&lt;span style="display:none"&gt;5_to_17_age-Male&lt;/span&gt;</t>
  </si>
  <si>
    <t>group_cs55z89_5_to_17_age_total</t>
  </si>
  <si>
    <t>Your total 5 to 17 age members are ${group_cs55z89_5_to_17_age_total}</t>
  </si>
  <si>
    <t>##### 18-49 age family</t>
  </si>
  <si>
    <t>&lt;span style="display:none"&gt;18 to 49_age-Female&lt;/span&gt;</t>
  </si>
  <si>
    <t>&lt;span style="display:none"&gt;18 to 49_age-Male&lt;/span&gt;</t>
  </si>
  <si>
    <t>group_cs55z89_18_to49_age_total</t>
  </si>
  <si>
    <t>Your total 18 to 49 age members ${group_cs55z89_18_to49_age_total}</t>
  </si>
  <si>
    <t xml:space="preserve">##### ≥ 50 age </t>
  </si>
  <si>
    <t>&lt;span style="display:none"&gt; ≥ 50 age-Female&lt;/span&gt;</t>
  </si>
  <si>
    <t>&lt;span style="display:none"&gt; ≥50 age-Male&lt;/span&gt;</t>
  </si>
  <si>
    <t>group_cs55z89_elder_50_age_1_1_total</t>
  </si>
  <si>
    <t>Your family 50 and above 50 members are ${group_cs55z89_elder_50_age_1_1_total}</t>
  </si>
  <si>
    <t>##### Disabilities</t>
  </si>
  <si>
    <t>&lt;span style="display:none"&gt;disable_Female&lt;/span&gt;</t>
  </si>
  <si>
    <t>&lt;span style="display:none"&gt;disable_Male&lt;/span&gt;</t>
  </si>
  <si>
    <t>group_cs55z89_disable_1_total</t>
  </si>
  <si>
    <t>Total disable persons in your HHs are/is ${group_cs55z89_disable_1_total}</t>
  </si>
  <si>
    <t>8.2 What is your woreda?</t>
  </si>
  <si>
    <t>8.3. If Mada walabu woreda, what is your kebele</t>
  </si>
  <si>
    <t>8.4 if Rayitu what is your kebele</t>
  </si>
  <si>
    <t>8.5. If Dawa kachan woreda, what is your kebele</t>
  </si>
  <si>
    <t>9. Which vulnerabilities are exist in your family?</t>
  </si>
  <si>
    <t>9. Which vulnerabilities are exist in your family?/Lactating or pregnant Mother/women</t>
  </si>
  <si>
    <t>9. Which vulnerabilities are exist in your family?/People with disabilities</t>
  </si>
  <si>
    <t>9. Which vulnerabilities are exist in your family?/People with chronic disease</t>
  </si>
  <si>
    <t>9. Which vulnerabilities are exist in your family?/elders without any support</t>
  </si>
  <si>
    <t>9. Which vulnerabilities are exist in your family?/Under five with malnutrition</t>
  </si>
  <si>
    <t>9. Which vulnerabilities are exist in your family?/female headed household with a lot of family size</t>
  </si>
  <si>
    <t>9. Which vulnerabilities are exist in your family?/Large family size household (more than 5 members</t>
  </si>
  <si>
    <t>9. Which vulnerabilities are exist in your family?/no income family at all</t>
  </si>
  <si>
    <t>9. Which vulnerabilities are exist in your family?/other</t>
  </si>
  <si>
    <t>9. Which vulnerabilities are exist in your family?/None of above</t>
  </si>
  <si>
    <t>9.1 if other pls specify?_______________</t>
  </si>
  <si>
    <t>10. Who did the targeting you for cash assistance/program</t>
  </si>
  <si>
    <t>10.1 If other above question 10, pls specify who did selection/targeting</t>
  </si>
  <si>
    <t>11. In your opinion, was the selection process were fairly reach most vulnerable groups/people?</t>
  </si>
  <si>
    <t>11.1 If No above 11 question what were the problems?</t>
  </si>
  <si>
    <t>11.1 If No above 11 question what were the problems?/Those who most vulnerable didn't targeted</t>
  </si>
  <si>
    <t>11.1 If No above 11 question what were the problems?/Those who not in need were targeted</t>
  </si>
  <si>
    <t>11.1 If No above 11 question what were the problems?/other</t>
  </si>
  <si>
    <t>11.2 if other problems above 11.1 what it was?</t>
  </si>
  <si>
    <t>12. Did you feel safe at all times travelling to receive the assistance/service (to/from your place), while receiving the assistance/service, and upon return to your place?</t>
  </si>
  <si>
    <t>12.1 If no, what could have been done by the organization to make you feel safer?</t>
  </si>
  <si>
    <t>13. Did you feel that the (DCA Staff and CBE partner) staff treated you with respect during the intervention?</t>
  </si>
  <si>
    <t>13.1 If no, would you mind telling us when or where? Would you mind telling us why?</t>
  </si>
  <si>
    <t>14. Are you satisfied with the provided cash assistance?</t>
  </si>
  <si>
    <t>14.1 f no, would you mind telling us why you are not satisfied?</t>
  </si>
  <si>
    <t>14.1 f no, would you mind telling us why you are not satisfied?/it was not timely</t>
  </si>
  <si>
    <t>14.1 f no, would you mind telling us why you are not satisfied?/it was not adequate to my needs</t>
  </si>
  <si>
    <t>14.1 f no, would you mind telling us why you are not satisfied?/the quality was poor</t>
  </si>
  <si>
    <t>14.1 f no, would you mind telling us why you are not satisfied?/other</t>
  </si>
  <si>
    <t>14.1.1 if other above Q14.1 pls specify......</t>
  </si>
  <si>
    <t>15. Do you know of people needing assistance/services who were excluded from the assistance/service provided?</t>
  </si>
  <si>
    <t>15.1 f yes, who was mainly excluded?</t>
  </si>
  <si>
    <t>15.1 f yes, who was mainly excluded?/Lactating mothers</t>
  </si>
  <si>
    <t>15.1 f yes, who was mainly excluded?/Pregnant woman</t>
  </si>
  <si>
    <t>15.1 f yes, who was mainly excluded?/Children 0 to 59 months</t>
  </si>
  <si>
    <t>15.1 f yes, who was mainly excluded?/Peoples with disability</t>
  </si>
  <si>
    <t>15.1 f yes, who was mainly excluded?/elders</t>
  </si>
  <si>
    <t>15.1 f yes, who was mainly excluded?/other</t>
  </si>
  <si>
    <t>15.1.1 if other above Q 15.1 pls specify__________</t>
  </si>
  <si>
    <t>What could be done to improve access to services? By whom?”</t>
  </si>
  <si>
    <t>16. If you had a suggestion for, or a problem with the assistance/service, do you think you could channel the suggestion or lodge a complaint?</t>
  </si>
  <si>
    <t>17. To your knowledge, have suggestions or complaints raised been responded to or followed up?</t>
  </si>
  <si>
    <t>17.1 If no, would you mind telling me which are the issues / what happened?</t>
  </si>
  <si>
    <t>18. Are your views taken into account by the organization about the assistance you received?</t>
  </si>
  <si>
    <t>18.1 f no, would you mind telling me how is it that your views were not taken into account?</t>
  </si>
  <si>
    <t>19. Did you feel well informed about the assistance/service available (when, how much and how the assistance is provided)?</t>
  </si>
  <si>
    <t>19.1 If no, what could the aid/service provider have done to better inform you about the assistance / services available to you?</t>
  </si>
  <si>
    <t>20. How much ETB were you received in the last cash distribution?</t>
  </si>
  <si>
    <t>21. Is this amount you were informed during awareness meeting?</t>
  </si>
  <si>
    <t>22. For how many time you have received the Cash assistance?</t>
  </si>
  <si>
    <t>23. who received the cash from the distribution site?</t>
  </si>
  <si>
    <t>If other who received the cash?</t>
  </si>
  <si>
    <t>24. how long did you travel to receive/from home to distribution site?</t>
  </si>
  <si>
    <t>25. how long did you wait in the line/queue until you received your cash</t>
  </si>
  <si>
    <t>26. did you face any challenges related to the MPCT at your distribution site/any where process?</t>
  </si>
  <si>
    <t>26.1 if yes above Q 22 what were the problems</t>
  </si>
  <si>
    <t xml:space="preserve">26.1 if yes above Q 22 what were the problems/lose ID card DCA provided for beneficiaries </t>
  </si>
  <si>
    <t>26.1 if yes above Q 22 what were the problems/feel fear to traveling to bank to withdraw the money</t>
  </si>
  <si>
    <t>26.1 if yes above Q 22 what were the problems/feel fear with caring money</t>
  </si>
  <si>
    <t>26.1 if yes above Q 22 what were the problems/feel fear spend money</t>
  </si>
  <si>
    <t>26.1 if yes above Q 22 what were the problems/Harassment from the others</t>
  </si>
  <si>
    <t>26.1 if yes above Q 22 what were the problems/others</t>
  </si>
  <si>
    <t>26.1 if yes above Q 22 what were the problems/the amount of my assistance not depositing properly</t>
  </si>
  <si>
    <t>26.1 if yes above Q 22 what were the problems/Problem with personal ID</t>
  </si>
  <si>
    <t>26.1 if yes above Q 22 what were the problems/Spent a lot of time till cash received</t>
  </si>
  <si>
    <t>26.1.1 if other pls specify</t>
  </si>
  <si>
    <t>27. is the method used to make payment is best option to you?</t>
  </si>
  <si>
    <t>27.1 if no above Q27, which payment methods best payment for you</t>
  </si>
  <si>
    <t>27.1.1 if other pls specify</t>
  </si>
  <si>
    <t>28. did you have to pay anyone a fee, gift or tip to obtain assistance (during selection or/and to collect money at distribution site)</t>
  </si>
  <si>
    <t xml:space="preserve">28.1 if yes what types you obtain? </t>
  </si>
  <si>
    <t>28.1 if yes what types you obtain? /Money</t>
  </si>
  <si>
    <t>28.1 if yes what types you obtain? /labour</t>
  </si>
  <si>
    <t>28.1 if yes what types you obtain? /Sexual</t>
  </si>
  <si>
    <t>28.1 if yes what types you obtain? /other</t>
  </si>
  <si>
    <t>28.1.1 if other above 28.1 specify______________</t>
  </si>
  <si>
    <t>29. how do you rate the cash distribution process</t>
  </si>
  <si>
    <t>29.1 if poor/very poor, why do you think so?</t>
  </si>
  <si>
    <t>29.1 if poor/very poor, why do you think so?/Chaotic</t>
  </si>
  <si>
    <t>29.1 if poor/very poor, why do you think so?/unfair treatment (favouritism)</t>
  </si>
  <si>
    <t>29.1 if poor/very poor, why do you think so?/No priority of vulnerable groups</t>
  </si>
  <si>
    <t>29.1 if poor/very poor, why do you think so?/Unhelpful/disrespectful staffs</t>
  </si>
  <si>
    <t>29.1 if poor/very poor, why do you think so?/others</t>
  </si>
  <si>
    <t>29.1.1 if other pls specify</t>
  </si>
  <si>
    <t>30. who in the HH decide how cash will spent?</t>
  </si>
  <si>
    <t>30. who in the HH decide how cash will spent?/wife</t>
  </si>
  <si>
    <t xml:space="preserve">30. who in the HH decide how cash will spent?/husband </t>
  </si>
  <si>
    <t xml:space="preserve">30. who in the HH decide how cash will spent?/children </t>
  </si>
  <si>
    <t>30. who in the HH decide how cash will spent?/elder girl/boy</t>
  </si>
  <si>
    <t xml:space="preserve">30. who in the HH decide how cash will spent?/neighbour </t>
  </si>
  <si>
    <t xml:space="preserve">30. who in the HH decide how cash will spent?/parent in-law </t>
  </si>
  <si>
    <t xml:space="preserve">30. who in the HH decide how cash will spent?/other </t>
  </si>
  <si>
    <t>30. who in the HH decide how cash will spent?/both wife and husband</t>
  </si>
  <si>
    <t>30.1 if other above Q29 pls specify</t>
  </si>
  <si>
    <t>31. Were there any disagreement at the household level during decision making discussion on the use of cash?</t>
  </si>
  <si>
    <t>31.1 if yes may you tell all about?</t>
  </si>
  <si>
    <t>32. do you think you recieveing your amount of money matched with your family size?</t>
  </si>
  <si>
    <t>33. after receiving the cash, how soon did you go to the market /shop to buy items?</t>
  </si>
  <si>
    <t>33. 1 if other pls specify</t>
  </si>
  <si>
    <t>34. how long did you have to travel to the market to purchase items?</t>
  </si>
  <si>
    <t>35. Did you feel safe travelling to and from market?</t>
  </si>
  <si>
    <t>35.1 if no, why you feel safe</t>
  </si>
  <si>
    <t>35.1 if no, why you feel safe/Lack of safe transport</t>
  </si>
  <si>
    <t>35.1 if no, why you feel safe/Felt vulnerable to theft</t>
  </si>
  <si>
    <t>35.1 if no, why you feel safe/Due to my status (Refugee)</t>
  </si>
  <si>
    <t>35.1 if no, why you feel safe/Due to my status (IDPs</t>
  </si>
  <si>
    <t>35.1 if no, why you feel safe/Due to my gender</t>
  </si>
  <si>
    <t>35.1 if no, why you feel safe/other</t>
  </si>
  <si>
    <t>35.1.1 if other</t>
  </si>
  <si>
    <t>36. Of the  Birr cash provided, how much money have you spent so far</t>
  </si>
  <si>
    <t>37. What are the top five items, your household spend the money on?</t>
  </si>
  <si>
    <t>37. What are the top five items, your household spend the money on?/All kinds of food items including oil,</t>
  </si>
  <si>
    <t>37. What are the top five items, your household spend the money on?/Purchase water</t>
  </si>
  <si>
    <t>37. What are the top five items, your household spend the money on?/Jerry can</t>
  </si>
  <si>
    <t>37. What are the top five items, your household spend the money on?/Bucket</t>
  </si>
  <si>
    <t>37. What are the top five items, your household spend the money on?/Mosquito net</t>
  </si>
  <si>
    <t>37. What are the top five items, your household spend the money on?/Hygienic kit (Eg. soup)</t>
  </si>
  <si>
    <t>37. What are the top five items, your household spend the money on?/Household items (Eg. Pot/plate/cup/ladle/kettle)</t>
  </si>
  <si>
    <t>37. What are the top five items, your household spend the money on?/Shelter items (Eg. tent, blanket, Etc. )</t>
  </si>
  <si>
    <t>37. What are the top five items, your household spend the money on?/Debt payment</t>
  </si>
  <si>
    <t>37. What are the top five items, your household spend the money on?/shoe and clothes</t>
  </si>
  <si>
    <t>37. What are the top five items, your household spend the money on?/medicine</t>
  </si>
  <si>
    <t>37. What are the top five items, your household spend the money on?/none</t>
  </si>
  <si>
    <t>37. What are the top five items, your household spend the money on?/other</t>
  </si>
  <si>
    <t>37.1 if other specify</t>
  </si>
  <si>
    <t>38. What constraints you have faced in using the cash you have received?</t>
  </si>
  <si>
    <t>38. What constraints you have faced in using the cash you have received?/Prices increased by the trader</t>
  </si>
  <si>
    <t>38. What constraints you have faced in using the cash you have received?/theft</t>
  </si>
  <si>
    <t>38. What constraints you have faced in using the cash you have received?/Cash controlled by men</t>
  </si>
  <si>
    <t>38. What constraints you have faced in using the cash you have received?/Household relations negatively affected</t>
  </si>
  <si>
    <t>38. What constraints you have faced in using the cash you have received?/Community/neighbour relations negatively affected</t>
  </si>
  <si>
    <t>38. What constraints you have faced in using the cash you have received?/Items are not available in the market</t>
  </si>
  <si>
    <t>38. What constraints you have faced in using the cash you have received?/Poor quality of items in the market</t>
  </si>
  <si>
    <t>38. What constraints you have faced in using the cash you have received?/Diverted to other purpose (non NFI like food items)</t>
  </si>
  <si>
    <t>38. What constraints you have faced in using the cash you have received?/No constraint</t>
  </si>
  <si>
    <t>38. What constraints you have faced in using the cash you have received?/other</t>
  </si>
  <si>
    <t>38.1 if other pls specify</t>
  </si>
  <si>
    <t>39. How much the support/cash assistance enables you to meet your food needs?</t>
  </si>
  <si>
    <t>1. FCS-how many days your family consumed main staples (maize, rice, sorghum, pasta, bread, potatoes, sweat, cereals, other tubers, plantains) in last seven days?</t>
  </si>
  <si>
    <t>2. FCS-how many days your family consumed pulses (beans, peas, groundnut,) in last seven days</t>
  </si>
  <si>
    <t>3. FCS-how many days your family consumed vegetables(vegetables, leaf/leaves) in past seven days</t>
  </si>
  <si>
    <t>4. FCS-how many days your family consumed fruits in last seven days ?</t>
  </si>
  <si>
    <t>5. FCS-how many days your family consumed meat and fish (beef, goat, poultry, eggs, fish) in last seven days?</t>
  </si>
  <si>
    <t>6. FCS-how many days your family consumed milk( milk, yogurt, other dairy) in past seven days?</t>
  </si>
  <si>
    <t>7. FCS-how many days your family consumed sugar ( sugar and sugar products like honey) in past seven days</t>
  </si>
  <si>
    <t>8. FCS-how many days your family consumed oil (oil, fats, and butter) in last seven days</t>
  </si>
  <si>
    <t>9.   FCS-how many days your family consumed condiments (spices, tea, coffee, salt, small amount of milk for tea) in last seven days</t>
  </si>
  <si>
    <t>1. In the past seven days, if there have been times when you did not have enough food or money to buy food, how often has your household had to rely on less preferred and less expensive foods?</t>
  </si>
  <si>
    <t>2. In the past seven days, if there have been times when you did not have enough food or money to buy food, how often had your household borrow food/money  from friend or relative?</t>
  </si>
  <si>
    <t>3. In the past seven days, if there have been times when you did not have enough food or money to buy food, how often had your household consume seed stock held for next season?</t>
  </si>
  <si>
    <t>4. In the past seven days, if there have been times when you did not have enough food or money to buy food, how often had your household restrict consumption of adult for the sake of small children?</t>
  </si>
  <si>
    <t>5. In the past seven days, if there have been times when you did not have enough food or money to buy food, how often had your household  collect firewood or doing charcoal in order to selling?</t>
  </si>
  <si>
    <t>6. In the past seven days, if there have been times when you did not have enough food or money to buy food, how often had your household reduce number of meals eaten in a day?</t>
  </si>
  <si>
    <t>7. In the past seven days, if there have been times when you did not have enough food or money to buy food, how often had your household  skip entire days without eating?</t>
  </si>
  <si>
    <t>8.  In the past seven days, if there have been times when you did not have enough food or money to buy food, how often had your householdgather wild food or immature crops</t>
  </si>
  <si>
    <t>9.  In the past seven days, if there have been times when you did not have enough food or money to buy food, how often had your household consume poultry or goats?</t>
  </si>
  <si>
    <t>10.  In the past seven days, if there have been times when you did not have enough food or money to buy food, how often had your household had to beg?</t>
  </si>
  <si>
    <t>11.  In the past seven days, if there have been times when you did not have enough food or money to buy food, how often had your household limit portion size at meal times?</t>
  </si>
  <si>
    <t>12.  In the past seven days, if there have been times when you did not have enough food or money to buy food, how often had your household to skip school/mosque for work?</t>
  </si>
  <si>
    <t>13.  In the past seven days, if there have been times when you did not have enough food or money to buy food, how often had your household working unsafe work?</t>
  </si>
  <si>
    <t>29. Are your household fulfiling  basic needs as a result of the support?</t>
  </si>
  <si>
    <t>30 To what extent is your household able to meet its basic needs as you defined and prioritised them?</t>
  </si>
  <si>
    <t>30.1 .  If above Q 30 is not "all"what types of basic needs your household currently unable to meet/fulfilling?</t>
  </si>
  <si>
    <t>30.1 .  If above Q 30 is not "all"what types of basic needs your household currently unable to meet/fulfilling?/food</t>
  </si>
  <si>
    <t>30.1 .  If above Q 30 is not "all"what types of basic needs your household currently unable to meet/fulfilling?/shelter</t>
  </si>
  <si>
    <t>30.1 .  If above Q 30 is not "all"what types of basic needs your household currently unable to meet/fulfilling?/clothes(blanket, towel and others)</t>
  </si>
  <si>
    <t>30.1 .  If above Q 30 is not "all"what types of basic needs your household currently unable to meet/fulfilling?/WASH( water, soap, diaper, under wear, etc)</t>
  </si>
  <si>
    <t>30.1 .  If above Q 30 is not "all"what types of basic needs your household currently unable to meet/fulfilling?/Household items(kitchen item, chair, table, etc)</t>
  </si>
  <si>
    <t>30.1 .  If above Q 30 is not "all"what types of basic needs your household currently unable to meet/fulfilling?/Other</t>
  </si>
  <si>
    <t>30.1 If others, above Q30  pls specify</t>
  </si>
  <si>
    <t>30.2 for each unmet above Q30, why you unable fully met?</t>
  </si>
  <si>
    <t xml:space="preserve">30.2 for each unmet above Q30, why you unable fully met?/Financial reasons /can not afford </t>
  </si>
  <si>
    <t xml:space="preserve">30.2 for each unmet above Q30, why you unable fully met?/It is not available in local market </t>
  </si>
  <si>
    <t>30.2 for each unmet above Q30, why you unable fully met?/Service needed (health, education, and other that cannot access in local)</t>
  </si>
  <si>
    <t>30.2 for each unmet above Q30, why you unable fully met?/other</t>
  </si>
  <si>
    <t>32.2.1 if other on above 30.2 question, pls specify</t>
  </si>
  <si>
    <t>33. What are the most important things that the cash helped your household to do or buy that you could not do or buy before the cash recieved?</t>
  </si>
  <si>
    <t>33. What are the most important things that the cash helped your household to do or buy that you could not do or buy before the cash recieved?/Food</t>
  </si>
  <si>
    <t>33. What are the most important things that the cash helped your household to do or buy that you could not do or buy before the cash recieved?/WASH (soap/hygiene or sanitary items, water,  etc</t>
  </si>
  <si>
    <t>33. What are the most important things that the cash helped your household to do or buy that you could not do or buy before the cash recieved?/HH items (clothes, chair, table, pot, tea kettle, etc</t>
  </si>
  <si>
    <t>33. What are the most important things that the cash helped your household to do or buy that you could not do or buy before the cash recieved?/Agriculture items and seeds (hoe, plow, hammer, teff, wheat, barley, etc</t>
  </si>
  <si>
    <t>33. What are the most important things that the cash helped your household to do or buy that you could not do or buy before the cash recieved?/Shelter (plastic sheet, mat, nail, bonda, rope etc</t>
  </si>
  <si>
    <t xml:space="preserve">33. What are the most important things that the cash helped your household to do or buy that you could not do or buy before the cash recieved?/Other </t>
  </si>
  <si>
    <t xml:space="preserve">33.1 if other above Q33 pls specify </t>
  </si>
  <si>
    <t>31. are any Other information you would like to share with us all about food distribution program, targeting, strength to continue in future of implementation or weakness for improvement in the implementation of program</t>
  </si>
  <si>
    <t>Thanks for your time standing with us to provided relevant data that will used to in our implementation</t>
  </si>
  <si>
    <t>10. Who did the targeting you for cash assistance/program/Targeting committee</t>
  </si>
  <si>
    <t>10. Who did the targeting you for cash assistance/program/Kebele authorities/local authorities</t>
  </si>
  <si>
    <t>10. Who did the targeting you for cash assistance/program/DCA staff</t>
  </si>
  <si>
    <t>10. Who did the targeting you for cash assistance/program/elders and customary institute</t>
  </si>
  <si>
    <t>10. Who did the targeting you for cash assistance/program/I don't know who did targeting</t>
  </si>
  <si>
    <t>10. Who did the targeting you for cash assistance/program/Other</t>
  </si>
  <si>
    <t>10. Who did the targeting you for cash assistance/program/All engaged (targeting committee, local authority, DCA staff, elders</t>
  </si>
  <si>
    <t xml:space="preserve">Thank you and have a good day </t>
  </si>
  <si>
    <t>_id</t>
  </si>
  <si>
    <t>_uuid</t>
  </si>
  <si>
    <t>_submission_time</t>
  </si>
  <si>
    <t>_validation_status</t>
  </si>
  <si>
    <t>_notes</t>
  </si>
  <si>
    <t>_status</t>
  </si>
  <si>
    <t>_submitted_by</t>
  </si>
  <si>
    <t>_tags</t>
  </si>
  <si>
    <t>_index</t>
  </si>
  <si>
    <t>Yes</t>
  </si>
  <si>
    <t>Minda ADINEW</t>
  </si>
  <si>
    <t>Makida Abdu Bati</t>
  </si>
  <si>
    <t>Female</t>
  </si>
  <si>
    <t>IDPs</t>
  </si>
  <si>
    <t>Tulu</t>
  </si>
  <si>
    <t>married</t>
  </si>
  <si>
    <t>No</t>
  </si>
  <si>
    <t>Alternative basic education</t>
  </si>
  <si>
    <t>2</t>
  </si>
  <si>
    <t>0</t>
  </si>
  <si>
    <t>Mada Walabu</t>
  </si>
  <si>
    <t>Lactating or pregnant Mother/women</t>
  </si>
  <si>
    <t>All engaged (targeting committee, local authority, DCA staff, elders</t>
  </si>
  <si>
    <t>DCA staff, Elder, DRMo</t>
  </si>
  <si>
    <t>Yes completely</t>
  </si>
  <si>
    <t>not really</t>
  </si>
  <si>
    <t>Mostly yes</t>
  </si>
  <si>
    <t>mostly yes</t>
  </si>
  <si>
    <t>yes</t>
  </si>
  <si>
    <t>for 3rd time</t>
  </si>
  <si>
    <t>Head of household</t>
  </si>
  <si>
    <t>less than 30 minutes</t>
  </si>
  <si>
    <t>less than 1 hour</t>
  </si>
  <si>
    <t>no</t>
  </si>
  <si>
    <t>very good</t>
  </si>
  <si>
    <t xml:space="preserve">wife husband </t>
  </si>
  <si>
    <t>Immediately</t>
  </si>
  <si>
    <t>30 minute to 1 hour</t>
  </si>
  <si>
    <t>all (100%)</t>
  </si>
  <si>
    <t>All kinds of food items including oil,</t>
  </si>
  <si>
    <t>Prices increased by the trader</t>
  </si>
  <si>
    <t>yes mostly/fair (&gt;70%)</t>
  </si>
  <si>
    <t>half of them</t>
  </si>
  <si>
    <t>food</t>
  </si>
  <si>
    <t xml:space="preserve">Financial reasons /can not afford </t>
  </si>
  <si>
    <t>WASH (soap/hygiene or sanitary items, water,  etc</t>
  </si>
  <si>
    <t>Thanks for support another support we need</t>
  </si>
  <si>
    <t>793929ec-ed2b-49bd-88c3-721af836ed69</t>
  </si>
  <si>
    <t>submitted_via_web</t>
  </si>
  <si>
    <t>dcaethiopia</t>
  </si>
  <si>
    <t>Minda Adinew</t>
  </si>
  <si>
    <t>Kadiya M/Husen Haro</t>
  </si>
  <si>
    <t>elders without any support</t>
  </si>
  <si>
    <t xml:space="preserve">DCA, Compliant commite and targeting commite was established, </t>
  </si>
  <si>
    <t>yes completely</t>
  </si>
  <si>
    <t>WASH( water, soap, diaper, under wear, etc)</t>
  </si>
  <si>
    <t>Food</t>
  </si>
  <si>
    <t>Thanks for support and another assistance if you have please support</t>
  </si>
  <si>
    <t>624282f0-2515-41fb-8394-28dffe991f61</t>
  </si>
  <si>
    <t>H/Muhamed Tona</t>
  </si>
  <si>
    <t>Male</t>
  </si>
  <si>
    <t>1</t>
  </si>
  <si>
    <t>Targeting commite, complaint commite, DCA , DRMO</t>
  </si>
  <si>
    <t>not at all</t>
  </si>
  <si>
    <t>husband  children  wife</t>
  </si>
  <si>
    <t>less than 30 minute</t>
  </si>
  <si>
    <t xml:space="preserve">Thanks for support </t>
  </si>
  <si>
    <t>58acad14-5379-4c5a-b745-b96af06f8691</t>
  </si>
  <si>
    <t>Shukriya Yusuf Kadir</t>
  </si>
  <si>
    <t>Haragobana</t>
  </si>
  <si>
    <t>Hara Gobana</t>
  </si>
  <si>
    <t>other</t>
  </si>
  <si>
    <t>No income at all</t>
  </si>
  <si>
    <t>DRMO, Complaint commite, targeting commite, elderly</t>
  </si>
  <si>
    <t>Thank you for supporting cash transfer</t>
  </si>
  <si>
    <t>4f28f784-7034-44b8-b8b6-fc7fd5a4e027</t>
  </si>
  <si>
    <t>Momina M/Muhamud Kumbi</t>
  </si>
  <si>
    <t>Jara Gobana</t>
  </si>
  <si>
    <t>No other income</t>
  </si>
  <si>
    <t>DRMO, DCA staff, complain and targeting comitte</t>
  </si>
  <si>
    <t>Yes Completely</t>
  </si>
  <si>
    <t>yes completely (100%)</t>
  </si>
  <si>
    <t>Thanks for support cash transfer, if possible other assistance will support 
Graet thanks</t>
  </si>
  <si>
    <t>76519359-3156-4c28-9087-4a66b2e02e22</t>
  </si>
  <si>
    <t>Nadifo Husen</t>
  </si>
  <si>
    <t>Haragobena</t>
  </si>
  <si>
    <t>No it</t>
  </si>
  <si>
    <t>Thanks for support</t>
  </si>
  <si>
    <t>95c9ce5d-8531-45c3-9f3f-5e28b98e2ee0</t>
  </si>
  <si>
    <t>Sawudiya Adam ciri</t>
  </si>
  <si>
    <t>Samu</t>
  </si>
  <si>
    <t>Lactating or pregnant Mother/women People with chronic disease</t>
  </si>
  <si>
    <t>No comment</t>
  </si>
  <si>
    <t>Thank you for support me</t>
  </si>
  <si>
    <t>7dd79f84-c606-4451-90ec-17c1bcaf75e5</t>
  </si>
  <si>
    <t xml:space="preserve">Minda Adinew </t>
  </si>
  <si>
    <t>Momina Abdureman Idris</t>
  </si>
  <si>
    <t>No co</t>
  </si>
  <si>
    <t>Lack of safe transport</t>
  </si>
  <si>
    <t>Thanks for supporting</t>
  </si>
  <si>
    <t>a54d327f-162c-4690-bcb5-51f4a9d443c7</t>
  </si>
  <si>
    <t>Asha Dhabar Haro</t>
  </si>
  <si>
    <t>widowed</t>
  </si>
  <si>
    <t>Nc</t>
  </si>
  <si>
    <t>wife</t>
  </si>
  <si>
    <t>Thanks for support cash transfer</t>
  </si>
  <si>
    <t>ec205450-964b-4ef6-b6a1-b427bfc861d3</t>
  </si>
  <si>
    <t>Hale Musa Dube</t>
  </si>
  <si>
    <t>Sara madale</t>
  </si>
  <si>
    <t>Sara Madale</t>
  </si>
  <si>
    <t>Dc</t>
  </si>
  <si>
    <t>Thanks for support great thanks</t>
  </si>
  <si>
    <t>48c2a0c7-dbc0-4c9a-b54a-2a2793ce026b</t>
  </si>
  <si>
    <t>Kediya Umer Teso</t>
  </si>
  <si>
    <t>Dire lucha</t>
  </si>
  <si>
    <t>Hearing problem blindness</t>
  </si>
  <si>
    <t>People with chronic disease People with disabilities</t>
  </si>
  <si>
    <t>between 2 hours to 3 hrs</t>
  </si>
  <si>
    <t>Thanks to support</t>
  </si>
  <si>
    <t>cc374e2f-715c-4602-8a45-6c6bf6a5de9e</t>
  </si>
  <si>
    <t>Tsegaye  yirgu</t>
  </si>
  <si>
    <t xml:space="preserve"> 
Nure  Aliye  Gilo</t>
  </si>
  <si>
    <t>Karsa  Dula</t>
  </si>
  <si>
    <t>Other</t>
  </si>
  <si>
    <t>Not  educated</t>
  </si>
  <si>
    <t>good</t>
  </si>
  <si>
    <t>husband  wife</t>
  </si>
  <si>
    <t>shoe and clothes Hygienic kit (Eg. soup)</t>
  </si>
  <si>
    <t>Prices increased by the trader Items are not available in the market</t>
  </si>
  <si>
    <t>WASH( water, soap, diaper, under wear, etc) clothes(blanket, towel and others)</t>
  </si>
  <si>
    <t>Good</t>
  </si>
  <si>
    <t>e08b0b56-b500-4840-9df8-465853cf9d02</t>
  </si>
  <si>
    <t>Shamsya  aHasan  Husen</t>
  </si>
  <si>
    <t>Karsa Dula</t>
  </si>
  <si>
    <t>male</t>
  </si>
  <si>
    <t>Husband</t>
  </si>
  <si>
    <t>3</t>
  </si>
  <si>
    <t>All kinds of food items including oil, Hygienic kit (Eg. soup)</t>
  </si>
  <si>
    <t>Prices increased by the trader Poor quality of items in the market</t>
  </si>
  <si>
    <t>clothes(blanket, towel and others) WASH( water, soap, diaper, under wear, etc)</t>
  </si>
  <si>
    <t>WASH (soap/hygiene or sanitary items, water,  etc Food</t>
  </si>
  <si>
    <t>2493b467-82e6-4e97-8231-163359b98025</t>
  </si>
  <si>
    <t>Meymuna Adam  Dido</t>
  </si>
  <si>
    <t>No  income  at  all</t>
  </si>
  <si>
    <t>30 minutes to one hour</t>
  </si>
  <si>
    <t>between 1 to 2 hrs</t>
  </si>
  <si>
    <t>all</t>
  </si>
  <si>
    <t>Food WASH (soap/hygiene or sanitary items, water,  etc</t>
  </si>
  <si>
    <t>aa5f8d15-7cfe-4a07-b1d5-e18610e10d6f</t>
  </si>
  <si>
    <t>Zayituna  No dana</t>
  </si>
  <si>
    <t>Not  educsted</t>
  </si>
  <si>
    <t>Lactating or pregnant Mother/women other</t>
  </si>
  <si>
    <t xml:space="preserve">No  income  </t>
  </si>
  <si>
    <t>between 4 to 6 hrs</t>
  </si>
  <si>
    <t>food WASH( water, soap, diaper, under wear, etc) clothes(blanket, towel and others)</t>
  </si>
  <si>
    <t>2111a354-44e4-4085-8907-8a5fdaf446c2</t>
  </si>
  <si>
    <t>Sadiyo  ziyad</t>
  </si>
  <si>
    <t>other specify</t>
  </si>
  <si>
    <t>Leg  problem</t>
  </si>
  <si>
    <t>People with disabilities elders without any support</t>
  </si>
  <si>
    <t>Poor quality of items in the market Prices increased by the trader</t>
  </si>
  <si>
    <t>WASH (soap/hygiene or sanitary items, water,  etc HH items (clothes, chair, table, pot, tea kettle, etc</t>
  </si>
  <si>
    <t>84555656-f51b-415b-aa5d-23fc12f90544</t>
  </si>
  <si>
    <t>Ilmli  Bararti</t>
  </si>
  <si>
    <t>Not  edicated</t>
  </si>
  <si>
    <t>1 to 2 hrs</t>
  </si>
  <si>
    <t>All kinds of food items including oil, Household items (Eg. Pot/plate/cup/ladle/kettle)</t>
  </si>
  <si>
    <t>clothes(blanket, towel and others) food WASH( water, soap, diaper, under wear, etc)</t>
  </si>
  <si>
    <t>f0bf53d1-e9e3-47b9-bd0b-989cf3a4acd8</t>
  </si>
  <si>
    <t>Tsebgaye  yirgu</t>
  </si>
  <si>
    <t>Safiya  yusuuf</t>
  </si>
  <si>
    <t>No income</t>
  </si>
  <si>
    <t xml:space="preserve">between 2 to  3 hrs </t>
  </si>
  <si>
    <t>food clothes(blanket, towel and others) WASH( water, soap, diaper, under wear, etc)</t>
  </si>
  <si>
    <t>92a5a27f-f3e1-4bca-a644-b2172334e828</t>
  </si>
  <si>
    <t>Tsegaye  yirvu</t>
  </si>
  <si>
    <t>Halimaa  Baati</t>
  </si>
  <si>
    <t xml:space="preserve">Mental  Dis order, vision impaired </t>
  </si>
  <si>
    <t>People with disabilities</t>
  </si>
  <si>
    <t>food clothes(blanket, towel and others)</t>
  </si>
  <si>
    <t>5df6dc29-61e2-4a72-b5fb-ed316de69988</t>
  </si>
  <si>
    <t>Zara  Husen</t>
  </si>
  <si>
    <t>No  income</t>
  </si>
  <si>
    <t xml:space="preserve">wife children </t>
  </si>
  <si>
    <t xml:space="preserve">between 1 hour to 2 hour </t>
  </si>
  <si>
    <t>WASH (soap/hygiene or sanitary items, water,  etc Food HH items (clothes, chair, table, pot, tea kettle, etc</t>
  </si>
  <si>
    <t>463080c4-ada6-428a-874f-62785b17c6d7</t>
  </si>
  <si>
    <t>Abenezar Nuriye</t>
  </si>
  <si>
    <t>Abidaa Husen</t>
  </si>
  <si>
    <t>Lactating or pregnant Mother/women female headed household with a lot of family size</t>
  </si>
  <si>
    <t>most of it ( above 75%)</t>
  </si>
  <si>
    <t>Buying 2 hen</t>
  </si>
  <si>
    <t xml:space="preserve">Yes </t>
  </si>
  <si>
    <t>WASH (soap/hygiene or sanitary items, water,  etc HH items (clothes, chair, table, pot, tea kettle, etc Agriculture items and seeds (hoe, plow, hammer, teff, wheat, barley, etc Shelter (plastic sheet, mat, nail, bonda, rope etc</t>
  </si>
  <si>
    <t>thanks for All</t>
  </si>
  <si>
    <t>5c91eaca-eb06-4cb7-b12b-42d80ad85703</t>
  </si>
  <si>
    <t>Faaxuma Husen</t>
  </si>
  <si>
    <t>divorced/separated</t>
  </si>
  <si>
    <t>Vocational training/school</t>
  </si>
  <si>
    <t>All kinds of food items including oil, Debt payment medicine</t>
  </si>
  <si>
    <t>Thanks for DCA staff</t>
  </si>
  <si>
    <t>b7bfa83e-2957-47b2-b18a-d8bf9e4750a2</t>
  </si>
  <si>
    <t>Baadriyaa Ararso</t>
  </si>
  <si>
    <t>Prices increased by the trader other</t>
  </si>
  <si>
    <t>Buying the got</t>
  </si>
  <si>
    <t>Thanks for DCA</t>
  </si>
  <si>
    <t>8e86f063-ed48-46b9-b1a2-23d046b90476</t>
  </si>
  <si>
    <t>Maariyam Abdii</t>
  </si>
  <si>
    <t>H/Gobana</t>
  </si>
  <si>
    <t xml:space="preserve">No educated </t>
  </si>
  <si>
    <t>WASH (soap/hygiene or sanitary items, water,  etc HH items (clothes, chair, table, pot, tea kettle, etc Shelter (plastic sheet, mat, nail, bonda, rope etc Agriculture items and seeds (hoe, plow, hammer, teff, wheat, barley, etc</t>
  </si>
  <si>
    <t>Thanks for All</t>
  </si>
  <si>
    <t>6b3add0e-e002-4251-9b27-b86166d0d11e</t>
  </si>
  <si>
    <t>Zeeytuna H/Aliye</t>
  </si>
  <si>
    <t>Despel</t>
  </si>
  <si>
    <t>After 2 days</t>
  </si>
  <si>
    <t>afc2d8bc-1ced-446c-b671-69fe22c4bde2</t>
  </si>
  <si>
    <t>Arbiyo H/Musa</t>
  </si>
  <si>
    <t>After 1Day</t>
  </si>
  <si>
    <t>d2161e64-905c-4889-987a-9a3f2b12a7ff</t>
  </si>
  <si>
    <t>Kaadiya H/Aliye</t>
  </si>
  <si>
    <t xml:space="preserve">Thanks for All </t>
  </si>
  <si>
    <t>bda89a6f-0fd6-48c7-aeb1-9a43ffa962a7</t>
  </si>
  <si>
    <t>Haalimoo Husen</t>
  </si>
  <si>
    <t>Thanks for all DCA staff</t>
  </si>
  <si>
    <t>abe7aa5e-8b87-4186-b25a-f0324275b573</t>
  </si>
  <si>
    <t>Zeytuna Mahmud</t>
  </si>
  <si>
    <t>Primary school (1-8)</t>
  </si>
  <si>
    <t>fb9f2c8a-ce8c-4d05-85fc-5218508e2a70</t>
  </si>
  <si>
    <t>Huuboo Mahamad</t>
  </si>
  <si>
    <t xml:space="preserve">No Educated </t>
  </si>
  <si>
    <t>After 1Days</t>
  </si>
  <si>
    <t>All kinds of food items including oil, Debt payment</t>
  </si>
  <si>
    <t xml:space="preserve">Thanks for DCA staff </t>
  </si>
  <si>
    <t>9e7ab789-de2f-40c7-85b5-b4d26686fda1</t>
  </si>
  <si>
    <t>Abenrzar Nuriye</t>
  </si>
  <si>
    <t>Seeynaba Caama</t>
  </si>
  <si>
    <t>No Educated</t>
  </si>
  <si>
    <t>All kinds of food items including oil, medicine</t>
  </si>
  <si>
    <t>WASH (soap/hygiene or sanitary items, water,  etc Agriculture items and seeds (hoe, plow, hammer, teff, wheat, barley, etc HH items (clothes, chair, table, pot, tea kettle, etc Shelter (plastic sheet, mat, nail, bonda, rope etc</t>
  </si>
  <si>
    <t xml:space="preserve">Thanks for All DCA staff </t>
  </si>
  <si>
    <t>b421e071-6b4e-4670-b0cf-6fb885b81a1f</t>
  </si>
  <si>
    <t>Raahima Agaa</t>
  </si>
  <si>
    <t>blindness</t>
  </si>
  <si>
    <t>None of above other</t>
  </si>
  <si>
    <t xml:space="preserve">Desbel </t>
  </si>
  <si>
    <t>2c4d41bd-d32f-4e30-81ef-1c4e23a4f5d8</t>
  </si>
  <si>
    <t>Haalima Hasan</t>
  </si>
  <si>
    <t>All kinds of food items including oil, other</t>
  </si>
  <si>
    <t>Buying got</t>
  </si>
  <si>
    <t>Thanks for all</t>
  </si>
  <si>
    <t>7022559e-34d0-4466-8275-0a4a3dc0e97d</t>
  </si>
  <si>
    <t>Rabla Abdi Abdi</t>
  </si>
  <si>
    <t>Local Community</t>
  </si>
  <si>
    <t>Madicho</t>
  </si>
  <si>
    <t xml:space="preserve">wife husband  children </t>
  </si>
  <si>
    <t>d3d235a1-40c2-4c04-972e-664e7467f54b</t>
  </si>
  <si>
    <t>Munawera M/Hasen</t>
  </si>
  <si>
    <t>51</t>
  </si>
  <si>
    <t>Lactating or pregnant Mother/women elders without any support</t>
  </si>
  <si>
    <t>df74d3ad-c1b5-46db-be10-271da4108645</t>
  </si>
  <si>
    <t>Muntaha Mahamed Hasan</t>
  </si>
  <si>
    <t>High school (9-12)</t>
  </si>
  <si>
    <t>Thank you for support</t>
  </si>
  <si>
    <t>d5ec0f63-9b9b-4840-a09b-181b03b122af</t>
  </si>
  <si>
    <t>Adem Abdulahi Ture</t>
  </si>
  <si>
    <t>clothes(blanket, towel and others)</t>
  </si>
  <si>
    <t>4b4cc595-c174-464b-899c-d3abed6375b5</t>
  </si>
  <si>
    <t>Amina Kacho Golo</t>
  </si>
  <si>
    <t>5</t>
  </si>
  <si>
    <t>Large family size household (more than 5 members</t>
  </si>
  <si>
    <t>a61af7d7-a1cb-4cc7-8627-6f6d0b04dcc4</t>
  </si>
  <si>
    <t>Sadiya Isak Tune</t>
  </si>
  <si>
    <t>Lactating or pregnant Mother/women Large family size household (more than 5 members</t>
  </si>
  <si>
    <t>Thank you for support cash transfer</t>
  </si>
  <si>
    <t>e24d3563-c6eb-44b3-b9fb-7bfc5d323137</t>
  </si>
  <si>
    <t>Kursuma She /Abdureman</t>
  </si>
  <si>
    <t xml:space="preserve">Great thanks </t>
  </si>
  <si>
    <t>c31e2e59-8310-4bfa-85a6-abf082cac258</t>
  </si>
  <si>
    <t>Nuriya Hasen Boru</t>
  </si>
  <si>
    <t>Thanks for support cash</t>
  </si>
  <si>
    <t>5d06bdca-5d7a-4a15-8133-23d49380ca94</t>
  </si>
  <si>
    <t>Munira Tayiba Aaga</t>
  </si>
  <si>
    <t>e03cc646-5e0d-4b2d-887e-4e8fb76c7bfd</t>
  </si>
  <si>
    <t>Rahama M/Usman</t>
  </si>
  <si>
    <t>Great thank for support cash</t>
  </si>
  <si>
    <t>a6a6dccb-5a42-4011-a314-84a5aa2d826f</t>
  </si>
  <si>
    <t>Munira Isak Ali</t>
  </si>
  <si>
    <t xml:space="preserve">Thanks for support cash transfer great! </t>
  </si>
  <si>
    <t>677cd496-a954-4b69-8c9e-109c8011f94d</t>
  </si>
  <si>
    <t>Bayan  muhammad</t>
  </si>
  <si>
    <t>Halimaa H/Hasan</t>
  </si>
  <si>
    <t>Qarsa dula</t>
  </si>
  <si>
    <t>Illitrent</t>
  </si>
  <si>
    <t>shelter Household items(kitchen item, chair, table, etc)</t>
  </si>
  <si>
    <t xml:space="preserve">Service needed (health, education, and other that cannot access in local) Financial reasons /can not afford </t>
  </si>
  <si>
    <t>Thanks</t>
  </si>
  <si>
    <t>94122e33-fc84-41e9-bc26-8c2314066f02</t>
  </si>
  <si>
    <t xml:space="preserve">Husen H/Aliyi </t>
  </si>
  <si>
    <t>4</t>
  </si>
  <si>
    <t xml:space="preserve">Thank you for supporting </t>
  </si>
  <si>
    <t>909cb7d6-2afa-4711-8187-3d21e463a72c</t>
  </si>
  <si>
    <t>Fate Aliye Kacho</t>
  </si>
  <si>
    <t xml:space="preserve">Thanks for support this organization </t>
  </si>
  <si>
    <t>293166de-7bc0-48ac-b2ee-e2ffb5736717</t>
  </si>
  <si>
    <t>Bayan Muhammad</t>
  </si>
  <si>
    <t>Ibroo Araarsaa</t>
  </si>
  <si>
    <t>Qarsa Dulaa</t>
  </si>
  <si>
    <t>3a352f90-f910-4d45-a255-33504d52a111</t>
  </si>
  <si>
    <t xml:space="preserve">Safiya Mahamed Bokolo </t>
  </si>
  <si>
    <t>57d985d9-13ce-4f18-895e-93662d069db5</t>
  </si>
  <si>
    <t>Bayan muhammad</t>
  </si>
  <si>
    <t xml:space="preserve">Hale Isaa Haro </t>
  </si>
  <si>
    <t>Qarsa Dula</t>
  </si>
  <si>
    <t>Illiternt</t>
  </si>
  <si>
    <t>shelter clothes(blanket, towel and others) WASH( water, soap, diaper, under wear, etc)</t>
  </si>
  <si>
    <t>89d40743-adac-4f91-b79b-cf8fe26d6d3a</t>
  </si>
  <si>
    <t>Hale Hajo Adem</t>
  </si>
  <si>
    <t>Great thanks</t>
  </si>
  <si>
    <t>9ef14635-314a-49d4-98bb-33dd8d65a11d</t>
  </si>
  <si>
    <t>Leeloo Kadiir Barisoo</t>
  </si>
  <si>
    <t>Qarsaa Dulaa</t>
  </si>
  <si>
    <t>shelter clothes(blanket, towel and others) Household items(kitchen item, chair, table, etc)</t>
  </si>
  <si>
    <t>a91e8d7c-9bc2-4c90-88c4-170505c01506</t>
  </si>
  <si>
    <t>Rukiya Ilmi jaldo</t>
  </si>
  <si>
    <t xml:space="preserve">Great thanks for this organization </t>
  </si>
  <si>
    <t>4888b563-db5e-4fa5-9272-1d03209e3cef</t>
  </si>
  <si>
    <t>Muminoo Adam diree</t>
  </si>
  <si>
    <t>Qarsa dulaa</t>
  </si>
  <si>
    <t>8045cff5-7a50-4402-84df-462783ac7223</t>
  </si>
  <si>
    <t>Halima jaraa Bonayaa</t>
  </si>
  <si>
    <t>shelter</t>
  </si>
  <si>
    <t>76fc62fd-4470-4d30-abb6-d420b54807e9</t>
  </si>
  <si>
    <t>Munee Ibroo Galchu</t>
  </si>
  <si>
    <t>Qarsaa dula</t>
  </si>
  <si>
    <t>Hand problem</t>
  </si>
  <si>
    <t>most</t>
  </si>
  <si>
    <t>shelter clothes(blanket, towel and others) WASH( water, soap, diaper, under wear, etc) Household items(kitchen item, chair, table, etc)</t>
  </si>
  <si>
    <t>efada54b-c14c-4a20-a9d4-daabb1a3b1d8</t>
  </si>
  <si>
    <t>Saafiya H/Adaam</t>
  </si>
  <si>
    <t>1d0b105e-5e5a-4198-89f4-dc72a62aa99b</t>
  </si>
  <si>
    <t>Munira Abdurahman</t>
  </si>
  <si>
    <t xml:space="preserve">Thanks for all DCA staff </t>
  </si>
  <si>
    <t>1eba4003-a079-4e88-902d-bc78d0ef00ec</t>
  </si>
  <si>
    <t>Zara Abdo</t>
  </si>
  <si>
    <t>Hearing problem</t>
  </si>
  <si>
    <t>All kinds of food items including oil, medicine other</t>
  </si>
  <si>
    <t>We bought a got</t>
  </si>
  <si>
    <t>d6db2f95-4377-453e-86e2-10fa1b9c9e09</t>
  </si>
  <si>
    <t>Faxumaa Abdulaa Dabalo</t>
  </si>
  <si>
    <t>281b2cd5-9a7c-4082-bdc8-b73eddc63817</t>
  </si>
  <si>
    <t>Leeyla Abdoo</t>
  </si>
  <si>
    <t>735020e3-0805-454f-8ec2-8ce506856eba</t>
  </si>
  <si>
    <t>Shagee sh/muhammad</t>
  </si>
  <si>
    <t>0d0a1a6b-a1a6-4627-9b61-0ebe8894af91</t>
  </si>
  <si>
    <t>Baadriyaa Kaadir</t>
  </si>
  <si>
    <t>People with chronic diseases</t>
  </si>
  <si>
    <t>female headed household with a lot of family size</t>
  </si>
  <si>
    <t>5e7c57f9-0c50-4adb-83b0-5f42d73c6a44</t>
  </si>
  <si>
    <t>Zeeynab Aliye</t>
  </si>
  <si>
    <t>c98a682c-4115-4b9f-bc85-70baab5f2e06</t>
  </si>
  <si>
    <t>Sittina muhammad</t>
  </si>
  <si>
    <t>034a9599-a337-4bc7-a424-ef62fd30e408</t>
  </si>
  <si>
    <t>Abdo waaqo jaara</t>
  </si>
  <si>
    <t>Other chronic disease</t>
  </si>
  <si>
    <t xml:space="preserve">husband </t>
  </si>
  <si>
    <t>2a063033-1b15-4822-9df2-20b481a283ed</t>
  </si>
  <si>
    <t>Aliyyee Qachoo Goloo</t>
  </si>
  <si>
    <t>7</t>
  </si>
  <si>
    <t>clothes(blanket, towel and others) WASH( water, soap, diaper, under wear, etc) Household items(kitchen item, chair, table, etc)</t>
  </si>
  <si>
    <t>423cea2f-2107-4571-b9a7-d134dd7a7a03</t>
  </si>
  <si>
    <t>Raadiya Aliye Gada</t>
  </si>
  <si>
    <t>23913fb7-31c0-4724-bef4-b59811ba15da</t>
  </si>
  <si>
    <t>Faxee Hasan Jibirii</t>
  </si>
  <si>
    <t>659dd44a-4951-44c2-bbf0-39d126deaeca</t>
  </si>
  <si>
    <t>Habiiboo Tola cinii</t>
  </si>
  <si>
    <t>clothes(blanket, towel and others) Household items(kitchen item, chair, table, etc)</t>
  </si>
  <si>
    <t>fb405e9a-b35a-4b17-bf2d-63b679983aba</t>
  </si>
  <si>
    <t>Faxee Umaar Alii</t>
  </si>
  <si>
    <t>a7bfab66-b3c1-443b-a370-736911293012</t>
  </si>
  <si>
    <t>Bayaan muhammad</t>
  </si>
  <si>
    <t>Senoo xahir dayu</t>
  </si>
  <si>
    <t>HH items (clothes, chair, table, pot, tea kettle, etc Agriculture items and seeds (hoe, plow, hammer, teff, wheat, barley, etc Shelter (plastic sheet, mat, nail, bonda, rope etc</t>
  </si>
  <si>
    <t>05e55c6d-196b-406b-81fe-a6c3c463f358</t>
  </si>
  <si>
    <t>Munee Adam Turee</t>
  </si>
  <si>
    <t>HH items (clothes, chair, table, pot, tea kettle, etc Shelter (plastic sheet, mat, nail, bonda, rope etc</t>
  </si>
  <si>
    <t>56d061e3-a8a3-497f-9f8c-16971ab8f393</t>
  </si>
  <si>
    <t>Na'imaa m/Huseen golicha</t>
  </si>
  <si>
    <t>food WASH( water, soap, diaper, under wear, etc) clothes(blanket, towel and others) Household items(kitchen item, chair, table, etc)</t>
  </si>
  <si>
    <t>e82938dc-4983-4f76-b5a5-800d6afaa474</t>
  </si>
  <si>
    <t>Hasan unsee sa'idoo</t>
  </si>
  <si>
    <t>clothes(blanket, towel and others) shelter WASH( water, soap, diaper, under wear, etc) Household items(kitchen item, chair, table, etc)</t>
  </si>
  <si>
    <t>00f280b6-cac5-46f1-aa3f-3486410c5d46</t>
  </si>
  <si>
    <t>Sittina muhammad hasan</t>
  </si>
  <si>
    <t>shelter Household items(kitchen item, chair, table, etc) WASH( water, soap, diaper, under wear, etc)</t>
  </si>
  <si>
    <t>6e223736-63bd-4bea-a48a-98a3dcf206c3</t>
  </si>
  <si>
    <t>Munawaara mamma jara</t>
  </si>
  <si>
    <t>120456d7-b90e-4302-b250-1e86bfabca22</t>
  </si>
  <si>
    <t>Soomo boru waaqo</t>
  </si>
  <si>
    <t>91bf8835-8b66-4ea1-af3a-214a0a0733bc</t>
  </si>
  <si>
    <t>Zeetuna Adaan Abdii</t>
  </si>
  <si>
    <t xml:space="preserve">Other chronic disease </t>
  </si>
  <si>
    <t xml:space="preserve">Thanks for all </t>
  </si>
  <si>
    <t>21b9fab9-03af-4380-bc70-194a98278aaf</t>
  </si>
  <si>
    <t>Abshiro Hasan</t>
  </si>
  <si>
    <t>Thanks for All DCA be continue to support us</t>
  </si>
  <si>
    <t>11b89b05-3ce9-4013-aad7-9f936a69dc38</t>
  </si>
  <si>
    <t>Shamsiya M/Husen</t>
  </si>
  <si>
    <t>755cc466-f541-42ed-bccb-c4d4cb80930d</t>
  </si>
  <si>
    <t>Tsegaye. Yirgu</t>
  </si>
  <si>
    <t>Shero. Hu add en. Dumal</t>
  </si>
  <si>
    <t>Not. Educated</t>
  </si>
  <si>
    <t>All kinds of food items including oil, Household items (Eg. Pot/plate/cup/ladle/kettle) shoe and clothes</t>
  </si>
  <si>
    <t>Food HH items (clothes, chair, table, pot, tea kettle, etc WASH (soap/hygiene or sanitary items, water,  etc</t>
  </si>
  <si>
    <t>660906b0-367a-40a0-8836-aebde1034d29</t>
  </si>
  <si>
    <t>Tsegaye. Yi re gu</t>
  </si>
  <si>
    <t>Ahimad. Mahimud</t>
  </si>
  <si>
    <t>No Income</t>
  </si>
  <si>
    <t>WASH (soap/hygiene or sanitary items, water,  etc HH items (clothes, chair, table, pot, tea kettle, etc Food</t>
  </si>
  <si>
    <t>7d480751-0c01-4cb9-9afc-2c733257e7d3</t>
  </si>
  <si>
    <t>Sit in a. Kadir</t>
  </si>
  <si>
    <t>No lncome</t>
  </si>
  <si>
    <t>Food WASH (soap/hygiene or sanitary items, water,  etc HH items (clothes, chair, table, pot, tea kettle, etc</t>
  </si>
  <si>
    <t>9f18c9ad-9f6f-4609-9ab7-af787ebd6fff</t>
  </si>
  <si>
    <t>Rahima. Adam</t>
  </si>
  <si>
    <t>Wife Husband</t>
  </si>
  <si>
    <t>No. Income</t>
  </si>
  <si>
    <t>All kinds of food items including oil, shoe and clothes</t>
  </si>
  <si>
    <t>f9178ea2-bb57-4153-9a2f-956ab5eb4167</t>
  </si>
  <si>
    <t>Has a. Mane</t>
  </si>
  <si>
    <t>All kinds of food items including oil, shoe and clothes Hygienic kit (Eg. soup)</t>
  </si>
  <si>
    <t>1addaf91-6e04-476d-b0bb-9cbb59dd0d8f</t>
  </si>
  <si>
    <t>Tsegaye. Yirg</t>
  </si>
  <si>
    <t>Meymuna. Hasan</t>
  </si>
  <si>
    <t>Noincome</t>
  </si>
  <si>
    <t>8e6078fd-7720-4fe2-a1b3-c8db84ade2cd</t>
  </si>
  <si>
    <t>Mardiya. Mahamad</t>
  </si>
  <si>
    <t>Large family size household (more than 5 members other</t>
  </si>
  <si>
    <t>Not. Income</t>
  </si>
  <si>
    <t>d8aa83a7-c8cf-4b48-8cb4-927623426cff</t>
  </si>
  <si>
    <t>Anna. Halo. Cama</t>
  </si>
  <si>
    <t>Not. Educatrd</t>
  </si>
  <si>
    <t>6</t>
  </si>
  <si>
    <t>Not. Incom</t>
  </si>
  <si>
    <t>All kinds of food items including oil, Hygienic kit (Eg. soup) shoe and clothes medicine</t>
  </si>
  <si>
    <t>3b00c48d-766b-4af3-9dfe-81562a9c8f1a</t>
  </si>
  <si>
    <t>Sadiya. Kader. Bonaya</t>
  </si>
  <si>
    <t>c1019d65-856b-4f0c-881e-d3f4c53a7292</t>
  </si>
  <si>
    <t>Shamsya. Barake</t>
  </si>
  <si>
    <t>No incomer</t>
  </si>
  <si>
    <t>All kinds of food items including oil, Hygienic kit (Eg. soup) medicine</t>
  </si>
  <si>
    <t>62d64083-38e9-4935-9aa2-083c2f9beaf2</t>
  </si>
  <si>
    <t>All kinds of food items including oil, shoe and clothes Hygienic kit (Eg. soup) medicine</t>
  </si>
  <si>
    <t>Kadir. Unse. Sydo</t>
  </si>
  <si>
    <t xml:space="preserve"> Leg. Problem</t>
  </si>
  <si>
    <t>People with disabilities elders without any support other</t>
  </si>
  <si>
    <t>All kinds of food items including oil, Jerry can shoe and clothes</t>
  </si>
  <si>
    <t>cc11d6aa-e4d4-4026-aa84-13ef586ea751</t>
  </si>
  <si>
    <t>Zara. Abdo</t>
  </si>
  <si>
    <t>Not. Edicatef</t>
  </si>
  <si>
    <t>Lactating or pregnant Mother/women People with disabilities other</t>
  </si>
  <si>
    <t>All kinds of food items including oil, Hygienic kit (Eg. soup) shoe and clothes none</t>
  </si>
  <si>
    <t>9486d11a-2464-4f3d-bf28-04dfa46ca4af</t>
  </si>
  <si>
    <t>Sh. Abdulhi. Mahimud. Teso</t>
  </si>
  <si>
    <t>Lactating or pregnant Mother/women Large family size household (more than 5 members other</t>
  </si>
  <si>
    <t>All kinds of food items including oil, shoe and clothes medicine</t>
  </si>
  <si>
    <t>WASH (soap/hygiene or sanitary items, water,  etc Agriculture items and seeds (hoe, plow, hammer, teff, wheat, barley, etc HH items (clothes, chair, table, pot, tea kettle, etc</t>
  </si>
  <si>
    <t>db7bbde2-80fb-44ae-9da3-043068de0318</t>
  </si>
  <si>
    <t>Kamila. Wako. Gara</t>
  </si>
  <si>
    <t>Not. Edicated</t>
  </si>
  <si>
    <t>elders without any support other</t>
  </si>
  <si>
    <t>f98cd590-a575-4b7f-811f-6d5b32c39e6f</t>
  </si>
  <si>
    <t>Tsegayeyirgu</t>
  </si>
  <si>
    <t>Gamela. Adam. Roba</t>
  </si>
  <si>
    <t>No lcome</t>
  </si>
  <si>
    <t>c398c710-311e-4099-9356-239d8b2bdda9</t>
  </si>
  <si>
    <t>Tsegaye yirgu</t>
  </si>
  <si>
    <t>Abdulahi Abdi</t>
  </si>
  <si>
    <t>Crop lost</t>
  </si>
  <si>
    <t>both wife and husband</t>
  </si>
  <si>
    <t>Half of it (50 % to 75%)</t>
  </si>
  <si>
    <t>If the assistance continue</t>
  </si>
  <si>
    <t>836d4a6a-e753-4581-84e9-1626e73287b4</t>
  </si>
  <si>
    <t>Abdo Ibrahim</t>
  </si>
  <si>
    <t>Long distance</t>
  </si>
  <si>
    <t>All kinds of food items including oil, Hygienic kit (Eg. soup) Jerry can</t>
  </si>
  <si>
    <t>food WASH( water, soap, diaper, under wear, etc)</t>
  </si>
  <si>
    <t>e311237c-a6a6-470b-b570-e736550e3d40</t>
  </si>
  <si>
    <t>Nafisaa Muhammad Roba</t>
  </si>
  <si>
    <t>Hara Kore</t>
  </si>
  <si>
    <t>Lactating or pregnant Mother/women elders without any support female headed household with a lot of family size</t>
  </si>
  <si>
    <t xml:space="preserve">some (less than half </t>
  </si>
  <si>
    <t>a0fcfc7f-bbe6-49e9-b9f8-c4914df1f56f</t>
  </si>
  <si>
    <t>Ahmad Umar hasan</t>
  </si>
  <si>
    <t>shelter WASH( water, soap, diaper, under wear, etc) Household items(kitchen item, chair, table, etc)</t>
  </si>
  <si>
    <t>d205806f-8cda-4474-b372-7173251b88ea</t>
  </si>
  <si>
    <t>Jamila Gada bura</t>
  </si>
  <si>
    <t>13f3ae98-169d-400c-8252-3fee31fc0e81</t>
  </si>
  <si>
    <t>Muhammad  sano isaq</t>
  </si>
  <si>
    <t>1dbf6b64-00b2-424d-a95e-d18f9ec61e23</t>
  </si>
  <si>
    <t>Kadiir Aliyyee galchu</t>
  </si>
  <si>
    <t>56557e6c-099d-4d98-bf00-eb44f2ae55b8</t>
  </si>
  <si>
    <t>Zara Haro tesso</t>
  </si>
  <si>
    <t>302aeb66-2ca9-41d8-9313-60d9299bb4a7</t>
  </si>
  <si>
    <t>Badiriyaa kadiir robaa</t>
  </si>
  <si>
    <t>b8bd6e91-f6d7-49cd-a268-ba6a1fecc81c</t>
  </si>
  <si>
    <t>Misiraa abdurqee gobana</t>
  </si>
  <si>
    <t>e8696482-2dee-46c5-bfe5-4e3941ecceac</t>
  </si>
  <si>
    <t xml:space="preserve">Bayan muhammad </t>
  </si>
  <si>
    <t>Faxee kadiir rooba</t>
  </si>
  <si>
    <t>404aa428-3f4c-4895-a7f0-41eee362d0b9</t>
  </si>
  <si>
    <t>Aisha Muhammad koree</t>
  </si>
  <si>
    <t>88b50298-51af-4355-a5c0-4f11e0a21d4c</t>
  </si>
  <si>
    <t>Mardiya aliyyii galchu</t>
  </si>
  <si>
    <t>shelter WASH( water, soap, diaper, under wear, etc) clothes(blanket, towel and others)</t>
  </si>
  <si>
    <t>220bb0b9-e203-497e-b11c-8eda3dfe54cb</t>
  </si>
  <si>
    <t>Abduroo abdulqadir</t>
  </si>
  <si>
    <t>4e914a39-208e-416c-8401-508bfa8552f4</t>
  </si>
  <si>
    <t>Aliyyii Abdo robaa</t>
  </si>
  <si>
    <t>shelter WASH( water, soap, diaper, under wear, etc)</t>
  </si>
  <si>
    <t>da84d517-9407-4656-9c9c-c45e79d66a68</t>
  </si>
  <si>
    <t>Munira Hasan husen</t>
  </si>
  <si>
    <t>5b74dfa2-c57a-4f4a-9225-77a6f6d498b0</t>
  </si>
  <si>
    <t>Awalu. Ahimad. Irba</t>
  </si>
  <si>
    <t xml:space="preserve">between 2 to 3 Hrs </t>
  </si>
  <si>
    <t>c03716e4-5147-4dd0-8528-f9835f3df89c</t>
  </si>
  <si>
    <t>Bilkisa. Shek. Mahimud</t>
  </si>
  <si>
    <t>medicine All kinds of food items including oil,</t>
  </si>
  <si>
    <t>e349ec29-e42a-453d-acf1-da7044c5cbff</t>
  </si>
  <si>
    <t>Husen. Mahimud. Bonaya</t>
  </si>
  <si>
    <t>Not. Icome</t>
  </si>
  <si>
    <t>e036a8f1-4c66-4e00-b20f-0bec60dc0c05</t>
  </si>
  <si>
    <t>Abdulatif. M/Husen. Gada</t>
  </si>
  <si>
    <t>4 to 6 hrs</t>
  </si>
  <si>
    <t>4 to 6 hours</t>
  </si>
  <si>
    <t>fd34c9e5-7f50-4e5e-be52-07b480382bc2</t>
  </si>
  <si>
    <t>Husen. Alye. Intale</t>
  </si>
  <si>
    <t>88bd9b1f-6d91-4611-ad3e-346c7dbb33b7</t>
  </si>
  <si>
    <t>Fatima. Ebrahim. Husen</t>
  </si>
  <si>
    <t>e7366f89-c550-4104-b1ce-c89fd13acc5f</t>
  </si>
  <si>
    <t>Halima. Ebrahim. Roba</t>
  </si>
  <si>
    <t>Large family size household (more than 5 members elders without any support</t>
  </si>
  <si>
    <t>71eb7bce-7a27-4d55-950a-a6977239d884</t>
  </si>
  <si>
    <t>Alye. Adam. Bonaya</t>
  </si>
  <si>
    <t>elders without any support Large family size household (more than 5 members</t>
  </si>
  <si>
    <t>80a25965-201e-44b2-a6ee-98f40969b489</t>
  </si>
  <si>
    <t>Amena. Abdo. Gara</t>
  </si>
  <si>
    <t>Household items (Eg. Pot/plate/cup/ladle/kettle) All kinds of food items including oil,</t>
  </si>
  <si>
    <t>c7cdccc9-53ec-4031-a0b2-2a912642f039</t>
  </si>
  <si>
    <t>Abdurkader. Kasm. Yubo</t>
  </si>
  <si>
    <t>361807b2-6fea-48dc-8d2b-07a3c07a4786</t>
  </si>
  <si>
    <t>Abdurazak. M/Has an. Geldo</t>
  </si>
  <si>
    <t>fc711788-e473-4c86-b082-20c1df82b07f</t>
  </si>
  <si>
    <t>Fate. Huen. Barart</t>
  </si>
  <si>
    <t>Lactating or pregnant Mother/women other Large family size household (more than 5 members</t>
  </si>
  <si>
    <t>No. Incomr</t>
  </si>
  <si>
    <t>d940ee84-a1f1-40ee-9a6f-f0aec29ac2b1</t>
  </si>
  <si>
    <t>Husen. Hag. Kader</t>
  </si>
  <si>
    <t>faccfa76-67ee-459c-8897-ee67884a8bbc</t>
  </si>
  <si>
    <t>Leyla Aliyi Berarti</t>
  </si>
  <si>
    <t>9689b20d-5429-4139-8cf7-46f53b0cf1ce</t>
  </si>
  <si>
    <t>RUKIYA Ali Kumbi</t>
  </si>
  <si>
    <t>Great thanks for cash supporting</t>
  </si>
  <si>
    <t>3d03d987-267b-45f8-a4df-d44f621a74a7</t>
  </si>
  <si>
    <t>Nafisa Kedir Kore</t>
  </si>
  <si>
    <t>Great thanks if there is a possible to continue to support</t>
  </si>
  <si>
    <t>e2a17e87-c67c-4be3-8ec0-0fe6eb57ca41</t>
  </si>
  <si>
    <t>Malim Kedir Roba</t>
  </si>
  <si>
    <t xml:space="preserve">Great thanks for supporting during cash transfer again great thanks if possible please continue </t>
  </si>
  <si>
    <t>3680ff76-cd84-4932-94bd-8ba7e362ded2</t>
  </si>
  <si>
    <t>Aliye Suleyman Samatar</t>
  </si>
  <si>
    <t xml:space="preserve">Thanks for support if you can please continue  </t>
  </si>
  <si>
    <t>3cb6d284-0e8a-4432-9c25-11cfcca7be9a</t>
  </si>
  <si>
    <t>Hamziya Husen Jilo</t>
  </si>
  <si>
    <t>WASH( water, soap, diaper, under wear, etc) Household items(kitchen item, chair, table, etc)</t>
  </si>
  <si>
    <t>Great thanks for support by this birr I change buying a goat and other edible food great thanks</t>
  </si>
  <si>
    <t>22908777-94b5-4cf5-8539-0564ace0ea23</t>
  </si>
  <si>
    <t>Sadiya Abdo Intale</t>
  </si>
  <si>
    <t>Household items(kitchen item, chair, table, etc) WASH( water, soap, diaper, under wear, etc)</t>
  </si>
  <si>
    <t>1e0d5bed-b124-4d4d-95a5-117f6a1c3d17</t>
  </si>
  <si>
    <t>Muslima Abdureman Gutu</t>
  </si>
  <si>
    <t xml:space="preserve">Thanks for supporting </t>
  </si>
  <si>
    <t>d4e8ee5c-8558-4985-b4e3-1780dce5497b</t>
  </si>
  <si>
    <t>Rabiya Hasen Sora</t>
  </si>
  <si>
    <t>Great thanks for cash support if you possible the 4th continue again great thanks</t>
  </si>
  <si>
    <t>6c4517ab-6a61-4f6c-98cd-0c1253e9b1db</t>
  </si>
  <si>
    <t>Safiya Kedir Gobana</t>
  </si>
  <si>
    <t>Thanks for supporting cash transfer</t>
  </si>
  <si>
    <t>427a3ad8-fc8e-43a5-81c8-e2fe430e80fb</t>
  </si>
  <si>
    <t>Fatuma M/Ibrahim Jilo</t>
  </si>
  <si>
    <t>4d072671-9441-49c6-a408-f8c1b4306dcb</t>
  </si>
  <si>
    <t>Rahama Aliye Jilo</t>
  </si>
  <si>
    <t xml:space="preserve">Thanks for supporting cash transfer if possible the 4th round continue </t>
  </si>
  <si>
    <t>7626e0dc-8124-40ac-aed3-de4dba93b8b2</t>
  </si>
  <si>
    <t>Shamsiya Ahmed Boru</t>
  </si>
  <si>
    <t>02d6a775-827b-426e-889e-2e1e45049a6d</t>
  </si>
  <si>
    <t>Seytuna Tune Wako</t>
  </si>
  <si>
    <t>People with chronic disease elders without any support</t>
  </si>
  <si>
    <t>06c4f65a-eb1f-4f59-a4d9-af6f130c7dbc</t>
  </si>
  <si>
    <t>Munira Kedir Haji</t>
  </si>
  <si>
    <t>04412b60-2b45-4651-a0b9-98492dedc3de</t>
  </si>
  <si>
    <t>Adem Abdo Bonegna</t>
  </si>
  <si>
    <t xml:space="preserve">Thanks for supporting cash transfer if possible the the next  round </t>
  </si>
  <si>
    <t>a5d643c3-ed4f-46d1-adfa-cd4d29955bfe</t>
  </si>
  <si>
    <t>Tilahun Regasa</t>
  </si>
  <si>
    <t>Amatu Kadiro Lemo</t>
  </si>
  <si>
    <t>Illitrate</t>
  </si>
  <si>
    <t>Dawa kachan</t>
  </si>
  <si>
    <t>Bake Kura</t>
  </si>
  <si>
    <t>Don't know</t>
  </si>
  <si>
    <t>spouse of head of household</t>
  </si>
  <si>
    <t>Reasonable</t>
  </si>
  <si>
    <t>All kinds of food items including oil, medicine Hygienic kit (Eg. soup)</t>
  </si>
  <si>
    <t>to some extend (41-70%)</t>
  </si>
  <si>
    <t>d4c24239-564a-4e59-9084-a3e3ee640e65</t>
  </si>
  <si>
    <t>Muhibo Umar Teso</t>
  </si>
  <si>
    <t>3469c485-c929-4ede-b483-e9ac6ed12c5d</t>
  </si>
  <si>
    <t>Mako Adaem Boru</t>
  </si>
  <si>
    <t>People with disabilities elders without any support Large family size household (more than 5 members</t>
  </si>
  <si>
    <t>7e3e527f-c65b-447e-b8d3-098a73783e73</t>
  </si>
  <si>
    <t>Dahabo Qasim Gobana</t>
  </si>
  <si>
    <t>0ddd7394-55c5-4841-8402-918c134fde8a</t>
  </si>
  <si>
    <t>Tilagun Regasa</t>
  </si>
  <si>
    <t>Zeytuna Sh/Abdella Waticha</t>
  </si>
  <si>
    <t>630f90d2-29cb-4d4b-a8f6-4a0a3283157c</t>
  </si>
  <si>
    <t>Kamiso Aman Dube</t>
  </si>
  <si>
    <t>f262f7b5-a871-4eba-a1e2-e5a5994a4307</t>
  </si>
  <si>
    <t>Tlahun Regasa</t>
  </si>
  <si>
    <t>Kamaro Sh/Abdu Musa</t>
  </si>
  <si>
    <t>3fdea533-3475-46b1-89c4-6eb93f41241a</t>
  </si>
  <si>
    <t>Sufiyan Husen Yusuf</t>
  </si>
  <si>
    <t>elders without any support female headed household with a lot of family size</t>
  </si>
  <si>
    <t>3f657741-9390-47ee-99c4-daf1cee64b06</t>
  </si>
  <si>
    <t>Sefiya Mohamed Mane</t>
  </si>
  <si>
    <t>0ccdf959-707f-4b4a-bbb2-d64ccacac607</t>
  </si>
  <si>
    <t>Amina Adam Abdella</t>
  </si>
  <si>
    <t>86f562f2-4a22-4050-a03b-6752d3cbcc0a</t>
  </si>
  <si>
    <t>Kadija Mohamed Haro</t>
  </si>
  <si>
    <t>916feb94-ad70-4a7b-a101-bac3574e1249</t>
  </si>
  <si>
    <t>Nuriya Aliyi</t>
  </si>
  <si>
    <t>Hantule Basaka</t>
  </si>
  <si>
    <t>27dfcb02-455c-441c-b07f-486e53ce4f9b</t>
  </si>
  <si>
    <t>Mumina Somo Sarbo</t>
  </si>
  <si>
    <t>N0</t>
  </si>
  <si>
    <t>2ff08922-f8df-4767-954a-00242894ec17</t>
  </si>
  <si>
    <t>Zahara Siraj Kadir</t>
  </si>
  <si>
    <t>04618cc5-af12-4754-b18c-5ba6e488a9dd</t>
  </si>
  <si>
    <t>Ametureyma Aliyi</t>
  </si>
  <si>
    <t>c17798f5-e02d-43ea-b01b-4adc2c7db4bf</t>
  </si>
  <si>
    <t>Muslima Ahmed</t>
  </si>
  <si>
    <t>7ee06f0d-b10d-4aa6-be0c-b90f4e411744</t>
  </si>
  <si>
    <t>Mukarema Ahmed Adem</t>
  </si>
  <si>
    <t>Leg problem</t>
  </si>
  <si>
    <t>23eb10b3-d548-447f-b396-917d18160429</t>
  </si>
  <si>
    <t>Nadifo Abdulahi</t>
  </si>
  <si>
    <t>ae5b90a0-81c2-40c7-bdd2-fb776464f8f4</t>
  </si>
  <si>
    <t>Asha Ahmed</t>
  </si>
  <si>
    <t>8825fc2b-935b-460b-9c3f-04e3cf35566e</t>
  </si>
  <si>
    <t>Zahara Abdusemad</t>
  </si>
  <si>
    <t>8f4cadcc-05bc-4dc8-957e-0b57a9f7b19a</t>
  </si>
  <si>
    <t>Shamsiya Umer Bararti</t>
  </si>
  <si>
    <t>4bd3f594-3745-4c1b-9494-5150995cd106</t>
  </si>
  <si>
    <t>Halima Dube Mane</t>
  </si>
  <si>
    <t>ee3f6253-fb3d-4d10-a5aa-7ecd62e6e5da</t>
  </si>
  <si>
    <t>Awala M/umar</t>
  </si>
  <si>
    <t>b3a602ef-ed2d-4c58-ac91-766e09df6239</t>
  </si>
  <si>
    <t>Zahida Abdulahi</t>
  </si>
  <si>
    <t>f911f2b2-24cd-4957-af95-8ea4bd9c59cb</t>
  </si>
  <si>
    <t>Marifa Ahmed</t>
  </si>
  <si>
    <t>c2d8f87d-de97-49b2-b387-7844782f3535</t>
  </si>
  <si>
    <t>Saida Abdulahi Wako</t>
  </si>
  <si>
    <t>baeb59c6-a21c-47cf-80f9-0c8d119540b7</t>
  </si>
  <si>
    <t>Amansisa Baha</t>
  </si>
  <si>
    <t>Hasen Adam Kayo</t>
  </si>
  <si>
    <t>I don't know</t>
  </si>
  <si>
    <t>both wife and husband elder girl/boy</t>
  </si>
  <si>
    <t>All kinds of food items including oil, Hygienic kit (Eg. soup) Debt payment Shelter items (Eg. tent, blanket, Etc. )</t>
  </si>
  <si>
    <t>food shelter WASH( water, soap, diaper, under wear, etc)</t>
  </si>
  <si>
    <t>97afe943-704b-4012-9211-910069480d5a</t>
  </si>
  <si>
    <t>Husen Adam Ararsa</t>
  </si>
  <si>
    <t>Illetrate</t>
  </si>
  <si>
    <t>Food WASH (soap/hygiene or sanitary items, water,  etc Shelter (plastic sheet, mat, nail, bonda, rope etc</t>
  </si>
  <si>
    <t>f65822d2-2fde-40e5-96a6-df655d7be445</t>
  </si>
  <si>
    <t>Saliha Sh/Mahmud Hasan</t>
  </si>
  <si>
    <t>All kinds of food items including oil, Jerry can medicine</t>
  </si>
  <si>
    <t>05b94cfe-da78-445e-bfb6-081d300ee468</t>
  </si>
  <si>
    <t>Jemila Abda Molu</t>
  </si>
  <si>
    <t>Illiterate</t>
  </si>
  <si>
    <t>food clothes(blanket, towel and others) WASH( water, soap, diaper, under wear, etc) Household items(kitchen item, chair, table, etc)</t>
  </si>
  <si>
    <t>4e24f0ac-8b5a-452b-a43c-a84bb71e415f</t>
  </si>
  <si>
    <t>Hasan Muhammed Teso</t>
  </si>
  <si>
    <t>All kinds of food items including oil, Jerry can Debt payment medicine</t>
  </si>
  <si>
    <t>167bafb0-ecf2-4df4-855f-444cb590884d</t>
  </si>
  <si>
    <t>Abdulwasi Hisak Bati</t>
  </si>
  <si>
    <t>All kinds of food items including oil, Shelter items (Eg. tent, blanket, Etc. ) medicine shoe and clothes</t>
  </si>
  <si>
    <t>d81ee1e9-f326-4c89-a035-a7b24d400de0</t>
  </si>
  <si>
    <t>Leila Molu Jilo</t>
  </si>
  <si>
    <t>All kinds of food items including oil, Jerry can Shelter items (Eg. tent, blanket, Etc. )</t>
  </si>
  <si>
    <t>82b2fd8d-f51d-4fda-976a-85cce6c5b7f5</t>
  </si>
  <si>
    <t>Sh/Umer Abdulahi Roba</t>
  </si>
  <si>
    <t>All kinds of food items including oil, Shelter items (Eg. tent, blanket, Etc. )</t>
  </si>
  <si>
    <t>60903185-3c8c-4603-9fdb-0256e1233e6f</t>
  </si>
  <si>
    <t xml:space="preserve">Amansisa Baha
</t>
  </si>
  <si>
    <t>Ibrahim Abdurhaman Golo</t>
  </si>
  <si>
    <t>food Household items(kitchen item, chair, table, etc) WASH( water, soap, diaper, under wear, etc)</t>
  </si>
  <si>
    <t>e4df20b4-e25b-4faf-b123-60baeff6268c</t>
  </si>
  <si>
    <t>Girma Taresa</t>
  </si>
  <si>
    <t>Habibo Ahmed Bonaya</t>
  </si>
  <si>
    <t xml:space="preserve">Illiterate </t>
  </si>
  <si>
    <t>e4bbfa4d-d843-45ae-915b-385d9fa764bd</t>
  </si>
  <si>
    <t>Ibado Aliyi Lache</t>
  </si>
  <si>
    <t>All kinds of food items including oil, Hygienic kit (Eg. soup) Shelter items (Eg. tent, blanket, Etc. )</t>
  </si>
  <si>
    <t>eb800121-8b7d-4952-98d6-fe2860f94438</t>
  </si>
  <si>
    <t>Halabo muhammed</t>
  </si>
  <si>
    <t>All kinds of food items including oil, Jerry can Hygienic kit (Eg. soup)</t>
  </si>
  <si>
    <t>31a48042-6ebd-4e94-8af3-30c0c2828819</t>
  </si>
  <si>
    <t>Amatabar Sh/Tayib Teso</t>
  </si>
  <si>
    <t>food clothes(blanket, towel and others) shelter Household items(kitchen item, chair, table, etc) WASH( water, soap, diaper, under wear, etc)</t>
  </si>
  <si>
    <t>bfcf95f0-9b9d-45a4-95b3-9c7ebbc94eef</t>
  </si>
  <si>
    <t>Husen Abdulahi Jara</t>
  </si>
  <si>
    <t>All kinds of food items including oil, Jerry can Hygienic kit (Eg. soup) Shelter items (Eg. tent, blanket, Etc. )</t>
  </si>
  <si>
    <t>WASH( water, soap, diaper, under wear, etc) food shelter clothes(blanket, towel and others)</t>
  </si>
  <si>
    <t>65b00a57-9483-4a65-a42f-470f06e36941</t>
  </si>
  <si>
    <t>Momina Ibrahim Webo</t>
  </si>
  <si>
    <t>All kinds of food items including oil, Jerry can Hygienic kit (Eg. soup) Shelter items (Eg. tent, blanket, Etc. ) Debt payment shoe and clothes medicine</t>
  </si>
  <si>
    <t>food shelter clothes(blanket, towel and others) WASH( water, soap, diaper, under wear, etc) Household items(kitchen item, chair, table, etc)</t>
  </si>
  <si>
    <t>e209ef48-cc3c-4fbd-b80b-f9f7a1569afa</t>
  </si>
  <si>
    <t>Nadifo Mohammed</t>
  </si>
  <si>
    <t>All kinds of food items including oil, Hygienic kit (Eg. soup) Shelter items (Eg. tent, blanket, Etc. ) shoe and clothes medicine</t>
  </si>
  <si>
    <t>4dafd3e7-fc6e-4748-b238-46326c33258f</t>
  </si>
  <si>
    <t>Muhammed Husan Bonaya</t>
  </si>
  <si>
    <t>All kinds of food items including oil, Hygienic kit (Eg. soup) Shelter items (Eg. tent, blanket, Etc. ) medicine shoe and clothes</t>
  </si>
  <si>
    <t>Food Shelter (plastic sheet, mat, nail, bonda, rope etc WASH (soap/hygiene or sanitary items, water,  etc</t>
  </si>
  <si>
    <t>11d7ea0f-831a-4f3e-bb60-2d202742aadd</t>
  </si>
  <si>
    <t>Halima Kasim Roba</t>
  </si>
  <si>
    <t>Lactating or pregnant Mother/women People with disabilities</t>
  </si>
  <si>
    <t>All kinds of food items including oil, Debt payment shoe and clothes medicine</t>
  </si>
  <si>
    <t>food clothes(blanket, towel and others) shelter WASH( water, soap, diaper, under wear, etc)</t>
  </si>
  <si>
    <t>1b2ecb35-47cb-4467-aeda-70bf7e77220b</t>
  </si>
  <si>
    <t>Kadija Hasan Teso</t>
  </si>
  <si>
    <t>abe55317-5de7-4731-9a75-7071e8ef5ed3</t>
  </si>
  <si>
    <t>Daida Adam Teso</t>
  </si>
  <si>
    <t>1dc79619-340f-4077-8f50-1411bd963a1c</t>
  </si>
  <si>
    <t>Kursuma Kasim Gobana</t>
  </si>
  <si>
    <t>76df7b12-3f30-4ee4-b7f4-140dd411162b</t>
  </si>
  <si>
    <t>Sitina Muhammed Sulo</t>
  </si>
  <si>
    <t>Food Shelter (plastic sheet, mat, nail, bonda, rope etc</t>
  </si>
  <si>
    <t>cfdf0de6-661a-4d21-a22b-fe657dcf1647</t>
  </si>
  <si>
    <t>Dr Awol ibrahim</t>
  </si>
  <si>
    <t>Saida Abdulahi Darara</t>
  </si>
  <si>
    <t>illitirate</t>
  </si>
  <si>
    <t>All kinds of food items including oil, Hygienic kit (Eg. soup) Shelter items (Eg. tent, blanket, Etc. ) shoe and clothes</t>
  </si>
  <si>
    <t>food shelter clothes(blanket, towel and others)</t>
  </si>
  <si>
    <t>thanks it was very good</t>
  </si>
  <si>
    <t>297d3120-c471-4889-9bfa-9e241d4a3d8d</t>
  </si>
  <si>
    <t>Dr Awol Ibrahim</t>
  </si>
  <si>
    <t>Muslima Hussein Adam</t>
  </si>
  <si>
    <t>Elliterate</t>
  </si>
  <si>
    <t>Some of it (30-50%)</t>
  </si>
  <si>
    <t>medicine All kinds of food items including oil, Hygienic kit (Eg. soup) Household items (Eg. Pot/plate/cup/ladle/kettle)</t>
  </si>
  <si>
    <t>food shelter clothes(blanket, towel and others) Household items(kitchen item, chair, table, etc)</t>
  </si>
  <si>
    <t xml:space="preserve">Food Other </t>
  </si>
  <si>
    <t>medicine for children</t>
  </si>
  <si>
    <t>thanks</t>
  </si>
  <si>
    <t>1244ceef-23d9-4184-8391-22dbb412f5c5</t>
  </si>
  <si>
    <t>Fatuma umar gutu</t>
  </si>
  <si>
    <t>illiterate</t>
  </si>
  <si>
    <t>food clothes(blanket, towel and others) Household items(kitchen item, chair, table, etc) WASH( water, soap, diaper, under wear, etc)</t>
  </si>
  <si>
    <t xml:space="preserve">Food WASH (soap/hygiene or sanitary items, water,  etc Other </t>
  </si>
  <si>
    <t>for treatment</t>
  </si>
  <si>
    <t>we need addinational support</t>
  </si>
  <si>
    <t>68feea56-b410-4876-9448-de6386b633e8</t>
  </si>
  <si>
    <t>Amatu she tayib</t>
  </si>
  <si>
    <t>Lactating or pregnant Mother/women People with disabilities People with chronic disease elders without any support Large family size household (more than 5 members</t>
  </si>
  <si>
    <t>All kinds of food items including oil, Purchase water Hygienic kit (Eg. soup)</t>
  </si>
  <si>
    <t>only few part of it (21-39%)</t>
  </si>
  <si>
    <t>food Other</t>
  </si>
  <si>
    <t>medicine</t>
  </si>
  <si>
    <t>if possible we need the support to continue</t>
  </si>
  <si>
    <t>df2be105-9489-42e1-90e4-036b55608d79</t>
  </si>
  <si>
    <t>Fate Aman Godina</t>
  </si>
  <si>
    <t>illeterate</t>
  </si>
  <si>
    <t>All kinds of food items including oil, Jerry can Hygienic kit (Eg. soup) Shelter items (Eg. tent, blanket, Etc. ) medicine</t>
  </si>
  <si>
    <t>thanks for supporting us!</t>
  </si>
  <si>
    <t>156d2604-84f4-4f1e-a636-08285a40ef3d</t>
  </si>
  <si>
    <t>safiya kamal yusuf</t>
  </si>
  <si>
    <t>Uneducated</t>
  </si>
  <si>
    <t>All kinds of food items including oil, medicine Household items (Eg. Pot/plate/cup/ladle/kettle) Purchase water</t>
  </si>
  <si>
    <t>Food WASH (soap/hygiene or sanitary items, water,  etc HH items (clothes, chair, table, pot, tea kettle, etc Agriculture items and seeds (hoe, plow, hammer, teff, wheat, barley, etc</t>
  </si>
  <si>
    <t>Another support</t>
  </si>
  <si>
    <t>e0584dd4-6ac3-41ae-97e7-1093ea2a4995</t>
  </si>
  <si>
    <t>Madina usman Darara</t>
  </si>
  <si>
    <t>food WASH( water, soap, diaper, under wear, etc) Other</t>
  </si>
  <si>
    <t>one hen</t>
  </si>
  <si>
    <t>ibought one hen</t>
  </si>
  <si>
    <t>We need if the support is continued</t>
  </si>
  <si>
    <t>6c025357-fe9b-410e-98e6-88c286ec7f6b</t>
  </si>
  <si>
    <t>Dr.awol Ibrahim</t>
  </si>
  <si>
    <t>Saida bakar isak</t>
  </si>
  <si>
    <t>uneducated</t>
  </si>
  <si>
    <t>All kinds of food items including oil, Bucket Hygienic kit (Eg. soup)</t>
  </si>
  <si>
    <t xml:space="preserve">Other </t>
  </si>
  <si>
    <t>One hen</t>
  </si>
  <si>
    <t>thanks for supporting us</t>
  </si>
  <si>
    <t>7071c31f-84c3-457c-aae7-a30a5877fa84</t>
  </si>
  <si>
    <t>Dr.Awol Ibrahim</t>
  </si>
  <si>
    <t>zeytuna gada jilo</t>
  </si>
  <si>
    <t>illerate</t>
  </si>
  <si>
    <t>People with disabilities Large family size household (more than 5 members</t>
  </si>
  <si>
    <t>All kinds of food items including oil, Hygienic kit (Eg. soup) shoe and clothes medicine other</t>
  </si>
  <si>
    <t>i bought two hen</t>
  </si>
  <si>
    <t>thanks we need support</t>
  </si>
  <si>
    <t>a0e75a12-492d-422d-ba0e-510ea5bf6fa8</t>
  </si>
  <si>
    <t xml:space="preserve">Dr Awol ibrahim </t>
  </si>
  <si>
    <t>Haso umar sufa</t>
  </si>
  <si>
    <t>All kinds of food items including oil, Purchase water Household items (Eg. Pot/plate/cup/ladle/kettle) shoe and clothes medicine</t>
  </si>
  <si>
    <t>7079de47-643b-4800-92f6-a1065e7040b8</t>
  </si>
  <si>
    <t>Amina She mahmud Haro</t>
  </si>
  <si>
    <t>All kinds of food items including oil, Jerry can Hygienic kit (Eg. soup) Household items (Eg. Pot/plate/cup/ladle/kettle) medicine</t>
  </si>
  <si>
    <t>thanks,we need support</t>
  </si>
  <si>
    <t>edd9b425-fd8c-4087-8ef8-1a5b306d9614</t>
  </si>
  <si>
    <t>jamila hussen gobana</t>
  </si>
  <si>
    <t>All kinds of food items including oil, Hygienic kit (Eg. soup) shoe and clothes medicine Household items (Eg. Pot/plate/cup/ladle/kettle)</t>
  </si>
  <si>
    <t>thanks,if they can we need support</t>
  </si>
  <si>
    <t>230aa8b2-d249-4482-92f7-90431d92af8d</t>
  </si>
  <si>
    <t>Dr.Awol ibrahim</t>
  </si>
  <si>
    <t>Habibo Bati Buke</t>
  </si>
  <si>
    <t>poo of the poorest</t>
  </si>
  <si>
    <t>All kinds of food items including oil, Hygienic kit (Eg. soup) medicine shoe and clothes Shelter items (Eg. tent, blanket, Etc. )</t>
  </si>
  <si>
    <t>Food HH items (clothes, chair, table, pot, tea kettle, etc</t>
  </si>
  <si>
    <t>5758a82e-2baf-440f-81f6-73799f69312e</t>
  </si>
  <si>
    <t>siyado Abdullah muhammad</t>
  </si>
  <si>
    <t>All kinds of food items including oil, shoe and clothes medicine Hygienic kit (Eg. soup) Household items (Eg. Pot/plate/cup/ladle/kettle) Shelter items (Eg. tent, blanket, Etc. )</t>
  </si>
  <si>
    <t xml:space="preserve">Food HH items (clothes, chair, table, pot, tea kettle, etc Other </t>
  </si>
  <si>
    <t>thanks,we need support for future</t>
  </si>
  <si>
    <t>568aae44-f77c-4f89-9b7c-90e5ad5d4160</t>
  </si>
  <si>
    <t>Asha husen gada</t>
  </si>
  <si>
    <t>elliterate</t>
  </si>
  <si>
    <t>All kinds of food items including oil, Household items (Eg. Pot/plate/cup/ladle/kettle) Shelter items (Eg. tent, blanket, Etc. ) shoe and clothes Debt payment</t>
  </si>
  <si>
    <t>Food WASH (soap/hygiene or sanitary items, water,  etc Agriculture items and seeds (hoe, plow, hammer, teff, wheat, barley, etc</t>
  </si>
  <si>
    <t>thanks very much</t>
  </si>
  <si>
    <t>ef74abd1-e060-48dc-9da0-96512d120d50</t>
  </si>
  <si>
    <t>Halima Aliyi mane</t>
  </si>
  <si>
    <t>shoe and clothes All kinds of food items including oil,</t>
  </si>
  <si>
    <t>Thanks,we needs onother suppor</t>
  </si>
  <si>
    <t>c1b5e6f9-5255-409f-b457-0759c4191bc0</t>
  </si>
  <si>
    <t>tahira she/husen adam</t>
  </si>
  <si>
    <t>All kinds of food items including oil, Hygienic kit (Eg. soup) Household items (Eg. Pot/plate/cup/ladle/kettle) shoe and clothes medicine</t>
  </si>
  <si>
    <t>Thanks.</t>
  </si>
  <si>
    <t>e06da4e6-09f1-47ce-8cf2-73d30a9db46b</t>
  </si>
  <si>
    <t>meymuna sani sh/sude</t>
  </si>
  <si>
    <t>All kinds of food items including oil, Purchase water shoe and clothes medicine</t>
  </si>
  <si>
    <t>thanks,we support</t>
  </si>
  <si>
    <t>1cca13bd-3705-4d61-a9d2-f66010b6c4b3</t>
  </si>
  <si>
    <t>Alemayehu Girma Bekele</t>
  </si>
  <si>
    <t>Musina Mohammed Husen</t>
  </si>
  <si>
    <t>Chronic illness</t>
  </si>
  <si>
    <t>c9f363ad-2a2f-4c8f-85a4-01d783f0e3d3</t>
  </si>
  <si>
    <t>Badiriya Husen Gada</t>
  </si>
  <si>
    <t>e9bf2d0c-7755-4613-b16a-9fbfff89c9bd</t>
  </si>
  <si>
    <t>Mako Abdulahi</t>
  </si>
  <si>
    <t>Large family size household (more than 5 members female headed household with a lot of family size</t>
  </si>
  <si>
    <t>Not</t>
  </si>
  <si>
    <t>elder girl/boy</t>
  </si>
  <si>
    <t>5212ada9-569d-40f1-a8f9-12a2dd2181e8</t>
  </si>
  <si>
    <t>Nuriya Adam Roba</t>
  </si>
  <si>
    <t>female</t>
  </si>
  <si>
    <t>Large family size household (more than 5 members Lactating or pregnant Mother/women</t>
  </si>
  <si>
    <t>0db3c718-9eb1-4b6d-a183-dbd345cd0219</t>
  </si>
  <si>
    <t>Meymuna Suleyman Mahamud</t>
  </si>
  <si>
    <t>38b25df4-c2bc-41b4-b276-7cbd33d4f4b6</t>
  </si>
  <si>
    <t>Aman Dube Mucho</t>
  </si>
  <si>
    <t>9</t>
  </si>
  <si>
    <t>f025d37c-9675-491b-ba77-8830432e1f8c</t>
  </si>
  <si>
    <t>87645ddb-175f-488b-924d-2762868d445f</t>
  </si>
  <si>
    <t>Mako Malima Abdi Tonoku</t>
  </si>
  <si>
    <t>782d5bd0-6a0e-45e8-8bec-1a473a14eac4</t>
  </si>
  <si>
    <t>Sha'ida Hasan Adam</t>
  </si>
  <si>
    <t>c0896a0f-e08e-49d6-a19d-201426a9dc29</t>
  </si>
  <si>
    <t>Zeytuna Hari Kemo</t>
  </si>
  <si>
    <t>43dfa1fb-5729-4758-a8db-12b84991ec2d</t>
  </si>
  <si>
    <t>Mardiya Aliyi Husen</t>
  </si>
  <si>
    <t>e5c1590f-4ded-4419-bd85-47f8e0457497</t>
  </si>
  <si>
    <t>Hikma Abdulahi Bati</t>
  </si>
  <si>
    <t>Not learn</t>
  </si>
  <si>
    <t>fced1c27-0ccb-4847-bb3b-520ea375fb08</t>
  </si>
  <si>
    <t>Zeynaba Adam Ona</t>
  </si>
  <si>
    <t>a2ff19fc-6a45-4a4c-b91a-26b32ab5b7e0</t>
  </si>
  <si>
    <t>Layila Adam Molu</t>
  </si>
  <si>
    <t>02af7df5-2861-4fe5-817c-49ec4ded26dd</t>
  </si>
  <si>
    <t>Fate Abda Abdi</t>
  </si>
  <si>
    <t>8ffd8ef4-156f-46fb-a47b-041a928cbb53</t>
  </si>
  <si>
    <t>Halima Muhammed Husen</t>
  </si>
  <si>
    <t>fb3e50fe-dafb-403c-9d3b-d21633982d70</t>
  </si>
  <si>
    <t>Fatuma Abdukadir Gole</t>
  </si>
  <si>
    <t>9ec24791-9448-47d3-8170-0ddea87fc3b4</t>
  </si>
  <si>
    <t>Hobiya Usman Sufa</t>
  </si>
  <si>
    <t>51a2c4b2-c6d9-46da-92b9-a45368046991</t>
  </si>
  <si>
    <t>Abshiro Husen Sufa</t>
  </si>
  <si>
    <t>410f2554-f396-48dd-8d4b-596a627870d8</t>
  </si>
  <si>
    <t>Kadiya Muhammed Husen</t>
  </si>
  <si>
    <t>5617ddfa-0f06-4873-b383-3183bde93d35</t>
  </si>
  <si>
    <t>Safiya Muhammed Husen</t>
  </si>
  <si>
    <t>3e0922fa-0c41-4791-8d36-ce0561eb4ae9</t>
  </si>
  <si>
    <t>Rahima Usman Tube</t>
  </si>
  <si>
    <t>5d1c70e0-dc2f-47f4-87c9-b8df2cca167d</t>
  </si>
  <si>
    <t>Rahima umar Abdi</t>
  </si>
  <si>
    <t>From border</t>
  </si>
  <si>
    <t>Dibisa Gale (Mandhale IDPs)</t>
  </si>
  <si>
    <t>more than 6 hrs</t>
  </si>
  <si>
    <t>food clothes(blanket, towel and others) shelter</t>
  </si>
  <si>
    <t>thanks.if possible we.need support</t>
  </si>
  <si>
    <t>f3119bcc-58cd-4d40-865d-b382f9ff3395</t>
  </si>
  <si>
    <t xml:space="preserve">Dr Awol Ibrahim </t>
  </si>
  <si>
    <t>saeda yusuf Wanji</t>
  </si>
  <si>
    <t>from border</t>
  </si>
  <si>
    <t>All kinds of food items including oil, shoe and clothes Debt payment medicine Hygienic kit (Eg. soup)</t>
  </si>
  <si>
    <t>Food Agriculture items and seeds (hoe, plow, hammer, teff, wheat, barley, etc</t>
  </si>
  <si>
    <t>thanks.we need another support</t>
  </si>
  <si>
    <t>4a879e75-76b7-4676-96ae-88d185f76435</t>
  </si>
  <si>
    <t>Hamida Adam Mole</t>
  </si>
  <si>
    <t>poor of the poorest</t>
  </si>
  <si>
    <t>thanks very much.</t>
  </si>
  <si>
    <t>d2ad5ba6-554c-40f1-a4e8-899906fd21a9</t>
  </si>
  <si>
    <t>Rukiya Roba Dhade</t>
  </si>
  <si>
    <t>epilipse</t>
  </si>
  <si>
    <t>All kinds of food items including oil, medicine Debt payment</t>
  </si>
  <si>
    <t>i want to go hospital</t>
  </si>
  <si>
    <t>14a5832f-6e30-4700-8938-90d36c341171</t>
  </si>
  <si>
    <t>Mumina roba dhade</t>
  </si>
  <si>
    <t>IDP and poor of the poorest</t>
  </si>
  <si>
    <t>All kinds of food items including oil, medicine Hygienic kit (Eg. soup) other</t>
  </si>
  <si>
    <t>exercises and pen</t>
  </si>
  <si>
    <t>thanks. Thanks very much.we need another support</t>
  </si>
  <si>
    <t>08bd7584-7af2-46b8-a7db-ab5b8b5c712c</t>
  </si>
  <si>
    <t>saida buta Ido</t>
  </si>
  <si>
    <t>thanks very much.we need support</t>
  </si>
  <si>
    <t>cc229ac4-6e15-47b4-afa3-18f7afad8caf</t>
  </si>
  <si>
    <t>meymuna gole Nadho</t>
  </si>
  <si>
    <t>thanks very much keep it up</t>
  </si>
  <si>
    <t>3c4c8176-b04e-4c78-88f5-dba2ba956dd9</t>
  </si>
  <si>
    <t>Halima muhammed Aliyi</t>
  </si>
  <si>
    <t>thanks.we need support</t>
  </si>
  <si>
    <t>671281ca-3830-4e77-938c-f9a189214acf</t>
  </si>
  <si>
    <t>Munira she muhammed</t>
  </si>
  <si>
    <t>All kinds of food items including oil, Hygienic kit (Eg. soup) shoe and clothes</t>
  </si>
  <si>
    <t>thanks very.we need much support</t>
  </si>
  <si>
    <t>41e5d5f6-cac7-40bb-b713-3d617860d332</t>
  </si>
  <si>
    <t>Fatuma mama jilo</t>
  </si>
  <si>
    <t>exercise and pens for children</t>
  </si>
  <si>
    <t>thanks.very much .we need another support.</t>
  </si>
  <si>
    <t>8e3809df-1a21-47bd-98a0-88d4e1a5f403</t>
  </si>
  <si>
    <t>Hodan Sufiyan Godana</t>
  </si>
  <si>
    <t>From Border</t>
  </si>
  <si>
    <t>food shelter</t>
  </si>
  <si>
    <t>8c8b4335-576a-488e-a8db-9b713259f176</t>
  </si>
  <si>
    <t>Husen Musa Tone</t>
  </si>
  <si>
    <t xml:space="preserve">Medicine </t>
  </si>
  <si>
    <t>56e6e7a6-17f6-47ce-a847-825fb8409ac0</t>
  </si>
  <si>
    <t>Hawo AdamAli</t>
  </si>
  <si>
    <t>Border</t>
  </si>
  <si>
    <t>All kinds of food items including oil, Hygienic kit (Eg. soup) Debt payment shoe and clothes medicine</t>
  </si>
  <si>
    <t>78fb70d9-b5b4-496f-a459-09914055129c</t>
  </si>
  <si>
    <t>Hambiya Isak Jara</t>
  </si>
  <si>
    <t>3d6a6b1f-2dbd-482e-b39e-1f39c925cd5c</t>
  </si>
  <si>
    <t>Kadiya Ahmed Aliyi</t>
  </si>
  <si>
    <t>All kinds of food items including oil, Hygienic kit (Eg. soup) medicine shoe and clothes</t>
  </si>
  <si>
    <t>8db4b3c8-7d06-4ef2-8833-2953b1a07117</t>
  </si>
  <si>
    <t>Shamsiya Teso Jara</t>
  </si>
  <si>
    <t>IDppoor</t>
  </si>
  <si>
    <t>All kinds of food items including oil, Hygienic kit (Eg. soup) shoe and clothes Debt payment medicine</t>
  </si>
  <si>
    <t>f436f784-df43-41c6-84b9-786a2e8e4c47</t>
  </si>
  <si>
    <t>Ahmad Abdulqaadir</t>
  </si>
  <si>
    <t>Zahraa M/Umar</t>
  </si>
  <si>
    <t>Goro baqaqsa</t>
  </si>
  <si>
    <t>Rayitu</t>
  </si>
  <si>
    <t>Boror (IDPs)</t>
  </si>
  <si>
    <t>Lactating or pregnant Mother/women elders without any support Large family size household (more than 5 members</t>
  </si>
  <si>
    <t xml:space="preserve">All </t>
  </si>
  <si>
    <t>837f6003-63bd-41f3-9119-aaf08d8d6775</t>
  </si>
  <si>
    <t>Haawwa Kadiir Adem</t>
  </si>
  <si>
    <t>Goro Baqaqsa</t>
  </si>
  <si>
    <t>female headed household with a lot of family size elders without any support</t>
  </si>
  <si>
    <t>All</t>
  </si>
  <si>
    <t>1c96b2af-9d92-4ae0-9ee0-bf52af09f673</t>
  </si>
  <si>
    <t>Habiibaa Bonaya</t>
  </si>
  <si>
    <t>Hand And Lag Problam</t>
  </si>
  <si>
    <t>All Commite</t>
  </si>
  <si>
    <t>All kinds of food items including oil, Hygienic kit (Eg. soup) medicine Debt payment</t>
  </si>
  <si>
    <t>5cf9a423-efed-434c-a82b-4ad6c6b9dffd</t>
  </si>
  <si>
    <t>Halima Ibraahim</t>
  </si>
  <si>
    <t>Committee</t>
  </si>
  <si>
    <t>All kinds of food items including oil, Debt payment Hygienic kit (Eg. soup)</t>
  </si>
  <si>
    <t>7195e99d-fe42-4c4d-bed6-4f270731c6a5</t>
  </si>
  <si>
    <t>Muhubbo Ibrahim Kaliif</t>
  </si>
  <si>
    <t>All kinds of food items including oil, Hygienic kit (Eg. soup) Debt payment</t>
  </si>
  <si>
    <t>b1fc2f0c-924e-4b0e-b9c3-3fde4e222c9c</t>
  </si>
  <si>
    <t xml:space="preserve">Abdi usma'el Bediru
</t>
  </si>
  <si>
    <t>Sa,ida cammaa wako</t>
  </si>
  <si>
    <t>Goro bakakasa</t>
  </si>
  <si>
    <t>All engaged</t>
  </si>
  <si>
    <t>Very good</t>
  </si>
  <si>
    <t>a8f92126-5d66-47ba-810e-c3ec9c8a49c8</t>
  </si>
  <si>
    <t>Abdi usma'el Bediru</t>
  </si>
  <si>
    <t>Safiya ma,alim husen</t>
  </si>
  <si>
    <t>59d2c7c1-c701-482a-a46a-40abefd64af5</t>
  </si>
  <si>
    <t>Maryema Umar isak</t>
  </si>
  <si>
    <t>9f31a0e9-43ae-459b-bd47-55a8f61b0f98</t>
  </si>
  <si>
    <t>Maryama ibrahim kabballe</t>
  </si>
  <si>
    <t>e44531fc-7db3-4aea-9f9b-33b92e11d06d</t>
  </si>
  <si>
    <t>Seynaba saliha Ahmad</t>
  </si>
  <si>
    <t>Lactating or pregnant Mother/women Large family size household (more than 5 members female headed household with a lot of family size</t>
  </si>
  <si>
    <t>All kinds of food items including oil, Hygienic kit (Eg. soup) Debt payment shoe and clothes</t>
  </si>
  <si>
    <t>a239a165-103f-4d10-a73e-de0ba8d4ee2a</t>
  </si>
  <si>
    <t>Muslee ma,alim Rashiid</t>
  </si>
  <si>
    <t>17504845-9e97-44ab-b89a-4c11287a2b2a</t>
  </si>
  <si>
    <t>Ahmad usman Roba</t>
  </si>
  <si>
    <t>All part of body is pain</t>
  </si>
  <si>
    <t>elders without any support People with disabilities</t>
  </si>
  <si>
    <t xml:space="preserve">All engaged
</t>
  </si>
  <si>
    <t>63ce4e58-a7f6-4c4a-9ce6-d968ea709417</t>
  </si>
  <si>
    <t>Sharise Muhammad isak</t>
  </si>
  <si>
    <t>All kinds of food items including oil, Debt payment medicine Hygienic kit (Eg. soup)</t>
  </si>
  <si>
    <t>196ba229-1f1a-4a22-9eb2-c4d1c863a0e0</t>
  </si>
  <si>
    <t>Mahmud Bashiir</t>
  </si>
  <si>
    <t>Gurar</t>
  </si>
  <si>
    <t>9bc4c93e-dc4a-48a6-bd10-3dada1c78181</t>
  </si>
  <si>
    <t>Muktaar Huseen Alii</t>
  </si>
  <si>
    <t>Hand</t>
  </si>
  <si>
    <t>Lactating or pregnant Mother/women People with disabilities Large family size household (more than 5 members elders without any support</t>
  </si>
  <si>
    <t>c127f11d-20de-4c82-999b-53b5f7bc70ae</t>
  </si>
  <si>
    <t>Bashiir Muusaa</t>
  </si>
  <si>
    <t>692d1d46-f9de-4f58-8755-41f29f53bb2b</t>
  </si>
  <si>
    <t>Kadiyyaa Adam Garo</t>
  </si>
  <si>
    <t>Hand And Leg</t>
  </si>
  <si>
    <t>d59a98b8-a29d-4fb1-b923-db20d8c41633</t>
  </si>
  <si>
    <t>Raalliya Dadhii Intale</t>
  </si>
  <si>
    <t>a1b6154d-21fa-412c-a2b8-752c8ed5d588</t>
  </si>
  <si>
    <t>Umar Somo</t>
  </si>
  <si>
    <t>Qura'an</t>
  </si>
  <si>
    <t>849e1ef2-62b7-47bd-a33f-c8c72eb115fd</t>
  </si>
  <si>
    <t>Muhammad Abdulahi Ali</t>
  </si>
  <si>
    <t>Har'adi</t>
  </si>
  <si>
    <t>Lactating or pregnant Mother/women elders without any support female headed household with a lot of family size Large family size household (more than 5 members</t>
  </si>
  <si>
    <t>aabe908c-0cd1-4532-9824-61e6d3ffd7a8</t>
  </si>
  <si>
    <t>Muhammad Abdulahi Ibraahim</t>
  </si>
  <si>
    <t>Large family size household (more than 5 members Lactating or pregnant Mother/women elders without any support</t>
  </si>
  <si>
    <t>fa6a0b1b-0393-4d60-8fb3-5c116f2f547c</t>
  </si>
  <si>
    <t>Leeylaa Kadiir Subii</t>
  </si>
  <si>
    <t>elders without any support female headed household with a lot of family size Large family size household (more than 5 members</t>
  </si>
  <si>
    <t>893fd4ea-b232-4efa-9787-8c500b6881d0</t>
  </si>
  <si>
    <t>Faaxumaa Huseen Sheka</t>
  </si>
  <si>
    <t>5c53785c-e24c-477d-9075-08bc4df4a52f</t>
  </si>
  <si>
    <t>Muslima Huseen Hasan</t>
  </si>
  <si>
    <t>f15f0a1f-c9a7-4f55-a036-7bc4b2432f92</t>
  </si>
  <si>
    <t>Muhammad Hasan Barartii</t>
  </si>
  <si>
    <t>47558ac4-f6a9-4fe1-bbec-d3e983752d24</t>
  </si>
  <si>
    <t>Abdullahi Mohammad Ali</t>
  </si>
  <si>
    <t>Abdullahi Isak Husen</t>
  </si>
  <si>
    <t>Goro Bakaksa</t>
  </si>
  <si>
    <t>570c6834-6774-4631-993b-3225eca3554b</t>
  </si>
  <si>
    <t>Nuho Ibrahim Muhmad</t>
  </si>
  <si>
    <t>No incame</t>
  </si>
  <si>
    <t>295eb7bb-2b1e-47d7-a181-d7d6c595c908</t>
  </si>
  <si>
    <t>Amina Husen Usman</t>
  </si>
  <si>
    <t>Large family size household (more than 5 members People with disabilities</t>
  </si>
  <si>
    <t>All kinds of food items including oil, Shelter items (Eg. tent, blanket, Etc. ) Debt payment</t>
  </si>
  <si>
    <t>V. Good</t>
  </si>
  <si>
    <t>3bb6aa86-0aed-468e-b486-94b0a9caac00</t>
  </si>
  <si>
    <t>Aliyi Ahmad shekh Abdalla</t>
  </si>
  <si>
    <t>3f541236-c8ff-4c6b-91e6-77481b1f2979</t>
  </si>
  <si>
    <t>Zeytuna Ahmad shekh Abdalla</t>
  </si>
  <si>
    <t>bbdb7f0f-c113-4050-b49e-53f5b7a869ec</t>
  </si>
  <si>
    <t>Jibril Aliyi Abdo</t>
  </si>
  <si>
    <t>7a93b30e-a715-4f56-bfa8-48978a05468e</t>
  </si>
  <si>
    <t>Hasan Abdi Ture</t>
  </si>
  <si>
    <t>c32e8121-d836-4bb6-9cc3-5ba676176359</t>
  </si>
  <si>
    <t>Abdullahi Muhammad Ali</t>
  </si>
  <si>
    <t>Dahabo Hasan Husen</t>
  </si>
  <si>
    <t>Goro bakaksa</t>
  </si>
  <si>
    <t>4345429e-9e03-45ac-b3ab-e466040af7be</t>
  </si>
  <si>
    <t>Amina Shugri Adam</t>
  </si>
  <si>
    <t>6865a632-74b3-43af-b99e-1a3107cddff6</t>
  </si>
  <si>
    <t>Fatuma Ahmad Daniye</t>
  </si>
  <si>
    <t>53ead472-8251-4a2d-9fe0-2cc0c4a2e2b1</t>
  </si>
  <si>
    <t>Shekh Abdurahman shekh Mohammad</t>
  </si>
  <si>
    <t>V. good</t>
  </si>
  <si>
    <t>e38360e4-fac1-4393-986c-532ea45be946</t>
  </si>
  <si>
    <t>Jamule Ibrahim Gada</t>
  </si>
  <si>
    <t>928f9614-771f-4c0c-97e0-709d312b949f</t>
  </si>
  <si>
    <t>Rahma Mohammad Shekh Kasim</t>
  </si>
  <si>
    <t>20bf7807-951d-45e6-a6d8-8495697b6058</t>
  </si>
  <si>
    <t>Rukiya Bashir Dadi</t>
  </si>
  <si>
    <t>Not talking or silance</t>
  </si>
  <si>
    <t>People with disabilities Large family size household (more than 5 members Lactating or pregnant Mother/women</t>
  </si>
  <si>
    <t>66c51fc6-085a-457c-bdaa-631f6fa5f3c0</t>
  </si>
  <si>
    <t>Hasan Awal Husen</t>
  </si>
  <si>
    <t>Mental problem</t>
  </si>
  <si>
    <t>076b0e68-539a-464a-96ee-70f811b08277</t>
  </si>
  <si>
    <t>Bayan Husen Hasan</t>
  </si>
  <si>
    <t>892c61fd-107a-43cd-87d4-0687fd654d13</t>
  </si>
  <si>
    <t>Husen Ibrahim koliso</t>
  </si>
  <si>
    <t>Anole</t>
  </si>
  <si>
    <t>d7191142-a1d5-4ec1-b623-44b0393b97cf</t>
  </si>
  <si>
    <t>Fatuma kadir Aliyi</t>
  </si>
  <si>
    <t>6c2be004-5b6b-422c-af7e-b186249794b7</t>
  </si>
  <si>
    <t>Abdullahi Mohamed Ali</t>
  </si>
  <si>
    <t>Ruke Suleyman Roba</t>
  </si>
  <si>
    <t>e3d4bd8a-6ff1-4b94-9c20-9107719b070a</t>
  </si>
  <si>
    <t>Mohammad Abdullahi Dadacha</t>
  </si>
  <si>
    <t>8</t>
  </si>
  <si>
    <t>baea65b6-3dfa-4a3e-9640-7b7893a1d44a</t>
  </si>
  <si>
    <t>Badriya Abdo Husen</t>
  </si>
  <si>
    <t xml:space="preserve">V. good </t>
  </si>
  <si>
    <t>42fe47b0-ba51-481e-beed-91e6efdab29c</t>
  </si>
  <si>
    <t>Zahara Adem Kadir</t>
  </si>
  <si>
    <t xml:space="preserve">No incame </t>
  </si>
  <si>
    <t xml:space="preserve">Very good </t>
  </si>
  <si>
    <t>8a267d25-b126-4147-b979-4bd733e4ba44</t>
  </si>
  <si>
    <t>Mama Mangagsa  kokano</t>
  </si>
  <si>
    <t>Quran</t>
  </si>
  <si>
    <t>elders without any support Lactating or pregnant Mother/women</t>
  </si>
  <si>
    <t>13b45f60-e7be-4e4f-b626-19ce92150674</t>
  </si>
  <si>
    <t>Maka Umar Gada</t>
  </si>
  <si>
    <t xml:space="preserve">Good </t>
  </si>
  <si>
    <t>aca53e84-e2fa-4088-9384-d167fc8adf72</t>
  </si>
  <si>
    <t>Rahmo Usman Ushunu</t>
  </si>
  <si>
    <t>2fa2e266-2271-4842-bf88-44f660915ee5</t>
  </si>
  <si>
    <t>Fatuma Abdurahman</t>
  </si>
  <si>
    <t>Rukiya Abdullahi</t>
  </si>
  <si>
    <t>Non</t>
  </si>
  <si>
    <t>food clothes(blanket, towel and others) shelter WASH( water, soap, diaper, under wear, etc) Household items(kitchen item, chair, table, etc)</t>
  </si>
  <si>
    <t>Food WASH (soap/hygiene or sanitary items, water,  etc HH items (clothes, chair, table, pot, tea kettle, etc Shelter (plastic sheet, mat, nail, bonda, rope etc</t>
  </si>
  <si>
    <t>ad926b0c-bc84-4d69-aa63-0b102d152f78</t>
  </si>
  <si>
    <t>Abduljawad sh mohammed</t>
  </si>
  <si>
    <t>a11c8cbf-c307-4aa4-a705-adc7cbb02ad4</t>
  </si>
  <si>
    <t>Kadiya Mohammed</t>
  </si>
  <si>
    <t>Lactating or pregnant Mother/women female headed household with a lot of family size Large family size household (more than 5 members</t>
  </si>
  <si>
    <t>b8c10080-a6e2-4f2b-b4a4-ecbc8aa2624f</t>
  </si>
  <si>
    <t xml:space="preserve">Ahmad Abdulqaadir </t>
  </si>
  <si>
    <t>Ibraahim Abdullahi Aliyyi</t>
  </si>
  <si>
    <t>18fe7477-f14e-4de3-981f-2242b41d4ad9</t>
  </si>
  <si>
    <t>Kadiyya Adam Roba</t>
  </si>
  <si>
    <t>8f9ae3fa-754c-4a35-9df8-2892d9e10168</t>
  </si>
  <si>
    <t>Kabiir Abdo Husen</t>
  </si>
  <si>
    <t>7a29d157-57f8-400e-b552-e846a7690043</t>
  </si>
  <si>
    <t>Ahmad Amaan Abdi</t>
  </si>
  <si>
    <t>a1853ca3-9506-40ff-8e8e-5db9faeef7cf</t>
  </si>
  <si>
    <t>Abdi Usmaa'il Badru</t>
  </si>
  <si>
    <t>Sahardiid Musa Teesso</t>
  </si>
  <si>
    <t>85ff6aed-3bde-465a-aca3-e24d7c00adbc</t>
  </si>
  <si>
    <t>Zahra M/d Abdi</t>
  </si>
  <si>
    <t>c79e535e-5569-4300-948a-fc53063cd09c</t>
  </si>
  <si>
    <t>Faaxumaa Ahmad Ibraahim</t>
  </si>
  <si>
    <t>female headed household with a lot of family size Large family size household (more than 5 members Lactating or pregnant Mother/women elders without any support</t>
  </si>
  <si>
    <t>d16cff9c-7833-42b1-980a-6424d6869ef9</t>
  </si>
  <si>
    <t>Na'iimaa Aliyyi Husen</t>
  </si>
  <si>
    <t>2c7db02f-0cc0-4250-90c3-95463bb0bf8f</t>
  </si>
  <si>
    <t>Na'iima Huseen Abdo</t>
  </si>
  <si>
    <t>586ce3d0-3111-494f-95f7-0236ea700d17</t>
  </si>
  <si>
    <t>Ahmad Abdurqaadir</t>
  </si>
  <si>
    <t>Sadiya M/d Husen</t>
  </si>
  <si>
    <t>b3283a2f-2984-4f26-8164-e09e53e4446c</t>
  </si>
  <si>
    <t>Aesha Adem</t>
  </si>
  <si>
    <t>female headed household with a lot of family size Lactating or pregnant Mother/women</t>
  </si>
  <si>
    <t>All enhaged</t>
  </si>
  <si>
    <t>All kinds of food items including oil, medicine shoe and clothes</t>
  </si>
  <si>
    <t>6a21b8d3-b84a-4a96-94be-f851ded8b8ad</t>
  </si>
  <si>
    <t>Fatuma yuusuf</t>
  </si>
  <si>
    <t>e3c532b3-344b-4f38-bd23-acf1d51dd20b</t>
  </si>
  <si>
    <t>Hasan mohammed</t>
  </si>
  <si>
    <t>Somale regoin Gorobakaksa kebele</t>
  </si>
  <si>
    <t>food shelter WASH( water, soap, diaper, under wear, etc) clothes(blanket, towel and others) Household items(kitchen item, chair, table, etc)</t>
  </si>
  <si>
    <t>Thank you</t>
  </si>
  <si>
    <t>c3dd8ff7-6f7a-4c4f-8bef-31bcdd8ad7ff</t>
  </si>
  <si>
    <t>Ahmad Aliyyi Tare</t>
  </si>
  <si>
    <t>e0964e96-fffb-46d7-a574-205b70e6a055</t>
  </si>
  <si>
    <t>Abdi Ismael</t>
  </si>
  <si>
    <t>Mowlide Huseen</t>
  </si>
  <si>
    <t>No One hand</t>
  </si>
  <si>
    <t>People with chronic disease female headed household with a lot of family size People with disabilities</t>
  </si>
  <si>
    <t>05fb8357-c1a1-4c1a-8aae-a466254118df</t>
  </si>
  <si>
    <t>Munira Abdulkadir</t>
  </si>
  <si>
    <t>Husen Muhamed</t>
  </si>
  <si>
    <t>Goro Bekeksa</t>
  </si>
  <si>
    <t>None</t>
  </si>
  <si>
    <t>All engeged</t>
  </si>
  <si>
    <t>06b2e068-1f5e-4373-ac7f-6426239a911b</t>
  </si>
  <si>
    <t>Hawa Muhamed</t>
  </si>
  <si>
    <t>food shelter WASH( water, soap, diaper, under wear, etc) Household items(kitchen item, chair, table, etc) clothes(blanket, towel and others)</t>
  </si>
  <si>
    <t>80c0cdc9-e6f3-4ce0-9693-f6fb53f9fb8d</t>
  </si>
  <si>
    <t>Haweya Abdulahi</t>
  </si>
  <si>
    <t>Goro bekeksa</t>
  </si>
  <si>
    <t>food shelter Household items(kitchen item, chair, table, etc) WASH( water, soap, diaper, under wear, etc) clothes(blanket, towel and others)</t>
  </si>
  <si>
    <t>Food WASH (soap/hygiene or sanitary items, water,  etc Shelter (plastic sheet, mat, nail, bonda, rope etc HH items (clothes, chair, table, pot, tea kettle, etc</t>
  </si>
  <si>
    <t>e2ceee8f-af41-4d17-a047-c42fb4ea4479</t>
  </si>
  <si>
    <t>Dahabo Yusuf</t>
  </si>
  <si>
    <t>food shelter clothes(blanket, towel and others) Household items(kitchen item, chair, table, etc) WASH( water, soap, diaper, under wear, etc)</t>
  </si>
  <si>
    <t>2e8c2202-c8af-4bcf-b2d8-b45b74c05313</t>
  </si>
  <si>
    <t>Shamsiya Abdi</t>
  </si>
  <si>
    <t>2189febb-c8bc-4f11-a293-35a967141541</t>
  </si>
  <si>
    <t>Sadiya Wako</t>
  </si>
  <si>
    <t>22eb00ab-e50c-4a6a-87e0-1c3eb6f6887e</t>
  </si>
  <si>
    <t>Usmail salaha</t>
  </si>
  <si>
    <t>25ff7abb-a3da-4732-9238-92410cc86fbc</t>
  </si>
  <si>
    <t>Fatuma Aliyi</t>
  </si>
  <si>
    <t>ec651481-569f-4b2f-ac2c-a1de2236fa1c</t>
  </si>
  <si>
    <t>Jamila kadir</t>
  </si>
  <si>
    <t>Food WASH (soap/hygiene or sanitary items, water,  etc HH items (clothes, chair, table, pot, tea kettle, etc Agriculture items and seeds (hoe, plow, hammer, teff, wheat, barley, etc Shelter (plastic sheet, mat, nail, bonda, rope etc</t>
  </si>
  <si>
    <t>c8c13053-caef-48e9-8f08-8739ccfddb41</t>
  </si>
  <si>
    <t>Husen Aliyi</t>
  </si>
  <si>
    <t xml:space="preserve">Paralized </t>
  </si>
  <si>
    <t xml:space="preserve">All engaged </t>
  </si>
  <si>
    <t>46de87b5-bf37-4455-8325-5860b3bb4328</t>
  </si>
  <si>
    <t>Munira  Abdulkadir</t>
  </si>
  <si>
    <t>Adem kadir</t>
  </si>
  <si>
    <t>1738f4cd-4483-416c-b806-7d8f2739bbd0</t>
  </si>
  <si>
    <t>Halima Muhamed</t>
  </si>
  <si>
    <t>Leag</t>
  </si>
  <si>
    <t>People with disabilities Large family size household (more than 5 members female headed household with a lot of family size</t>
  </si>
  <si>
    <t>5f7e17b8-c433-445a-9377-f2c84ffb7962</t>
  </si>
  <si>
    <t>Ahmad Husen</t>
  </si>
  <si>
    <t>Food WASH (soap/hygiene or sanitary items, water,  etc HH items (clothes, chair, table, pot, tea kettle, etc Shelter (plastic sheet, mat, nail, bonda, rope etc Agriculture items and seeds (hoe, plow, hammer, teff, wheat, barley, etc</t>
  </si>
  <si>
    <t>9bced03d-f701-40dd-baed-64a091bf3ae6</t>
  </si>
  <si>
    <t>Bashir Husen</t>
  </si>
  <si>
    <t>Leg</t>
  </si>
  <si>
    <t>elders without any support Large family size household (more than 5 members People with disabilities</t>
  </si>
  <si>
    <t>6c550140-e71c-48fd-8f67-aca3dab074b8</t>
  </si>
  <si>
    <t>Myhamed Husen</t>
  </si>
  <si>
    <t>8c59654d-499c-49ab-9a7e-fb6716c23ac4</t>
  </si>
  <si>
    <t>Ahmado Ibrahim</t>
  </si>
  <si>
    <t xml:space="preserve">Hands </t>
  </si>
  <si>
    <t>Large family size household (more than 5 members elders without any support People with disabilities</t>
  </si>
  <si>
    <t>e42def89-78f2-450c-b5d1-50eb57603cb2</t>
  </si>
  <si>
    <t>Fatuma Beshir</t>
  </si>
  <si>
    <t>52687dcf-c2ef-442c-8499-705198ad1495</t>
  </si>
  <si>
    <t>Abdi usma'il</t>
  </si>
  <si>
    <t>Faxuma Husen</t>
  </si>
  <si>
    <t>female headed household with a lot of family size People with chronic disease</t>
  </si>
  <si>
    <t>e9c3a5c4-2922-44b4-95f8-3cc730ec61c6</t>
  </si>
  <si>
    <t>Timiro yuusuf</t>
  </si>
  <si>
    <t>Somale regoin Gororo bakaksa kebele</t>
  </si>
  <si>
    <t>WASH (soap/hygiene or sanitary items, water,  etc Food HH items (clothes, chair, table, pot, tea kettle, etc Shelter (plastic sheet, mat, nail, bonda, rope etc</t>
  </si>
  <si>
    <t>b1fa15ae-8c4a-489f-be47-bc4b32c3f205</t>
  </si>
  <si>
    <t>Fatuma</t>
  </si>
  <si>
    <t>Ashaa Mahmud</t>
  </si>
  <si>
    <t>Somale Regoin goro bakaksa kebele</t>
  </si>
  <si>
    <t>a1995cff-4ca3-4050-9621-0d1bd301f9e6</t>
  </si>
  <si>
    <t>Hibiil Huseen</t>
  </si>
  <si>
    <t>DCA staff thank you</t>
  </si>
  <si>
    <t>d7c6e9e8-fbd5-486b-be7c-9fa1cb07eb5d</t>
  </si>
  <si>
    <t>Ahmad Mohammed</t>
  </si>
  <si>
    <t>medicine All kinds of food items including oil, Hygienic kit (Eg. soup)</t>
  </si>
  <si>
    <t>f038b8af-dddc-4821-b74e-3e275c722429</t>
  </si>
  <si>
    <t>Rahoo suleyman</t>
  </si>
  <si>
    <t>Somale regoin</t>
  </si>
  <si>
    <t>All kinds of food items including oil, Hygienic kit (Eg. soup) Debt payment medicine</t>
  </si>
  <si>
    <t>98e412a6-2e0b-4667-86c6-8adb52086f8c</t>
  </si>
  <si>
    <t>Fatuma Ibrahim</t>
  </si>
  <si>
    <t>Somale Regoin goro baqaqsa kebele</t>
  </si>
  <si>
    <t>fce2117b-1a07-4f6c-aa8b-ee94dc6c7e0d</t>
  </si>
  <si>
    <t>Halima Ibrahim</t>
  </si>
  <si>
    <t>9efa7c5a-7b85-44fc-9dcb-2663a91c376d</t>
  </si>
  <si>
    <t>Mahmud Mohammed</t>
  </si>
  <si>
    <t>Hygienic kit (Eg. soup) All kinds of food items including oil,</t>
  </si>
  <si>
    <t>4092ea1a-31eb-455e-88f5-b8734e935394</t>
  </si>
  <si>
    <t>Aesha Abdo</t>
  </si>
  <si>
    <t>051db491-f961-4cc4-8a0a-0df59f30902a</t>
  </si>
  <si>
    <t>Zeyanaba Abdo</t>
  </si>
  <si>
    <t>No One leg</t>
  </si>
  <si>
    <t>0c323ea4-9ce5-4c43-88ab-882dd6ddfc51</t>
  </si>
  <si>
    <t>Fatuma abdurahman</t>
  </si>
  <si>
    <t>Jibriil Aliyyi</t>
  </si>
  <si>
    <t>a02fbaa1-8ff6-4e8b-b388-3ec07ecebdb4</t>
  </si>
  <si>
    <t>Halima Yasiin</t>
  </si>
  <si>
    <t>Debt payment All kinds of food items including oil, Hygienic kit (Eg. soup)</t>
  </si>
  <si>
    <t>d45886eb-434e-4f8c-80aa-69294c5bdf72</t>
  </si>
  <si>
    <t>Fatuma Abdulahi</t>
  </si>
  <si>
    <t>8742848a-aa74-4e06-acac-0eb1b0a71806</t>
  </si>
  <si>
    <t>Awel Aliyi dube</t>
  </si>
  <si>
    <t>Legs injury</t>
  </si>
  <si>
    <t>ed040b43-1ee2-4d32-980e-93a6229e7dc7</t>
  </si>
  <si>
    <t>Halima Muhammad Abdulahi</t>
  </si>
  <si>
    <t>d7f883f4-51c3-4ad9-9eb1-3cc8326eeb05</t>
  </si>
  <si>
    <t>Tahir Abdi Aliyi</t>
  </si>
  <si>
    <t>42750881-e56a-4255-a2b0-fc57ac030540</t>
  </si>
  <si>
    <t>Muhammad Ali habuko</t>
  </si>
  <si>
    <t>Paralyzed</t>
  </si>
  <si>
    <t>3b70d550-a525-4204-ae8d-73f9ef821568</t>
  </si>
  <si>
    <t>Abdira,uf Abdo Abdurahman</t>
  </si>
  <si>
    <t>319df9e8-10cc-4fc7-9d6e-01d22f7b27b5</t>
  </si>
  <si>
    <t>Jemila Muhammad Abdi</t>
  </si>
  <si>
    <t>All kinds of food items including oil, shoe and clothes Debt payment Hygienic kit (Eg. soup) medicine</t>
  </si>
  <si>
    <t>ab30aae4-4892-4ede-9d64-7f4ad9478153</t>
  </si>
  <si>
    <t>Hali Muhammad hiraf</t>
  </si>
  <si>
    <t>female headed household with a lot of family size Large family size household (more than 5 members</t>
  </si>
  <si>
    <t>9aee0316-2523-45b7-833a-96a9d6cc1dd2</t>
  </si>
  <si>
    <t>Adem yakub husen</t>
  </si>
  <si>
    <t>39e996a4-ecff-4dc0-9f1a-0e8558bdf1e9</t>
  </si>
  <si>
    <t>Kediya Aliyi umar</t>
  </si>
  <si>
    <t>Body injury</t>
  </si>
  <si>
    <t>Large family size household (more than 5 members female headed household with a lot of family size People with disabilities</t>
  </si>
  <si>
    <t>8d2065bc-37c2-4d13-94b2-c458dfe30e47</t>
  </si>
  <si>
    <t>Kamila husen Abdulah</t>
  </si>
  <si>
    <t>edbe30fb-33be-4648-8e90-00c818c1ebc6</t>
  </si>
  <si>
    <t>Radiya Abdulahi umar</t>
  </si>
  <si>
    <t>7bddd780-bd51-4710-b4da-836285872225</t>
  </si>
  <si>
    <t>Kemeriya husen ibrahim</t>
  </si>
  <si>
    <t>Large family size household (more than 5 members female headed household with a lot of family size Lactating or pregnant Mother/women</t>
  </si>
  <si>
    <t>9774a25b-0c7b-4e34-979a-efd51a765a14</t>
  </si>
  <si>
    <t>Mume usmaan intale</t>
  </si>
  <si>
    <t xml:space="preserve">Very good
</t>
  </si>
  <si>
    <t>0dc5325d-8425-40f8-9dcd-84c379f78248</t>
  </si>
  <si>
    <t>Row Labels</t>
  </si>
  <si>
    <t>Grand Total</t>
  </si>
  <si>
    <t>Count of 3. Sex of respondent?</t>
  </si>
  <si>
    <t>Woreda</t>
  </si>
  <si>
    <t>Name of woreda</t>
  </si>
  <si>
    <t xml:space="preserve">Sex of Respondents </t>
  </si>
  <si>
    <t>Total</t>
  </si>
  <si>
    <t>%age</t>
  </si>
  <si>
    <t xml:space="preserve">Dawa Kachan </t>
  </si>
  <si>
    <t>Boror(IDPs)</t>
  </si>
  <si>
    <t>Bake kura</t>
  </si>
  <si>
    <t>Column Labels</t>
  </si>
  <si>
    <t>(blank)</t>
  </si>
  <si>
    <t>3. Sex of head of household</t>
  </si>
  <si>
    <t>2. Age of head of household</t>
  </si>
  <si>
    <t>Sex</t>
  </si>
  <si>
    <t>15-24</t>
  </si>
  <si>
    <t>25-60</t>
  </si>
  <si>
    <t>Above 60</t>
  </si>
  <si>
    <t>Disable</t>
  </si>
  <si>
    <t>Count of 5. What is your marital status</t>
  </si>
  <si>
    <t>18-49</t>
  </si>
  <si>
    <t>50 and above</t>
  </si>
  <si>
    <t>Age Category</t>
  </si>
  <si>
    <t>less_than_five_age-Female</t>
  </si>
  <si>
    <t>less_than_five_age-Male</t>
  </si>
  <si>
    <t>5 to 17 age-Female</t>
  </si>
  <si>
    <t>5_to_17_age-Male</t>
  </si>
  <si>
    <t>18 to 49_age-Female</t>
  </si>
  <si>
    <t>18 to 49_age-Male</t>
  </si>
  <si>
    <t>≥ 50 age-Female</t>
  </si>
  <si>
    <t>≥50 age-Male</t>
  </si>
  <si>
    <t>disable_Female</t>
  </si>
  <si>
    <t>disable_Male</t>
  </si>
  <si>
    <t>Family size category</t>
  </si>
  <si>
    <t>Count</t>
  </si>
  <si>
    <t>People with chronic disease</t>
  </si>
  <si>
    <t>Under five with malnutrition</t>
  </si>
  <si>
    <t>no income family at all</t>
  </si>
  <si>
    <t xml:space="preserve">Frequency </t>
  </si>
  <si>
    <t>Selection Criteria</t>
  </si>
  <si>
    <t>Count of 4. Beneficiary status</t>
  </si>
  <si>
    <t>Count of 24. how long did you travel to receive/from home to distribution site?</t>
  </si>
  <si>
    <t>Count of 25. how long did you wait in the line/queue until you received your cash</t>
  </si>
  <si>
    <t>Count of 29. how do you rate the cash distribution process</t>
  </si>
  <si>
    <t>how long did you have to travel to the market to purchase items?</t>
  </si>
  <si>
    <t>Fre</t>
  </si>
  <si>
    <t>Count of 33. after receiving the cash,</t>
  </si>
  <si>
    <t>Count of 36.</t>
  </si>
  <si>
    <t>Frequency</t>
  </si>
  <si>
    <t>how much money have you spent so far</t>
  </si>
  <si>
    <t>What constraints you have faced in using the cash you have received</t>
  </si>
  <si>
    <t>theft</t>
  </si>
  <si>
    <t>Cash controlled by men</t>
  </si>
  <si>
    <t>Household relations negatively affected</t>
  </si>
  <si>
    <t>Community/neighbour relations negatively affected</t>
  </si>
  <si>
    <t>Items are not available in the market</t>
  </si>
  <si>
    <t>Poor quality of items in the market</t>
  </si>
  <si>
    <t xml:space="preserve">%age of </t>
  </si>
  <si>
    <t xml:space="preserve">children </t>
  </si>
  <si>
    <t>Count of 357</t>
  </si>
  <si>
    <t>%age of 357</t>
  </si>
  <si>
    <t>who in the HH decide how cash will spent</t>
  </si>
  <si>
    <t>SEX OF HEAD OF HOUSEHOLD</t>
  </si>
  <si>
    <t>Threshold</t>
  </si>
  <si>
    <t>FCS</t>
  </si>
  <si>
    <t>Accepted</t>
  </si>
  <si>
    <t>Borderline</t>
  </si>
  <si>
    <t>Poor</t>
  </si>
  <si>
    <t>18 to 49</t>
  </si>
  <si>
    <t>≥50</t>
  </si>
  <si>
    <t>FCS per sex</t>
  </si>
  <si>
    <t>Total FCS</t>
  </si>
  <si>
    <t>Number</t>
  </si>
  <si>
    <t>3. Sex of HEAD OF HOUSEHOLD</t>
  </si>
  <si>
    <t xml:space="preserve">Total </t>
  </si>
  <si>
    <t>Female led</t>
  </si>
  <si>
    <t>Male led</t>
  </si>
  <si>
    <t>SHD1</t>
  </si>
  <si>
    <t>Total people living with disability</t>
  </si>
  <si>
    <t>Mostly/yes completely</t>
  </si>
  <si>
    <t>Not really/not at all</t>
  </si>
  <si>
    <t>Don’t know</t>
  </si>
  <si>
    <t>no answer</t>
  </si>
  <si>
    <t>SHD2</t>
  </si>
  <si>
    <t>MEA1</t>
  </si>
  <si>
    <t>MEA2</t>
  </si>
  <si>
    <t>ACC1</t>
  </si>
  <si>
    <t>0 </t>
  </si>
  <si>
    <t>ACC2</t>
  </si>
  <si>
    <t>PEM1</t>
  </si>
  <si>
    <t>PEM2</t>
  </si>
  <si>
    <t>what extent is your household able to meet its basic needs as you defined and prioritised them?</t>
  </si>
  <si>
    <t xml:space="preserve">/Financial reasons /can not afford </t>
  </si>
  <si>
    <t xml:space="preserve">It is not available in local market </t>
  </si>
  <si>
    <t>Service needed (health, education, and other that cannot access in local)</t>
  </si>
  <si>
    <t>All kinds of food items including oil</t>
  </si>
  <si>
    <t>Purchase water</t>
  </si>
  <si>
    <t>Jerry can</t>
  </si>
  <si>
    <t>Bucket</t>
  </si>
  <si>
    <t>Hygienic kit (Eg. soup)</t>
  </si>
  <si>
    <t>Household items (Eg. Pot/plate/cup/ladle/kettle)</t>
  </si>
  <si>
    <t>Shelter items (Eg. tent, blanket, Etc. )</t>
  </si>
  <si>
    <t>Debt payment</t>
  </si>
  <si>
    <t>shoe and clothes</t>
  </si>
  <si>
    <t>none</t>
  </si>
  <si>
    <t>What are the top five items, your household spend the money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</si>
</sst>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i/>
      <sz val="11"/>
      <color rgb="FF000000"/>
      <name val="Calibri"/>
      <family val="2"/>
      <scheme val="minor"/>
    </font>
    <font>
      <sz val="11"/>
      <color rgb="FF000000"/>
      <name val="Calibri"/>
      <family val="2"/>
      <scheme val="minor"/>
    </font>
    <font>
      <i/>
      <sz val="11"/>
      <color theme="1"/>
      <name val="Calibri"/>
      <family val="2"/>
      <scheme val="minor"/>
    </font>
    <font>
      <b/>
      <sz val="11"/>
      <color theme="1"/>
      <name val="Calibri"/>
      <family val="2"/>
    </font>
    <font>
      <b/>
      <sz val="9"/>
      <color rgb="FF000000"/>
      <name val="Calibri"/>
      <family val="2"/>
      <scheme val="minor"/>
    </font>
    <font>
      <sz val="9"/>
      <color rgb="FF000000"/>
      <name val="Calibri"/>
      <family val="2"/>
      <scheme val="minor"/>
    </font>
    <font>
      <b/>
      <sz val="9"/>
      <color rgb="FFFA7D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9">
    <xf numFmtId="0" fontId="0" fillId="0" borderId="0" xfId="0"/>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0" fontId="4" fillId="2" borderId="1" xfId="0"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5" fillId="3" borderId="1" xfId="0" applyFont="1" applyFill="1" applyBorder="1" applyAlignment="1">
      <alignment horizontal="right" vertical="center"/>
    </xf>
    <xf numFmtId="0" fontId="0" fillId="0" borderId="1" xfId="0" applyBorder="1"/>
    <xf numFmtId="0" fontId="3" fillId="2" borderId="1" xfId="0" applyFont="1" applyFill="1" applyBorder="1"/>
    <xf numFmtId="9" fontId="0" fillId="0" borderId="1" xfId="1" applyFont="1" applyBorder="1"/>
    <xf numFmtId="0" fontId="2" fillId="0" borderId="1" xfId="0" applyFont="1" applyBorder="1"/>
    <xf numFmtId="9" fontId="2" fillId="0" borderId="1" xfId="1" applyFont="1" applyBorder="1"/>
    <xf numFmtId="0" fontId="2" fillId="2" borderId="1" xfId="0" applyFont="1" applyFill="1" applyBorder="1"/>
    <xf numFmtId="0" fontId="6" fillId="0" borderId="1" xfId="0" applyFont="1" applyBorder="1"/>
    <xf numFmtId="9" fontId="6" fillId="0" borderId="1" xfId="1" applyFont="1" applyBorder="1"/>
    <xf numFmtId="0" fontId="3" fillId="4" borderId="1" xfId="0" applyFont="1" applyFill="1" applyBorder="1"/>
    <xf numFmtId="0" fontId="2" fillId="4" borderId="1" xfId="0" applyFont="1" applyFill="1" applyBorder="1"/>
    <xf numFmtId="0" fontId="0" fillId="2" borderId="0" xfId="0" applyFill="1"/>
    <xf numFmtId="0" fontId="2" fillId="0" borderId="1" xfId="0" applyFont="1" applyBorder="1" applyAlignment="1">
      <alignment vertical="center"/>
    </xf>
    <xf numFmtId="0" fontId="0" fillId="0" borderId="1" xfId="0" applyBorder="1" applyAlignment="1">
      <alignment horizontal="left"/>
    </xf>
    <xf numFmtId="0" fontId="0" fillId="4" borderId="0" xfId="0" applyFill="1"/>
    <xf numFmtId="0" fontId="0" fillId="0" borderId="1" xfId="0" applyBorder="1" applyAlignment="1">
      <alignment horizontal="center" vertical="center"/>
    </xf>
    <xf numFmtId="9" fontId="0" fillId="0" borderId="1" xfId="1" applyFont="1" applyBorder="1" applyAlignment="1">
      <alignment horizontal="center" vertical="center"/>
    </xf>
    <xf numFmtId="0" fontId="2" fillId="5" borderId="1" xfId="0" applyFont="1" applyFill="1" applyBorder="1" applyAlignment="1">
      <alignment vertical="center"/>
    </xf>
    <xf numFmtId="0" fontId="7" fillId="5" borderId="1" xfId="0" applyFont="1" applyFill="1" applyBorder="1" applyAlignment="1">
      <alignment vertical="center"/>
    </xf>
    <xf numFmtId="0" fontId="0" fillId="5" borderId="0" xfId="0" applyFill="1"/>
    <xf numFmtId="0" fontId="8" fillId="0" borderId="5" xfId="0" applyFont="1" applyBorder="1" applyAlignment="1">
      <alignment vertical="center"/>
    </xf>
    <xf numFmtId="0" fontId="0" fillId="0" borderId="8" xfId="0" applyBorder="1" applyAlignment="1">
      <alignment vertical="center"/>
    </xf>
    <xf numFmtId="0" fontId="8" fillId="0" borderId="8" xfId="0" applyFont="1" applyBorder="1" applyAlignment="1">
      <alignment vertical="center"/>
    </xf>
    <xf numFmtId="0" fontId="9" fillId="0" borderId="9" xfId="0" applyFont="1" applyBorder="1" applyAlignment="1">
      <alignment vertical="center"/>
    </xf>
    <xf numFmtId="0" fontId="9" fillId="0" borderId="8" xfId="0" applyFont="1" applyBorder="1" applyAlignment="1">
      <alignment horizontal="center" vertical="center"/>
    </xf>
    <xf numFmtId="0" fontId="10" fillId="0" borderId="9" xfId="0" applyFont="1" applyBorder="1" applyAlignment="1">
      <alignment vertical="center"/>
    </xf>
    <xf numFmtId="0" fontId="10" fillId="0" borderId="8" xfId="0" applyFont="1" applyBorder="1" applyAlignment="1">
      <alignment horizontal="center" vertical="center"/>
    </xf>
    <xf numFmtId="0" fontId="8" fillId="0" borderId="9" xfId="0" applyFont="1" applyBorder="1" applyAlignment="1">
      <alignment vertical="center"/>
    </xf>
    <xf numFmtId="0" fontId="9" fillId="0" borderId="2" xfId="0" applyFont="1" applyBorder="1" applyAlignment="1">
      <alignment horizontal="center" vertical="center"/>
    </xf>
    <xf numFmtId="0" fontId="9" fillId="0" borderId="9" xfId="0" applyFont="1" applyBorder="1" applyAlignment="1">
      <alignment horizontal="center" vertical="center"/>
    </xf>
    <xf numFmtId="0" fontId="8" fillId="5" borderId="5" xfId="0" applyFont="1" applyFill="1" applyBorder="1" applyAlignment="1">
      <alignment vertical="center"/>
    </xf>
    <xf numFmtId="0" fontId="8" fillId="5" borderId="8" xfId="0" applyFont="1" applyFill="1" applyBorder="1" applyAlignment="1">
      <alignment vertical="center"/>
    </xf>
    <xf numFmtId="9" fontId="9" fillId="5" borderId="8" xfId="0" applyNumberFormat="1" applyFont="1" applyFill="1" applyBorder="1" applyAlignment="1">
      <alignment horizontal="center" vertical="center"/>
    </xf>
    <xf numFmtId="0" fontId="9" fillId="5" borderId="8" xfId="0" applyFont="1" applyFill="1" applyBorder="1" applyAlignment="1">
      <alignment horizontal="center" vertical="center"/>
    </xf>
    <xf numFmtId="0" fontId="10" fillId="5" borderId="8" xfId="0" applyFont="1" applyFill="1" applyBorder="1" applyAlignment="1">
      <alignment horizontal="center" vertical="center"/>
    </xf>
    <xf numFmtId="0" fontId="9" fillId="5" borderId="2" xfId="0" applyFont="1" applyFill="1" applyBorder="1" applyAlignment="1">
      <alignment horizontal="center" vertical="center"/>
    </xf>
    <xf numFmtId="0" fontId="8" fillId="5" borderId="6" xfId="0" applyFont="1" applyFill="1" applyBorder="1" applyAlignment="1">
      <alignment vertical="center"/>
    </xf>
    <xf numFmtId="0" fontId="8" fillId="5" borderId="7" xfId="0" applyFont="1" applyFill="1" applyBorder="1" applyAlignment="1">
      <alignment vertical="center"/>
    </xf>
    <xf numFmtId="0" fontId="0" fillId="5" borderId="8" xfId="0" applyFill="1" applyBorder="1" applyAlignment="1">
      <alignment vertical="center"/>
    </xf>
    <xf numFmtId="9" fontId="9" fillId="5" borderId="8" xfId="1" applyFont="1" applyFill="1" applyBorder="1" applyAlignment="1">
      <alignment horizontal="center" vertical="center"/>
    </xf>
    <xf numFmtId="9" fontId="9" fillId="5" borderId="9" xfId="1" applyFont="1" applyFill="1" applyBorder="1" applyAlignment="1">
      <alignment horizontal="center" vertical="center"/>
    </xf>
    <xf numFmtId="9" fontId="0" fillId="5" borderId="0" xfId="0" applyNumberFormat="1" applyFill="1"/>
    <xf numFmtId="9" fontId="0" fillId="0" borderId="10" xfId="0" applyNumberFormat="1" applyBorder="1" applyAlignment="1">
      <alignment vertical="center" wrapText="1"/>
    </xf>
    <xf numFmtId="9" fontId="0" fillId="0" borderId="9" xfId="0" applyNumberFormat="1" applyBorder="1" applyAlignment="1">
      <alignment vertical="center" wrapText="1"/>
    </xf>
    <xf numFmtId="10" fontId="0" fillId="0" borderId="9" xfId="0" applyNumberFormat="1" applyBorder="1" applyAlignment="1">
      <alignment vertical="center" wrapText="1"/>
    </xf>
    <xf numFmtId="0" fontId="2" fillId="5" borderId="1" xfId="0" applyFont="1" applyFill="1" applyBorder="1" applyAlignment="1">
      <alignment vertical="center" wrapText="1"/>
    </xf>
    <xf numFmtId="165" fontId="0" fillId="0" borderId="0" xfId="1" applyNumberFormat="1" applyFont="1"/>
    <xf numFmtId="165" fontId="0" fillId="0" borderId="1" xfId="1" applyNumberFormat="1" applyFont="1" applyBorder="1"/>
    <xf numFmtId="0" fontId="3" fillId="3" borderId="1" xfId="0" applyFont="1" applyFill="1" applyBorder="1" applyAlignment="1">
      <alignment vertical="center" wrapText="1"/>
    </xf>
    <xf numFmtId="0" fontId="3" fillId="3" borderId="1" xfId="0" applyFont="1" applyFill="1" applyBorder="1" applyAlignment="1">
      <alignment vertical="center"/>
    </xf>
    <xf numFmtId="9" fontId="0" fillId="0" borderId="0" xfId="0" applyNumberFormat="1"/>
    <xf numFmtId="0" fontId="5" fillId="0" borderId="1" xfId="0" applyFont="1" applyBorder="1" applyAlignment="1">
      <alignment horizontal="center" vertical="center" wrapText="1"/>
    </xf>
    <xf numFmtId="9" fontId="5"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8" fillId="0" borderId="2" xfId="0" applyFont="1" applyBorder="1" applyAlignment="1">
      <alignment vertical="center" wrapText="1"/>
    </xf>
    <xf numFmtId="0" fontId="8" fillId="0" borderId="3" xfId="0" applyFont="1" applyBorder="1" applyAlignment="1">
      <alignment vertical="center" wrapText="1"/>
    </xf>
    <xf numFmtId="0" fontId="9" fillId="0" borderId="2"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horizontal="center" vertical="center"/>
    </xf>
    <xf numFmtId="0" fontId="9" fillId="0" borderId="9" xfId="0" applyFont="1" applyBorder="1" applyAlignment="1">
      <alignment horizontal="center"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5" xfId="0" applyFont="1" applyBorder="1" applyAlignment="1">
      <alignment vertical="center"/>
    </xf>
    <xf numFmtId="0" fontId="8" fillId="0" borderId="4" xfId="0" applyFont="1" applyBorder="1" applyAlignment="1">
      <alignment vertical="center"/>
    </xf>
    <xf numFmtId="0" fontId="8" fillId="0" borderId="6" xfId="0" applyFont="1" applyBorder="1" applyAlignment="1">
      <alignment vertical="center"/>
    </xf>
    <xf numFmtId="0" fontId="8" fillId="0" borderId="7" xfId="0" applyFont="1" applyBorder="1" applyAlignment="1">
      <alignment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0" fillId="0" borderId="0" xfId="0" applyAlignment="1">
      <alignment horizontal="center"/>
    </xf>
  </cellXfs>
  <cellStyles count="2">
    <cellStyle name="Normal" xfId="0" builtinId="0"/>
    <cellStyle name="Percent" xfId="1" builtinId="5"/>
  </cellStyles>
  <dxfs count="13">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alignment vertical="center"/>
    </dxf>
    <dxf>
      <alignment vertical="center"/>
    </dxf>
    <dxf>
      <alignment wrapText="1"/>
    </dxf>
  </dxfs>
  <tableStyles count="1" defaultTableStyle="TableStyleMedium9" defaultPivotStyle="PivotStyleLight16">
    <tableStyle name="Invisible" pivot="0" table="0" count="0" xr9:uid="{711A0A36-4E79-4BF1-9401-9AB51F48E6D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pivotCacheDefinition" Target="pivotCache/pivotCacheDefinition1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pivotCacheDefinition" Target="pivotCache/pivotCacheDefinition10.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pivotCacheDefinition" Target="pivotCache/pivotCacheDefinition9.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2BC-4B52-A9F1-62647CBE3A3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2BC-4B52-A9F1-62647CBE3A32}"/>
              </c:ext>
            </c:extLst>
          </c:dPt>
          <c:dLbls>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sex!$C$4:$C$5</c:f>
              <c:strCache>
                <c:ptCount val="2"/>
                <c:pt idx="0">
                  <c:v>Female</c:v>
                </c:pt>
                <c:pt idx="1">
                  <c:v>Male</c:v>
                </c:pt>
              </c:strCache>
            </c:strRef>
          </c:cat>
          <c:val>
            <c:numRef>
              <c:f>sex!$D$4:$D$5</c:f>
              <c:numCache>
                <c:formatCode>0%</c:formatCode>
                <c:ptCount val="2"/>
                <c:pt idx="0">
                  <c:v>0.75977653631284914</c:v>
                </c:pt>
                <c:pt idx="1">
                  <c:v>0.24022346368715083</c:v>
                </c:pt>
              </c:numCache>
            </c:numRef>
          </c:val>
          <c:extLst>
            <c:ext xmlns:c16="http://schemas.microsoft.com/office/drawing/2014/chart" uri="{C3380CC4-5D6E-409C-BE32-E72D297353CC}">
              <c16:uniqueId val="{00000000-B883-4495-9D31-FE0782FA84D1}"/>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7422374774143243"/>
          <c:y val="0.2659388046292871"/>
          <c:w val="0.20735721925780001"/>
          <c:h val="0.347317021613908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CBF-4530-A4F7-1EA026F5D72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CBF-4530-A4F7-1EA026F5D72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CBF-4530-A4F7-1EA026F5D72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married!$C$4:$C$6</c:f>
              <c:strCache>
                <c:ptCount val="3"/>
                <c:pt idx="0">
                  <c:v>divorced/separated</c:v>
                </c:pt>
                <c:pt idx="1">
                  <c:v>married</c:v>
                </c:pt>
                <c:pt idx="2">
                  <c:v>widowed</c:v>
                </c:pt>
              </c:strCache>
            </c:strRef>
          </c:cat>
          <c:val>
            <c:numRef>
              <c:f>married!$D$4:$D$6</c:f>
              <c:numCache>
                <c:formatCode>0%</c:formatCode>
                <c:ptCount val="3"/>
                <c:pt idx="0">
                  <c:v>1.3966480446927373E-2</c:v>
                </c:pt>
                <c:pt idx="1">
                  <c:v>0.8966480446927374</c:v>
                </c:pt>
                <c:pt idx="2">
                  <c:v>8.9385474860335198E-2</c:v>
                </c:pt>
              </c:numCache>
            </c:numRef>
          </c:val>
          <c:extLst>
            <c:ext xmlns:c16="http://schemas.microsoft.com/office/drawing/2014/chart" uri="{C3380CC4-5D6E-409C-BE32-E72D297353CC}">
              <c16:uniqueId val="{00000000-9971-40C4-9A82-419C0777AF06}"/>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8656452318460204"/>
          <c:y val="0.14008665583468732"/>
          <c:w val="0.23843547681539806"/>
          <c:h val="0.47710161229846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A43-4CB6-84AE-341B14A8AA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A43-4CB6-84AE-341B14A8AA08}"/>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'beneficiary status'!$C$4:$C$5</c:f>
              <c:strCache>
                <c:ptCount val="2"/>
                <c:pt idx="0">
                  <c:v>IDPs</c:v>
                </c:pt>
                <c:pt idx="1">
                  <c:v>Local Community</c:v>
                </c:pt>
              </c:strCache>
            </c:strRef>
          </c:cat>
          <c:val>
            <c:numRef>
              <c:f>'beneficiary status'!$D$4:$D$5</c:f>
              <c:numCache>
                <c:formatCode>0%</c:formatCode>
                <c:ptCount val="2"/>
                <c:pt idx="0">
                  <c:v>0.23463687150837989</c:v>
                </c:pt>
                <c:pt idx="1">
                  <c:v>0.76536312849162014</c:v>
                </c:pt>
              </c:numCache>
            </c:numRef>
          </c:val>
          <c:extLst>
            <c:ext xmlns:c16="http://schemas.microsoft.com/office/drawing/2014/chart" uri="{C3380CC4-5D6E-409C-BE32-E72D297353CC}">
              <c16:uniqueId val="{00000000-E3DA-486C-AE1C-D3517C6EBE2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spPr>
            <a:blipFill>
              <a:blip xmlns:r="http://schemas.openxmlformats.org/officeDocument/2006/relationships" r:embed="rId3"/>
              <a:tile tx="0" ty="0" sx="100000" sy="100000" flip="none" algn="tl"/>
            </a:blipFill>
            <a:ln>
              <a:noFill/>
            </a:ln>
            <a:effectLst/>
            <a:sp3d/>
          </c:spPr>
          <c:dLbls>
            <c:spPr>
              <a:solidFill>
                <a:srgbClr val="92D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to traveling from home to '!$C$4:$C$8</c:f>
              <c:strCache>
                <c:ptCount val="5"/>
                <c:pt idx="0">
                  <c:v>1 to 2 hrs</c:v>
                </c:pt>
                <c:pt idx="1">
                  <c:v>30 minutes to one hour</c:v>
                </c:pt>
                <c:pt idx="2">
                  <c:v>4 to 6 hrs</c:v>
                </c:pt>
                <c:pt idx="3">
                  <c:v>between 2 to 3 Hrs </c:v>
                </c:pt>
                <c:pt idx="4">
                  <c:v>less than 30 minutes</c:v>
                </c:pt>
              </c:strCache>
            </c:strRef>
          </c:cat>
          <c:val>
            <c:numRef>
              <c:f>'time to traveling from home to '!$D$4:$D$8</c:f>
              <c:numCache>
                <c:formatCode>0%</c:formatCode>
                <c:ptCount val="5"/>
                <c:pt idx="0">
                  <c:v>9.7765363128491614E-2</c:v>
                </c:pt>
                <c:pt idx="1">
                  <c:v>0.13687150837988826</c:v>
                </c:pt>
                <c:pt idx="2">
                  <c:v>2.23463687150838E-2</c:v>
                </c:pt>
                <c:pt idx="3">
                  <c:v>4.7486033519553071E-2</c:v>
                </c:pt>
                <c:pt idx="4">
                  <c:v>0.6955307262569832</c:v>
                </c:pt>
              </c:numCache>
            </c:numRef>
          </c:val>
          <c:smooth val="0"/>
          <c:extLst>
            <c:ext xmlns:c16="http://schemas.microsoft.com/office/drawing/2014/chart" uri="{C3380CC4-5D6E-409C-BE32-E72D297353CC}">
              <c16:uniqueId val="{00000000-0E7E-4051-81BD-1A64B4B6B41E}"/>
            </c:ext>
          </c:extLst>
        </c:ser>
        <c:dLbls>
          <c:showLegendKey val="0"/>
          <c:showVal val="1"/>
          <c:showCatName val="0"/>
          <c:showSerName val="0"/>
          <c:showPercent val="0"/>
          <c:showBubbleSize val="0"/>
        </c:dLbls>
        <c:axId val="2045005088"/>
        <c:axId val="2045003008"/>
        <c:axId val="450112432"/>
      </c:line3DChart>
      <c:catAx>
        <c:axId val="2045005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03008"/>
        <c:crosses val="autoZero"/>
        <c:auto val="1"/>
        <c:lblAlgn val="ctr"/>
        <c:lblOffset val="100"/>
        <c:noMultiLvlLbl val="0"/>
      </c:catAx>
      <c:valAx>
        <c:axId val="2045003008"/>
        <c:scaling>
          <c:orientation val="minMax"/>
        </c:scaling>
        <c:delete val="1"/>
        <c:axPos val="l"/>
        <c:numFmt formatCode="0%" sourceLinked="1"/>
        <c:majorTickMark val="none"/>
        <c:minorTickMark val="none"/>
        <c:tickLblPos val="nextTo"/>
        <c:crossAx val="2045005088"/>
        <c:crosses val="autoZero"/>
        <c:crossBetween val="between"/>
      </c:valAx>
      <c:serAx>
        <c:axId val="450112432"/>
        <c:scaling>
          <c:orientation val="minMax"/>
        </c:scaling>
        <c:delete val="1"/>
        <c:axPos val="b"/>
        <c:majorTickMark val="out"/>
        <c:minorTickMark val="none"/>
        <c:tickLblPos val="nextTo"/>
        <c:crossAx val="204500300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spPr>
            <a:solidFill>
              <a:schemeClr val="accent1"/>
            </a:solidFill>
            <a:ln>
              <a:noFill/>
            </a:ln>
            <a:effectLst/>
            <a:sp3d/>
          </c:spPr>
          <c:dLbls>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'waiting time'!$C$4:$C$7</c:f>
              <c:strCache>
                <c:ptCount val="4"/>
                <c:pt idx="0">
                  <c:v>between 1 to 2 hrs</c:v>
                </c:pt>
                <c:pt idx="1">
                  <c:v>between 2 to  3 hrs </c:v>
                </c:pt>
                <c:pt idx="2">
                  <c:v>between 4 to 6 hrs</c:v>
                </c:pt>
                <c:pt idx="3">
                  <c:v>less than 1 hour</c:v>
                </c:pt>
              </c:strCache>
            </c:strRef>
          </c:cat>
          <c:val>
            <c:numRef>
              <c:f>'waiting time'!$D$4:$D$7</c:f>
              <c:numCache>
                <c:formatCode>0%</c:formatCode>
                <c:ptCount val="4"/>
                <c:pt idx="0">
                  <c:v>0.10893854748603352</c:v>
                </c:pt>
                <c:pt idx="1">
                  <c:v>1.6759776536312849E-2</c:v>
                </c:pt>
                <c:pt idx="2">
                  <c:v>1.9553072625698324E-2</c:v>
                </c:pt>
                <c:pt idx="3">
                  <c:v>0.85474860335195535</c:v>
                </c:pt>
              </c:numCache>
            </c:numRef>
          </c:val>
          <c:extLst>
            <c:ext xmlns:c16="http://schemas.microsoft.com/office/drawing/2014/chart" uri="{C3380CC4-5D6E-409C-BE32-E72D297353CC}">
              <c16:uniqueId val="{00000000-A252-42F4-A3E3-179D8AFBE4F1}"/>
            </c:ext>
          </c:extLst>
        </c:ser>
        <c:dLbls>
          <c:showLegendKey val="0"/>
          <c:showVal val="1"/>
          <c:showCatName val="0"/>
          <c:showSerName val="0"/>
          <c:showPercent val="0"/>
          <c:showBubbleSize val="0"/>
        </c:dLbls>
        <c:axId val="2044999264"/>
        <c:axId val="2044989280"/>
        <c:axId val="376253728"/>
      </c:area3DChart>
      <c:catAx>
        <c:axId val="2044999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989280"/>
        <c:crosses val="autoZero"/>
        <c:auto val="1"/>
        <c:lblAlgn val="ctr"/>
        <c:lblOffset val="100"/>
        <c:noMultiLvlLbl val="0"/>
      </c:catAx>
      <c:valAx>
        <c:axId val="2044989280"/>
        <c:scaling>
          <c:orientation val="minMax"/>
        </c:scaling>
        <c:delete val="1"/>
        <c:axPos val="l"/>
        <c:numFmt formatCode="0%" sourceLinked="1"/>
        <c:majorTickMark val="none"/>
        <c:minorTickMark val="none"/>
        <c:tickLblPos val="nextTo"/>
        <c:crossAx val="2044999264"/>
        <c:crosses val="autoZero"/>
        <c:crossBetween val="midCat"/>
      </c:valAx>
      <c:serAx>
        <c:axId val="376253728"/>
        <c:scaling>
          <c:orientation val="minMax"/>
        </c:scaling>
        <c:delete val="1"/>
        <c:axPos val="b"/>
        <c:majorTickMark val="out"/>
        <c:minorTickMark val="none"/>
        <c:tickLblPos val="nextTo"/>
        <c:crossAx val="2044989280"/>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6.4748201438848921E-2"/>
          <c:w val="0.91948764867337607"/>
          <c:h val="0.75396929700334225"/>
        </c:manualLayout>
      </c:layout>
      <c:bar3DChart>
        <c:barDir val="col"/>
        <c:grouping val="clustered"/>
        <c:varyColors val="1"/>
        <c:ser>
          <c:idx val="0"/>
          <c:order val="0"/>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BAD0-4316-9AAA-6882D57C187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BAD0-4316-9AAA-6882D57C1873}"/>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BAD0-4316-9AAA-6882D57C1873}"/>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acsh process'!$C$4:$C$6</c:f>
              <c:strCache>
                <c:ptCount val="3"/>
                <c:pt idx="0">
                  <c:v>good</c:v>
                </c:pt>
                <c:pt idx="1">
                  <c:v>Reasonable</c:v>
                </c:pt>
                <c:pt idx="2">
                  <c:v>very good</c:v>
                </c:pt>
              </c:strCache>
            </c:strRef>
          </c:cat>
          <c:val>
            <c:numRef>
              <c:f>'overall acsh process'!$D$4:$D$6</c:f>
              <c:numCache>
                <c:formatCode>0.0%</c:formatCode>
                <c:ptCount val="3"/>
                <c:pt idx="0">
                  <c:v>0.22905027932960895</c:v>
                </c:pt>
                <c:pt idx="1">
                  <c:v>0.10335195530726257</c:v>
                </c:pt>
                <c:pt idx="2">
                  <c:v>0.66759776536312854</c:v>
                </c:pt>
              </c:numCache>
            </c:numRef>
          </c:val>
          <c:extLst>
            <c:ext xmlns:c16="http://schemas.microsoft.com/office/drawing/2014/chart" uri="{C3380CC4-5D6E-409C-BE32-E72D297353CC}">
              <c16:uniqueId val="{00000000-DF28-4808-A66A-1CAF57D20FFB}"/>
            </c:ext>
          </c:extLst>
        </c:ser>
        <c:dLbls>
          <c:showLegendKey val="0"/>
          <c:showVal val="1"/>
          <c:showCatName val="0"/>
          <c:showSerName val="0"/>
          <c:showPercent val="0"/>
          <c:showBubbleSize val="0"/>
        </c:dLbls>
        <c:gapWidth val="150"/>
        <c:shape val="box"/>
        <c:axId val="2035264320"/>
        <c:axId val="2035264736"/>
        <c:axId val="0"/>
      </c:bar3DChart>
      <c:catAx>
        <c:axId val="2035264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264736"/>
        <c:crosses val="autoZero"/>
        <c:auto val="1"/>
        <c:lblAlgn val="ctr"/>
        <c:lblOffset val="100"/>
        <c:noMultiLvlLbl val="0"/>
      </c:catAx>
      <c:valAx>
        <c:axId val="2035264736"/>
        <c:scaling>
          <c:orientation val="minMax"/>
        </c:scaling>
        <c:delete val="1"/>
        <c:axPos val="l"/>
        <c:numFmt formatCode="0.0%" sourceLinked="1"/>
        <c:majorTickMark val="none"/>
        <c:minorTickMark val="none"/>
        <c:tickLblPos val="nextTo"/>
        <c:crossAx val="203526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97E-41BA-B33F-DEDA3F6B1C7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97E-41BA-B33F-DEDA3F6B1C7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1-1BD0-4374-B23F-7E610E880CCA}"/>
              </c:ext>
            </c:extLst>
          </c:dPt>
          <c:dLbls>
            <c:dLbl>
              <c:idx val="2"/>
              <c:layout>
                <c:manualLayout>
                  <c:x val="-3.9216401030637199E-2"/>
                  <c:y val="-2.554085452433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BD0-4374-B23F-7E610E880CCA}"/>
                </c:ext>
              </c:extLst>
            </c:dLbl>
            <c:spPr>
              <a:solidFill>
                <a:srgbClr val="92D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immediately!$C$4:$C$6</c:f>
              <c:strCache>
                <c:ptCount val="3"/>
                <c:pt idx="0">
                  <c:v>After 2 days</c:v>
                </c:pt>
                <c:pt idx="1">
                  <c:v>Immediately</c:v>
                </c:pt>
                <c:pt idx="2">
                  <c:v>other</c:v>
                </c:pt>
              </c:strCache>
            </c:strRef>
          </c:cat>
          <c:val>
            <c:numRef>
              <c:f>immediately!$D$4:$D$6</c:f>
              <c:numCache>
                <c:formatCode>0%</c:formatCode>
                <c:ptCount val="3"/>
                <c:pt idx="0">
                  <c:v>1.11731843575419E-2</c:v>
                </c:pt>
                <c:pt idx="1">
                  <c:v>0.97765363128491622</c:v>
                </c:pt>
                <c:pt idx="2">
                  <c:v>1.11731843575419E-2</c:v>
                </c:pt>
              </c:numCache>
            </c:numRef>
          </c:val>
          <c:extLst>
            <c:ext xmlns:c16="http://schemas.microsoft.com/office/drawing/2014/chart" uri="{C3380CC4-5D6E-409C-BE32-E72D297353CC}">
              <c16:uniqueId val="{00000000-1BD0-4374-B23F-7E610E880CC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spPr>
              <a:solidFill>
                <a:srgbClr val="92D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'how long market'!$C$4:$C$9</c:f>
              <c:strCache>
                <c:ptCount val="6"/>
                <c:pt idx="0">
                  <c:v>30 minute to 1 hour</c:v>
                </c:pt>
                <c:pt idx="1">
                  <c:v>4 to 6 hours</c:v>
                </c:pt>
                <c:pt idx="2">
                  <c:v>between 1 hour to 2 hour </c:v>
                </c:pt>
                <c:pt idx="3">
                  <c:v>between 2 hours to 3 hrs</c:v>
                </c:pt>
                <c:pt idx="4">
                  <c:v>less than 30 minute</c:v>
                </c:pt>
                <c:pt idx="5">
                  <c:v>more than 6 hrs</c:v>
                </c:pt>
              </c:strCache>
            </c:strRef>
          </c:cat>
          <c:val>
            <c:numRef>
              <c:f>'how long market'!$D$4:$D$9</c:f>
              <c:numCache>
                <c:formatCode>0%</c:formatCode>
                <c:ptCount val="6"/>
                <c:pt idx="0">
                  <c:v>0.21787709497206703</c:v>
                </c:pt>
                <c:pt idx="1">
                  <c:v>0.11173184357541899</c:v>
                </c:pt>
                <c:pt idx="2">
                  <c:v>0.2206703910614525</c:v>
                </c:pt>
                <c:pt idx="3">
                  <c:v>0.19553072625698323</c:v>
                </c:pt>
                <c:pt idx="4">
                  <c:v>0.24022346368715083</c:v>
                </c:pt>
                <c:pt idx="5">
                  <c:v>1.3966480446927373E-2</c:v>
                </c:pt>
              </c:numCache>
            </c:numRef>
          </c:val>
          <c:smooth val="0"/>
          <c:extLst>
            <c:ext xmlns:c16="http://schemas.microsoft.com/office/drawing/2014/chart" uri="{C3380CC4-5D6E-409C-BE32-E72D297353CC}">
              <c16:uniqueId val="{00000000-01CA-4024-BCC5-A6374305E6C7}"/>
            </c:ext>
          </c:extLst>
        </c:ser>
        <c:dLbls>
          <c:dLblPos val="t"/>
          <c:showLegendKey val="0"/>
          <c:showVal val="1"/>
          <c:showCatName val="0"/>
          <c:showSerName val="0"/>
          <c:showPercent val="0"/>
          <c:showBubbleSize val="0"/>
        </c:dLbls>
        <c:smooth val="0"/>
        <c:axId val="2105344000"/>
        <c:axId val="2105344416"/>
      </c:lineChart>
      <c:catAx>
        <c:axId val="2105344000"/>
        <c:scaling>
          <c:orientation val="minMax"/>
        </c:scaling>
        <c:delete val="0"/>
        <c:axPos val="b"/>
        <c:numFmt formatCode="General" sourceLinked="1"/>
        <c:majorTickMark val="none"/>
        <c:minorTickMark val="none"/>
        <c:tickLblPos val="nextTo"/>
        <c:spPr>
          <a:solidFill>
            <a:srgbClr val="92D05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344416"/>
        <c:crosses val="autoZero"/>
        <c:auto val="1"/>
        <c:lblAlgn val="ctr"/>
        <c:lblOffset val="100"/>
        <c:noMultiLvlLbl val="0"/>
      </c:catAx>
      <c:valAx>
        <c:axId val="2105344416"/>
        <c:scaling>
          <c:orientation val="minMax"/>
        </c:scaling>
        <c:delete val="1"/>
        <c:axPos val="l"/>
        <c:numFmt formatCode="0%" sourceLinked="1"/>
        <c:majorTickMark val="none"/>
        <c:minorTickMark val="none"/>
        <c:tickLblPos val="nextTo"/>
        <c:crossAx val="210534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225425</xdr:colOff>
      <xdr:row>0</xdr:row>
      <xdr:rowOff>133350</xdr:rowOff>
    </xdr:from>
    <xdr:to>
      <xdr:col>7</xdr:col>
      <xdr:colOff>596900</xdr:colOff>
      <xdr:row>9</xdr:row>
      <xdr:rowOff>44450</xdr:rowOff>
    </xdr:to>
    <xdr:graphicFrame macro="">
      <xdr:nvGraphicFramePr>
        <xdr:cNvPr id="2" name="Chart 1">
          <a:extLst>
            <a:ext uri="{FF2B5EF4-FFF2-40B4-BE49-F238E27FC236}">
              <a16:creationId xmlns:a16="http://schemas.microsoft.com/office/drawing/2014/main" id="{F7FEC9EB-6960-6182-F4AB-5B74D49DC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0</xdr:row>
      <xdr:rowOff>133350</xdr:rowOff>
    </xdr:from>
    <xdr:to>
      <xdr:col>7</xdr:col>
      <xdr:colOff>146050</xdr:colOff>
      <xdr:row>9</xdr:row>
      <xdr:rowOff>177800</xdr:rowOff>
    </xdr:to>
    <xdr:graphicFrame macro="">
      <xdr:nvGraphicFramePr>
        <xdr:cNvPr id="2" name="Chart 1">
          <a:extLst>
            <a:ext uri="{FF2B5EF4-FFF2-40B4-BE49-F238E27FC236}">
              <a16:creationId xmlns:a16="http://schemas.microsoft.com/office/drawing/2014/main" id="{4BDE2C38-6154-5C8A-3AFA-5AAAD67EFF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117475</xdr:colOff>
      <xdr:row>0</xdr:row>
      <xdr:rowOff>133350</xdr:rowOff>
    </xdr:from>
    <xdr:to>
      <xdr:col>7</xdr:col>
      <xdr:colOff>266700</xdr:colOff>
      <xdr:row>8</xdr:row>
      <xdr:rowOff>95250</xdr:rowOff>
    </xdr:to>
    <xdr:graphicFrame macro="">
      <xdr:nvGraphicFramePr>
        <xdr:cNvPr id="2" name="Chart 1">
          <a:extLst>
            <a:ext uri="{FF2B5EF4-FFF2-40B4-BE49-F238E27FC236}">
              <a16:creationId xmlns:a16="http://schemas.microsoft.com/office/drawing/2014/main" id="{AE72BFD0-0D6C-DD74-A5D6-202A1C86E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2155825</xdr:colOff>
      <xdr:row>1</xdr:row>
      <xdr:rowOff>6350</xdr:rowOff>
    </xdr:from>
    <xdr:to>
      <xdr:col>2</xdr:col>
      <xdr:colOff>393700</xdr:colOff>
      <xdr:row>10</xdr:row>
      <xdr:rowOff>177800</xdr:rowOff>
    </xdr:to>
    <xdr:graphicFrame macro="">
      <xdr:nvGraphicFramePr>
        <xdr:cNvPr id="2" name="Chart 1">
          <a:extLst>
            <a:ext uri="{FF2B5EF4-FFF2-40B4-BE49-F238E27FC236}">
              <a16:creationId xmlns:a16="http://schemas.microsoft.com/office/drawing/2014/main" id="{3793842C-23DF-FC11-3D24-A0F53E8782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2371725</xdr:colOff>
      <xdr:row>0</xdr:row>
      <xdr:rowOff>133350</xdr:rowOff>
    </xdr:from>
    <xdr:to>
      <xdr:col>3</xdr:col>
      <xdr:colOff>203200</xdr:colOff>
      <xdr:row>9</xdr:row>
      <xdr:rowOff>171450</xdr:rowOff>
    </xdr:to>
    <xdr:graphicFrame macro="">
      <xdr:nvGraphicFramePr>
        <xdr:cNvPr id="2" name="Chart 1">
          <a:extLst>
            <a:ext uri="{FF2B5EF4-FFF2-40B4-BE49-F238E27FC236}">
              <a16:creationId xmlns:a16="http://schemas.microsoft.com/office/drawing/2014/main" id="{62E86CDD-3BE1-7FDF-1690-D5AEA1429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352425</xdr:colOff>
      <xdr:row>6</xdr:row>
      <xdr:rowOff>0</xdr:rowOff>
    </xdr:from>
    <xdr:to>
      <xdr:col>12</xdr:col>
      <xdr:colOff>165100</xdr:colOff>
      <xdr:row>15</xdr:row>
      <xdr:rowOff>107950</xdr:rowOff>
    </xdr:to>
    <xdr:graphicFrame macro="">
      <xdr:nvGraphicFramePr>
        <xdr:cNvPr id="2" name="Chart 1">
          <a:extLst>
            <a:ext uri="{FF2B5EF4-FFF2-40B4-BE49-F238E27FC236}">
              <a16:creationId xmlns:a16="http://schemas.microsoft.com/office/drawing/2014/main" id="{4859D475-E059-4D0F-EE1A-69BA8917A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2593975</xdr:colOff>
      <xdr:row>0</xdr:row>
      <xdr:rowOff>107950</xdr:rowOff>
    </xdr:from>
    <xdr:to>
      <xdr:col>2</xdr:col>
      <xdr:colOff>139700</xdr:colOff>
      <xdr:row>8</xdr:row>
      <xdr:rowOff>146050</xdr:rowOff>
    </xdr:to>
    <xdr:graphicFrame macro="">
      <xdr:nvGraphicFramePr>
        <xdr:cNvPr id="2" name="Chart 1">
          <a:extLst>
            <a:ext uri="{FF2B5EF4-FFF2-40B4-BE49-F238E27FC236}">
              <a16:creationId xmlns:a16="http://schemas.microsoft.com/office/drawing/2014/main" id="{DF004840-F2C2-34AE-66B3-AF195814C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1990725</xdr:colOff>
      <xdr:row>0</xdr:row>
      <xdr:rowOff>133350</xdr:rowOff>
    </xdr:from>
    <xdr:to>
      <xdr:col>4</xdr:col>
      <xdr:colOff>177800</xdr:colOff>
      <xdr:row>8</xdr:row>
      <xdr:rowOff>158750</xdr:rowOff>
    </xdr:to>
    <xdr:graphicFrame macro="">
      <xdr:nvGraphicFramePr>
        <xdr:cNvPr id="2" name="Chart 1">
          <a:extLst>
            <a:ext uri="{FF2B5EF4-FFF2-40B4-BE49-F238E27FC236}">
              <a16:creationId xmlns:a16="http://schemas.microsoft.com/office/drawing/2014/main" id="{DA5B9EF8-E64C-9978-8F41-CCC863362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1.365740972222" createdVersion="8" refreshedVersion="8" minRefreshableVersion="3" recordCount="359" xr:uid="{6E675921-62CA-46C0-96F5-5F536C4EF7AA}">
  <cacheSource type="worksheet">
    <worksheetSource ref="J1:J1048576" sheet="Bale  ECHO-Last round MPCT P..."/>
  </cacheSource>
  <cacheFields count="1">
    <cacheField name="3. Sex of respondent?" numFmtId="0">
      <sharedItems containsBlank="1" count="3">
        <s v="Female"/>
        <s v="Mal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3.599956712962" createdVersion="8" refreshedVersion="8" minRefreshableVersion="3" recordCount="358" xr:uid="{FAE2192B-C8D5-4891-B589-67DCF4E03931}">
  <cacheSource type="worksheet">
    <worksheetSource ref="A1:E359" sheet="sample size"/>
  </cacheSource>
  <cacheFields count="5">
    <cacheField name="3. Sex of respondent?" numFmtId="0">
      <sharedItems count="2">
        <s v="Female"/>
        <s v="Male"/>
      </sharedItems>
    </cacheField>
    <cacheField name="8.2 What is your woreda?" numFmtId="0">
      <sharedItems containsBlank="1" count="4">
        <s v="Mada Walabu"/>
        <m/>
        <s v="Dawa kachan"/>
        <s v="Rayitu"/>
      </sharedItems>
    </cacheField>
    <cacheField name="8.3. If Mada walabu woreda, what is your kebele" numFmtId="0">
      <sharedItems containsBlank="1"/>
    </cacheField>
    <cacheField name="8.4 if Rayitu what is your kebele" numFmtId="0">
      <sharedItems containsBlank="1"/>
    </cacheField>
    <cacheField name="8.5. If Dawa kachan woreda, what is your kebel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3.634834143515" createdVersion="8" refreshedVersion="8" minRefreshableVersion="3" recordCount="359" xr:uid="{0672B010-1C74-4C2D-BF19-BD73D5CDB018}">
  <cacheSource type="worksheet">
    <worksheetSource ref="N1:N1048576" sheet="Bale  ECHO-Last round MPCT P..."/>
  </cacheSource>
  <cacheFields count="1">
    <cacheField name="5. What is your marital status" numFmtId="0">
      <sharedItems containsBlank="1" count="4">
        <s v="married"/>
        <s v="widowed"/>
        <s v="divorced/separated"/>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63785532405" createdVersion="8" refreshedVersion="8" minRefreshableVersion="3" recordCount="359" xr:uid="{7411CF22-CB7D-49BE-B3E6-660E1C11609D}">
  <cacheSource type="worksheet">
    <worksheetSource ref="K1:K1048576" sheet="Bale  ECHO-Last round MPCT P..."/>
  </cacheSource>
  <cacheFields count="1">
    <cacheField name="4. Beneficiary status" numFmtId="0">
      <sharedItems containsBlank="1" count="3">
        <s v="IDPs"/>
        <s v="Local Community"/>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71062500002" createdVersion="8" refreshedVersion="8" minRefreshableVersion="3" recordCount="359" xr:uid="{655E6A6A-9248-4C4B-9A65-CFA94E285710}">
  <cacheSource type="worksheet">
    <worksheetSource ref="DO1:DO1048576" sheet="Bale  ECHO-Last round MPCT P..."/>
  </cacheSource>
  <cacheFields count="1">
    <cacheField name="24. how long did you travel to receive/from home to distribution site?" numFmtId="0">
      <sharedItems containsBlank="1" count="6">
        <s v="less than 30 minutes"/>
        <s v="30 minutes to one hour"/>
        <s v="1 to 2 hrs"/>
        <s v="between 2 to 3 Hrs "/>
        <s v="4 to 6 hrs"/>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76789120368" createdVersion="8" refreshedVersion="8" minRefreshableVersion="3" recordCount="359" xr:uid="{2857DA9C-4ECE-4B36-BBEA-ED240A8C794D}">
  <cacheSource type="worksheet">
    <worksheetSource ref="DP1:DP1048576" sheet="Bale  ECHO-Last round MPCT P..."/>
  </cacheSource>
  <cacheFields count="1">
    <cacheField name="25. how long did you wait in the line/queue until you received your cash" numFmtId="0">
      <sharedItems containsBlank="1" count="5">
        <s v="less than 1 hour"/>
        <s v="between 1 to 2 hrs"/>
        <s v="between 4 to 6 hrs"/>
        <s v="between 2 to  3 hrs "/>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81963310188" createdVersion="8" refreshedVersion="8" minRefreshableVersion="3" recordCount="359" xr:uid="{DC8BD71F-2092-472D-AB96-0639DC25B7F4}">
  <cacheSource type="worksheet">
    <worksheetSource ref="EM1:EM1048576" sheet="Bale  ECHO-Last round MPCT P..."/>
  </cacheSource>
  <cacheFields count="1">
    <cacheField name="29. how do you rate the cash distribution process" numFmtId="0">
      <sharedItems containsBlank="1" count="4">
        <s v="very good"/>
        <s v="good"/>
        <s v="Reasonable"/>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88747800927" createdVersion="8" refreshedVersion="8" minRefreshableVersion="3" recordCount="359" xr:uid="{788832F4-B9E7-41B9-90C5-41B59D310A01}">
  <cacheSource type="worksheet">
    <worksheetSource ref="FH1:FH1048576" sheet="Bale  ECHO-Last round MPCT P..."/>
  </cacheSource>
  <cacheFields count="1">
    <cacheField name="33. after receiving the cash, how soon did you go to the market /shop to buy items?" numFmtId="0">
      <sharedItems containsBlank="1" count="4">
        <s v="Immediately"/>
        <s v="After 2 days"/>
        <s v="other"/>
        <m/>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391586805556" createdVersion="8" refreshedVersion="8" minRefreshableVersion="3" recordCount="359" xr:uid="{3693CB3F-9A44-45BD-9682-1C0838FC2E1D}">
  <cacheSource type="worksheet">
    <worksheetSource ref="FJ1:FJ1048576" sheet="Bale  ECHO-Last round MPCT P..."/>
  </cacheSource>
  <cacheFields count="1">
    <cacheField name="34. how long did you have to travel to the market to purchase items?" numFmtId="0">
      <sharedItems containsBlank="1" count="7">
        <s v="30 minute to 1 hour"/>
        <s v="less than 30 minute"/>
        <s v="between 2 hours to 3 hrs"/>
        <s v="between 1 hour to 2 hour "/>
        <s v="4 to 6 hours"/>
        <s v="more than 6 hrs"/>
        <m/>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405359722223" createdVersion="8" refreshedVersion="8" minRefreshableVersion="3" recordCount="359" xr:uid="{0DE4EBF4-E419-43D9-A410-9CE1552805C4}">
  <cacheSource type="worksheet">
    <worksheetSource ref="FT1:FT1048576" sheet="Bale  ECHO-Last round MPCT P..."/>
  </cacheSource>
  <cacheFields count="1">
    <cacheField name="36. Of the  Birr cash provided, how much money have you spent so far" numFmtId="0">
      <sharedItems containsBlank="1" count="5">
        <s v="all (100%)"/>
        <s v="most of it ( above 75%)"/>
        <s v="Half of it (50 % to 75%)"/>
        <s v="Some of it (30-50%)"/>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la Tesfaye Alemu" refreshedDate="44977.513569907409" createdVersion="8" refreshedVersion="8" minRefreshableVersion="3" recordCount="358" xr:uid="{112E0364-BE45-4AED-9472-94B29EA45342}">
  <cacheSource type="worksheet">
    <worksheetSource ref="HT1:HT1048576" sheet="Bale  ECHO-Last round MPCT P..."/>
  </cacheSource>
  <cacheFields count="1">
    <cacheField name="30 To what extent is your household able to meet its basic needs as you defined and prioritised them?" numFmtId="0">
      <sharedItems containsBlank="1" count="5">
        <s v="half of them"/>
        <s v="all"/>
        <s v="most"/>
        <s v="some (less than half "/>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1"/>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1"/>
  </r>
  <r>
    <x v="0"/>
  </r>
  <r>
    <x v="0"/>
  </r>
  <r>
    <x v="0"/>
  </r>
  <r>
    <x v="0"/>
  </r>
  <r>
    <x v="0"/>
  </r>
  <r>
    <x v="0"/>
  </r>
  <r>
    <x v="0"/>
  </r>
  <r>
    <x v="0"/>
  </r>
  <r>
    <x v="1"/>
  </r>
  <r>
    <x v="0"/>
  </r>
  <r>
    <x v="1"/>
  </r>
  <r>
    <x v="0"/>
  </r>
  <r>
    <x v="0"/>
  </r>
  <r>
    <x v="0"/>
  </r>
  <r>
    <x v="1"/>
  </r>
  <r>
    <x v="0"/>
  </r>
  <r>
    <x v="0"/>
  </r>
  <r>
    <x v="0"/>
  </r>
  <r>
    <x v="0"/>
  </r>
  <r>
    <x v="0"/>
  </r>
  <r>
    <x v="0"/>
  </r>
  <r>
    <x v="0"/>
  </r>
  <r>
    <x v="0"/>
  </r>
  <r>
    <x v="0"/>
  </r>
  <r>
    <x v="0"/>
  </r>
  <r>
    <x v="0"/>
  </r>
  <r>
    <x v="0"/>
  </r>
  <r>
    <x v="0"/>
  </r>
  <r>
    <x v="1"/>
  </r>
  <r>
    <x v="1"/>
  </r>
  <r>
    <x v="0"/>
  </r>
  <r>
    <x v="0"/>
  </r>
  <r>
    <x v="0"/>
  </r>
  <r>
    <x v="0"/>
  </r>
  <r>
    <x v="0"/>
  </r>
  <r>
    <x v="0"/>
  </r>
  <r>
    <x v="0"/>
  </r>
  <r>
    <x v="1"/>
  </r>
  <r>
    <x v="0"/>
  </r>
  <r>
    <x v="0"/>
  </r>
  <r>
    <x v="1"/>
  </r>
  <r>
    <x v="0"/>
  </r>
  <r>
    <x v="0"/>
  </r>
  <r>
    <x v="0"/>
  </r>
  <r>
    <x v="0"/>
  </r>
  <r>
    <x v="1"/>
  </r>
  <r>
    <x v="0"/>
  </r>
  <r>
    <x v="0"/>
  </r>
  <r>
    <x v="0"/>
  </r>
  <r>
    <x v="0"/>
  </r>
  <r>
    <x v="0"/>
  </r>
  <r>
    <x v="0"/>
  </r>
  <r>
    <x v="0"/>
  </r>
  <r>
    <x v="0"/>
  </r>
  <r>
    <x v="0"/>
  </r>
  <r>
    <x v="1"/>
  </r>
  <r>
    <x v="0"/>
  </r>
  <r>
    <x v="1"/>
  </r>
  <r>
    <x v="0"/>
  </r>
  <r>
    <x v="0"/>
  </r>
  <r>
    <x v="1"/>
  </r>
  <r>
    <x v="1"/>
  </r>
  <r>
    <x v="0"/>
  </r>
  <r>
    <x v="1"/>
  </r>
  <r>
    <x v="0"/>
  </r>
  <r>
    <x v="1"/>
  </r>
  <r>
    <x v="1"/>
  </r>
  <r>
    <x v="0"/>
  </r>
  <r>
    <x v="0"/>
  </r>
  <r>
    <x v="0"/>
  </r>
  <r>
    <x v="0"/>
  </r>
  <r>
    <x v="0"/>
  </r>
  <r>
    <x v="0"/>
  </r>
  <r>
    <x v="1"/>
  </r>
  <r>
    <x v="1"/>
  </r>
  <r>
    <x v="0"/>
  </r>
  <r>
    <x v="1"/>
  </r>
  <r>
    <x v="0"/>
  </r>
  <r>
    <x v="1"/>
  </r>
  <r>
    <x v="1"/>
  </r>
  <r>
    <x v="1"/>
  </r>
  <r>
    <x v="0"/>
  </r>
  <r>
    <x v="0"/>
  </r>
  <r>
    <x v="1"/>
  </r>
  <r>
    <x v="0"/>
  </r>
  <r>
    <x v="1"/>
  </r>
  <r>
    <x v="1"/>
  </r>
  <r>
    <x v="0"/>
  </r>
  <r>
    <x v="1"/>
  </r>
  <r>
    <x v="0"/>
  </r>
  <r>
    <x v="0"/>
  </r>
  <r>
    <x v="0"/>
  </r>
  <r>
    <x v="1"/>
  </r>
  <r>
    <x v="1"/>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1"/>
  </r>
  <r>
    <x v="1"/>
  </r>
  <r>
    <x v="1"/>
  </r>
  <r>
    <x v="0"/>
  </r>
  <r>
    <x v="1"/>
  </r>
  <r>
    <x v="1"/>
  </r>
  <r>
    <x v="0"/>
  </r>
  <r>
    <x v="1"/>
  </r>
  <r>
    <x v="1"/>
  </r>
  <r>
    <x v="0"/>
  </r>
  <r>
    <x v="0"/>
  </r>
  <r>
    <x v="0"/>
  </r>
  <r>
    <x v="0"/>
  </r>
  <r>
    <x v="1"/>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1"/>
  </r>
  <r>
    <x v="1"/>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1"/>
  </r>
  <r>
    <x v="0"/>
  </r>
  <r>
    <x v="1"/>
  </r>
  <r>
    <x v="1"/>
  </r>
  <r>
    <x v="1"/>
  </r>
  <r>
    <x v="0"/>
  </r>
  <r>
    <x v="0"/>
  </r>
  <r>
    <x v="1"/>
  </r>
  <r>
    <x v="1"/>
  </r>
  <r>
    <x v="1"/>
  </r>
  <r>
    <x v="0"/>
  </r>
  <r>
    <x v="0"/>
  </r>
  <r>
    <x v="0"/>
  </r>
  <r>
    <x v="1"/>
  </r>
  <r>
    <x v="1"/>
  </r>
  <r>
    <x v="1"/>
  </r>
  <r>
    <x v="0"/>
  </r>
  <r>
    <x v="1"/>
  </r>
  <r>
    <x v="0"/>
  </r>
  <r>
    <x v="1"/>
  </r>
  <r>
    <x v="1"/>
  </r>
  <r>
    <x v="0"/>
  </r>
  <r>
    <x v="0"/>
  </r>
  <r>
    <x v="0"/>
  </r>
  <r>
    <x v="1"/>
  </r>
  <r>
    <x v="0"/>
  </r>
  <r>
    <x v="0"/>
  </r>
  <r>
    <x v="0"/>
  </r>
  <r>
    <x v="1"/>
  </r>
  <r>
    <x v="1"/>
  </r>
  <r>
    <x v="1"/>
  </r>
  <r>
    <x v="0"/>
  </r>
  <r>
    <x v="0"/>
  </r>
  <r>
    <x v="1"/>
  </r>
  <r>
    <x v="0"/>
  </r>
  <r>
    <x v="0"/>
  </r>
  <r>
    <x v="1"/>
  </r>
  <r>
    <x v="0"/>
  </r>
  <r>
    <x v="0"/>
  </r>
  <r>
    <x v="0"/>
  </r>
  <r>
    <x v="1"/>
  </r>
  <r>
    <x v="0"/>
  </r>
  <r>
    <x v="1"/>
  </r>
  <r>
    <x v="0"/>
  </r>
  <r>
    <x v="1"/>
  </r>
  <r>
    <x v="1"/>
  </r>
  <r>
    <x v="1"/>
  </r>
  <r>
    <x v="0"/>
  </r>
  <r>
    <x v="0"/>
  </r>
  <r>
    <x v="0"/>
  </r>
  <r>
    <x v="0"/>
  </r>
  <r>
    <x v="0"/>
  </r>
  <r>
    <x v="0"/>
  </r>
  <r>
    <x v="0"/>
  </r>
  <r>
    <x v="1"/>
  </r>
  <r>
    <x v="1"/>
  </r>
  <r>
    <x v="0"/>
  </r>
  <r>
    <x v="1"/>
  </r>
  <r>
    <x v="0"/>
  </r>
  <r>
    <x v="0"/>
  </r>
  <r>
    <x v="0"/>
  </r>
  <r>
    <x v="0"/>
  </r>
  <r>
    <x v="0"/>
  </r>
  <r>
    <x v="1"/>
  </r>
  <r>
    <x v="0"/>
  </r>
  <r>
    <x v="0"/>
  </r>
  <r>
    <x v="1"/>
  </r>
  <r>
    <x v="1"/>
  </r>
  <r>
    <x v="0"/>
  </r>
  <r>
    <x v="1"/>
  </r>
  <r>
    <x v="1"/>
  </r>
  <r>
    <x v="1"/>
  </r>
  <r>
    <x v="1"/>
  </r>
  <r>
    <x v="0"/>
  </r>
  <r>
    <x v="0"/>
  </r>
  <r>
    <x v="0"/>
  </r>
  <r>
    <x v="0"/>
  </r>
  <r>
    <x v="1"/>
  </r>
  <r>
    <x v="1"/>
  </r>
  <r>
    <x v="0"/>
  </r>
  <r>
    <x v="0"/>
  </r>
  <r>
    <x v="0"/>
  </r>
  <r>
    <x v="1"/>
  </r>
  <r>
    <x v="0"/>
  </r>
  <r>
    <x v="0"/>
  </r>
  <r>
    <x v="1"/>
  </r>
  <r>
    <x v="0"/>
  </r>
  <r>
    <x v="0"/>
  </r>
  <r>
    <x v="1"/>
  </r>
  <r>
    <x v="0"/>
  </r>
  <r>
    <x v="1"/>
  </r>
  <r>
    <x v="1"/>
  </r>
  <r>
    <x v="1"/>
  </r>
  <r>
    <x v="0"/>
  </r>
  <r>
    <x v="0"/>
  </r>
  <r>
    <x v="1"/>
  </r>
  <r>
    <x v="0"/>
  </r>
  <r>
    <x v="0"/>
  </r>
  <r>
    <x v="0"/>
  </r>
  <r>
    <x v="0"/>
  </r>
  <r>
    <x v="0"/>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
  <r>
    <x v="0"/>
    <x v="0"/>
    <s v="Tulu"/>
    <m/>
    <m/>
  </r>
  <r>
    <x v="0"/>
    <x v="0"/>
    <s v="Tulu"/>
    <m/>
    <m/>
  </r>
  <r>
    <x v="1"/>
    <x v="0"/>
    <s v="Tulu"/>
    <m/>
    <m/>
  </r>
  <r>
    <x v="0"/>
    <x v="0"/>
    <s v="Hara Gobana"/>
    <m/>
    <m/>
  </r>
  <r>
    <x v="0"/>
    <x v="0"/>
    <s v="Hara Gobana"/>
    <m/>
    <m/>
  </r>
  <r>
    <x v="0"/>
    <x v="0"/>
    <s v="Hara Gobana"/>
    <m/>
    <m/>
  </r>
  <r>
    <x v="0"/>
    <x v="0"/>
    <s v="Samu"/>
    <m/>
    <m/>
  </r>
  <r>
    <x v="0"/>
    <x v="0"/>
    <s v="Samu"/>
    <m/>
    <m/>
  </r>
  <r>
    <x v="0"/>
    <x v="0"/>
    <s v="Samu"/>
    <m/>
    <m/>
  </r>
  <r>
    <x v="0"/>
    <x v="0"/>
    <s v="Sara Madale"/>
    <m/>
    <m/>
  </r>
  <r>
    <x v="0"/>
    <x v="0"/>
    <s v="Sara Madale"/>
    <m/>
    <m/>
  </r>
  <r>
    <x v="0"/>
    <x v="0"/>
    <s v="Tulu"/>
    <m/>
    <m/>
  </r>
  <r>
    <x v="0"/>
    <x v="0"/>
    <s v="Hara Gobana"/>
    <m/>
    <m/>
  </r>
  <r>
    <x v="0"/>
    <x v="0"/>
    <s v="Hara Gobana"/>
    <m/>
    <m/>
  </r>
  <r>
    <x v="0"/>
    <x v="0"/>
    <s v="Samu"/>
    <m/>
    <m/>
  </r>
  <r>
    <x v="0"/>
    <x v="0"/>
    <s v="Samu"/>
    <m/>
    <m/>
  </r>
  <r>
    <x v="1"/>
    <x v="0"/>
    <s v="Sara Madale"/>
    <m/>
    <m/>
  </r>
  <r>
    <x v="0"/>
    <x v="0"/>
    <s v="Sara Madale"/>
    <m/>
    <m/>
  </r>
  <r>
    <x v="0"/>
    <x v="0"/>
    <s v="Sara Madale"/>
    <m/>
    <m/>
  </r>
  <r>
    <x v="0"/>
    <x v="0"/>
    <s v="Sara Madale"/>
    <m/>
    <m/>
  </r>
  <r>
    <x v="0"/>
    <x v="0"/>
    <s v="Tulu"/>
    <m/>
    <m/>
  </r>
  <r>
    <x v="0"/>
    <x v="0"/>
    <s v="Tulu"/>
    <m/>
    <m/>
  </r>
  <r>
    <x v="0"/>
    <x v="0"/>
    <s v="Tulu"/>
    <m/>
    <m/>
  </r>
  <r>
    <x v="0"/>
    <x v="0"/>
    <s v="Hara Gobana"/>
    <m/>
    <m/>
  </r>
  <r>
    <x v="0"/>
    <x v="0"/>
    <s v="Hara Gobana"/>
    <m/>
    <m/>
  </r>
  <r>
    <x v="0"/>
    <x v="0"/>
    <s v="Samu"/>
    <m/>
    <m/>
  </r>
  <r>
    <x v="0"/>
    <x v="0"/>
    <s v="Samu"/>
    <m/>
    <m/>
  </r>
  <r>
    <x v="0"/>
    <x v="0"/>
    <s v="Samu"/>
    <m/>
    <m/>
  </r>
  <r>
    <x v="0"/>
    <x v="0"/>
    <s v="Sara Madale"/>
    <m/>
    <m/>
  </r>
  <r>
    <x v="0"/>
    <x v="0"/>
    <s v="Sara Madale"/>
    <m/>
    <m/>
  </r>
  <r>
    <x v="0"/>
    <x v="0"/>
    <s v="Sara Madale"/>
    <m/>
    <m/>
  </r>
  <r>
    <x v="0"/>
    <x v="0"/>
    <s v="Tulu"/>
    <m/>
    <m/>
  </r>
  <r>
    <x v="0"/>
    <x v="0"/>
    <s v="Hara Gobana"/>
    <m/>
    <m/>
  </r>
  <r>
    <x v="0"/>
    <x v="0"/>
    <s v="Madicho"/>
    <m/>
    <m/>
  </r>
  <r>
    <x v="0"/>
    <x v="0"/>
    <s v="Madicho"/>
    <m/>
    <m/>
  </r>
  <r>
    <x v="0"/>
    <x v="0"/>
    <s v="Madicho"/>
    <m/>
    <m/>
  </r>
  <r>
    <x v="1"/>
    <x v="0"/>
    <s v="Madicho"/>
    <m/>
    <m/>
  </r>
  <r>
    <x v="0"/>
    <x v="0"/>
    <s v="Madicho"/>
    <m/>
    <m/>
  </r>
  <r>
    <x v="0"/>
    <x v="0"/>
    <s v="Madicho"/>
    <m/>
    <m/>
  </r>
  <r>
    <x v="0"/>
    <x v="0"/>
    <s v="Madicho"/>
    <m/>
    <m/>
  </r>
  <r>
    <x v="0"/>
    <x v="0"/>
    <s v="Madicho"/>
    <m/>
    <m/>
  </r>
  <r>
    <x v="0"/>
    <x v="0"/>
    <s v="Madicho"/>
    <m/>
    <m/>
  </r>
  <r>
    <x v="0"/>
    <x v="0"/>
    <s v="Madicho"/>
    <m/>
    <m/>
  </r>
  <r>
    <x v="0"/>
    <x v="0"/>
    <s v="Madicho"/>
    <m/>
    <m/>
  </r>
  <r>
    <x v="0"/>
    <x v="0"/>
    <s v="Tulu"/>
    <m/>
    <m/>
  </r>
  <r>
    <x v="1"/>
    <x v="0"/>
    <s v="Madicho"/>
    <m/>
    <m/>
  </r>
  <r>
    <x v="0"/>
    <x v="0"/>
    <s v="Madicho"/>
    <m/>
    <m/>
  </r>
  <r>
    <x v="1"/>
    <x v="0"/>
    <s v="Tulu"/>
    <m/>
    <m/>
  </r>
  <r>
    <x v="0"/>
    <x v="0"/>
    <s v="Madicho"/>
    <m/>
    <m/>
  </r>
  <r>
    <x v="0"/>
    <x v="0"/>
    <s v="Hara Gobana"/>
    <m/>
    <m/>
  </r>
  <r>
    <x v="0"/>
    <x v="0"/>
    <s v="Madicho"/>
    <m/>
    <m/>
  </r>
  <r>
    <x v="1"/>
    <x v="0"/>
    <s v="Hara Gobana"/>
    <m/>
    <m/>
  </r>
  <r>
    <x v="0"/>
    <x v="0"/>
    <s v="Madicho"/>
    <m/>
    <m/>
  </r>
  <r>
    <x v="0"/>
    <x v="0"/>
    <s v="Samu"/>
    <m/>
    <m/>
  </r>
  <r>
    <x v="0"/>
    <x v="0"/>
    <s v="Samu"/>
    <m/>
    <m/>
  </r>
  <r>
    <x v="0"/>
    <x v="0"/>
    <s v="Sara Madale"/>
    <m/>
    <m/>
  </r>
  <r>
    <x v="0"/>
    <x v="0"/>
    <s v="Madicho"/>
    <m/>
    <m/>
  </r>
  <r>
    <x v="0"/>
    <x v="0"/>
    <s v="Madicho"/>
    <m/>
    <m/>
  </r>
  <r>
    <x v="0"/>
    <x v="0"/>
    <s v="Madicho"/>
    <m/>
    <m/>
  </r>
  <r>
    <x v="0"/>
    <x v="0"/>
    <s v="Sara Madale"/>
    <m/>
    <m/>
  </r>
  <r>
    <x v="0"/>
    <x v="0"/>
    <s v="Madicho"/>
    <m/>
    <m/>
  </r>
  <r>
    <x v="0"/>
    <x v="0"/>
    <s v="Sara Madale"/>
    <m/>
    <m/>
  </r>
  <r>
    <x v="0"/>
    <x v="0"/>
    <s v="Madicho"/>
    <m/>
    <m/>
  </r>
  <r>
    <x v="0"/>
    <x v="0"/>
    <s v="Madicho"/>
    <m/>
    <m/>
  </r>
  <r>
    <x v="0"/>
    <x v="0"/>
    <s v="Madicho"/>
    <m/>
    <m/>
  </r>
  <r>
    <x v="1"/>
    <x v="0"/>
    <s v="Madicho"/>
    <m/>
    <m/>
  </r>
  <r>
    <x v="1"/>
    <x v="0"/>
    <s v="Madicho"/>
    <m/>
    <m/>
  </r>
  <r>
    <x v="0"/>
    <x v="0"/>
    <s v="Madicho"/>
    <m/>
    <m/>
  </r>
  <r>
    <x v="0"/>
    <x v="0"/>
    <s v="Madicho"/>
    <m/>
    <m/>
  </r>
  <r>
    <x v="0"/>
    <x v="0"/>
    <s v="Madicho"/>
    <m/>
    <m/>
  </r>
  <r>
    <x v="0"/>
    <x v="0"/>
    <s v="Madicho"/>
    <m/>
    <m/>
  </r>
  <r>
    <x v="0"/>
    <x v="0"/>
    <s v="Madicho"/>
    <m/>
    <m/>
  </r>
  <r>
    <x v="0"/>
    <x v="0"/>
    <s v="Madicho"/>
    <m/>
    <m/>
  </r>
  <r>
    <x v="0"/>
    <x v="0"/>
    <s v="Madicho"/>
    <m/>
    <m/>
  </r>
  <r>
    <x v="1"/>
    <x v="0"/>
    <s v="Madicho"/>
    <m/>
    <m/>
  </r>
  <r>
    <x v="0"/>
    <x v="0"/>
    <s v="Madicho"/>
    <m/>
    <m/>
  </r>
  <r>
    <x v="0"/>
    <x v="0"/>
    <s v="Madicho"/>
    <m/>
    <m/>
  </r>
  <r>
    <x v="1"/>
    <x v="0"/>
    <s v="Madicho"/>
    <m/>
    <m/>
  </r>
  <r>
    <x v="0"/>
    <x v="0"/>
    <s v="Madicho"/>
    <m/>
    <m/>
  </r>
  <r>
    <x v="0"/>
    <x v="0"/>
    <s v="Madicho"/>
    <m/>
    <m/>
  </r>
  <r>
    <x v="0"/>
    <x v="0"/>
    <s v="Madicho"/>
    <m/>
    <m/>
  </r>
  <r>
    <x v="0"/>
    <x v="0"/>
    <s v="Madicho"/>
    <m/>
    <m/>
  </r>
  <r>
    <x v="1"/>
    <x v="0"/>
    <s v="Madicho"/>
    <m/>
    <m/>
  </r>
  <r>
    <x v="0"/>
    <x v="0"/>
    <s v="Madicho"/>
    <m/>
    <m/>
  </r>
  <r>
    <x v="0"/>
    <x v="0"/>
    <s v="Madicho"/>
    <m/>
    <m/>
  </r>
  <r>
    <x v="0"/>
    <x v="0"/>
    <s v="Madicho"/>
    <m/>
    <m/>
  </r>
  <r>
    <x v="0"/>
    <x v="0"/>
    <s v="Madicho"/>
    <m/>
    <m/>
  </r>
  <r>
    <x v="0"/>
    <x v="0"/>
    <s v="Madicho"/>
    <m/>
    <m/>
  </r>
  <r>
    <x v="0"/>
    <x v="0"/>
    <s v="Madicho"/>
    <m/>
    <m/>
  </r>
  <r>
    <x v="0"/>
    <x v="0"/>
    <s v="Madicho"/>
    <m/>
    <m/>
  </r>
  <r>
    <x v="0"/>
    <x v="0"/>
    <s v="Madicho"/>
    <m/>
    <m/>
  </r>
  <r>
    <x v="0"/>
    <x v="1"/>
    <m/>
    <m/>
    <m/>
  </r>
  <r>
    <x v="1"/>
    <x v="0"/>
    <s v="Madicho"/>
    <m/>
    <m/>
  </r>
  <r>
    <x v="0"/>
    <x v="0"/>
    <s v="Madicho"/>
    <m/>
    <m/>
  </r>
  <r>
    <x v="1"/>
    <x v="0"/>
    <s v="Madicho"/>
    <m/>
    <m/>
  </r>
  <r>
    <x v="0"/>
    <x v="0"/>
    <s v="Madicho"/>
    <m/>
    <m/>
  </r>
  <r>
    <x v="0"/>
    <x v="0"/>
    <s v="Madicho"/>
    <m/>
    <m/>
  </r>
  <r>
    <x v="1"/>
    <x v="0"/>
    <s v="Madicho"/>
    <m/>
    <m/>
  </r>
  <r>
    <x v="1"/>
    <x v="0"/>
    <s v="Madicho"/>
    <m/>
    <m/>
  </r>
  <r>
    <x v="0"/>
    <x v="0"/>
    <s v="Hara Kore"/>
    <m/>
    <m/>
  </r>
  <r>
    <x v="1"/>
    <x v="0"/>
    <s v="Hara Kore"/>
    <m/>
    <m/>
  </r>
  <r>
    <x v="0"/>
    <x v="0"/>
    <s v="Hara Kore"/>
    <m/>
    <m/>
  </r>
  <r>
    <x v="1"/>
    <x v="0"/>
    <s v="Hara Kore"/>
    <m/>
    <m/>
  </r>
  <r>
    <x v="1"/>
    <x v="0"/>
    <s v="Hara Kore"/>
    <m/>
    <m/>
  </r>
  <r>
    <x v="0"/>
    <x v="0"/>
    <s v="Hara Kore"/>
    <m/>
    <m/>
  </r>
  <r>
    <x v="0"/>
    <x v="0"/>
    <s v="Hara Kore"/>
    <m/>
    <m/>
  </r>
  <r>
    <x v="0"/>
    <x v="0"/>
    <s v="Hara Kore"/>
    <m/>
    <m/>
  </r>
  <r>
    <x v="0"/>
    <x v="0"/>
    <s v="Hara Kore"/>
    <m/>
    <m/>
  </r>
  <r>
    <x v="0"/>
    <x v="0"/>
    <s v="Hara Kore"/>
    <m/>
    <m/>
  </r>
  <r>
    <x v="0"/>
    <x v="0"/>
    <s v="Hara Kore"/>
    <m/>
    <m/>
  </r>
  <r>
    <x v="1"/>
    <x v="0"/>
    <s v="Hara Kore"/>
    <m/>
    <m/>
  </r>
  <r>
    <x v="1"/>
    <x v="0"/>
    <s v="Hara Kore"/>
    <m/>
    <m/>
  </r>
  <r>
    <x v="0"/>
    <x v="0"/>
    <s v="Hara Kore"/>
    <m/>
    <m/>
  </r>
  <r>
    <x v="1"/>
    <x v="0"/>
    <s v="Hara Kore"/>
    <m/>
    <m/>
  </r>
  <r>
    <x v="0"/>
    <x v="0"/>
    <s v="Hara Kore"/>
    <m/>
    <m/>
  </r>
  <r>
    <x v="1"/>
    <x v="0"/>
    <s v="Hara Kore"/>
    <m/>
    <m/>
  </r>
  <r>
    <x v="1"/>
    <x v="0"/>
    <s v="Hara Kore"/>
    <m/>
    <m/>
  </r>
  <r>
    <x v="1"/>
    <x v="0"/>
    <s v="Hara Kore"/>
    <m/>
    <m/>
  </r>
  <r>
    <x v="0"/>
    <x v="0"/>
    <s v="Hara Kore"/>
    <m/>
    <m/>
  </r>
  <r>
    <x v="0"/>
    <x v="0"/>
    <s v="Hara Kore"/>
    <m/>
    <m/>
  </r>
  <r>
    <x v="1"/>
    <x v="0"/>
    <s v="Hara Kore"/>
    <m/>
    <m/>
  </r>
  <r>
    <x v="0"/>
    <x v="0"/>
    <s v="Hara Kore"/>
    <m/>
    <m/>
  </r>
  <r>
    <x v="1"/>
    <x v="0"/>
    <s v="Hara Kore"/>
    <m/>
    <m/>
  </r>
  <r>
    <x v="1"/>
    <x v="0"/>
    <s v="Hara Kore"/>
    <m/>
    <m/>
  </r>
  <r>
    <x v="0"/>
    <x v="0"/>
    <s v="Hara Kore"/>
    <m/>
    <m/>
  </r>
  <r>
    <x v="1"/>
    <x v="0"/>
    <s v="Tulu"/>
    <m/>
    <m/>
  </r>
  <r>
    <x v="0"/>
    <x v="0"/>
    <s v="Hara Kore"/>
    <m/>
    <m/>
  </r>
  <r>
    <x v="0"/>
    <x v="0"/>
    <s v="Hara Kore"/>
    <m/>
    <m/>
  </r>
  <r>
    <x v="0"/>
    <x v="0"/>
    <s v="Hara Kore"/>
    <m/>
    <m/>
  </r>
  <r>
    <x v="1"/>
    <x v="0"/>
    <s v="Hara Kore"/>
    <m/>
    <m/>
  </r>
  <r>
    <x v="1"/>
    <x v="0"/>
    <s v="Hara Kore"/>
    <m/>
    <m/>
  </r>
  <r>
    <x v="0"/>
    <x v="0"/>
    <s v="Hara Kore"/>
    <m/>
    <m/>
  </r>
  <r>
    <x v="0"/>
    <x v="0"/>
    <s v="Hara Kore"/>
    <m/>
    <m/>
  </r>
  <r>
    <x v="0"/>
    <x v="0"/>
    <s v="Hara Kore"/>
    <m/>
    <m/>
  </r>
  <r>
    <x v="0"/>
    <x v="0"/>
    <s v="Hara Kore"/>
    <m/>
    <m/>
  </r>
  <r>
    <x v="0"/>
    <x v="0"/>
    <s v="Hara Kore"/>
    <m/>
    <m/>
  </r>
  <r>
    <x v="0"/>
    <x v="0"/>
    <s v="Hara Kore"/>
    <m/>
    <m/>
  </r>
  <r>
    <x v="0"/>
    <x v="0"/>
    <s v="Hara Kore"/>
    <m/>
    <m/>
  </r>
  <r>
    <x v="0"/>
    <x v="0"/>
    <s v="Hara Kore"/>
    <m/>
    <m/>
  </r>
  <r>
    <x v="0"/>
    <x v="0"/>
    <s v="Hara Kore"/>
    <m/>
    <m/>
  </r>
  <r>
    <x v="0"/>
    <x v="0"/>
    <s v="Hara Kore"/>
    <m/>
    <m/>
  </r>
  <r>
    <x v="1"/>
    <x v="0"/>
    <s v="Hara Kore"/>
    <m/>
    <m/>
  </r>
  <r>
    <x v="0"/>
    <x v="2"/>
    <m/>
    <m/>
    <s v="Bake Kura"/>
  </r>
  <r>
    <x v="0"/>
    <x v="2"/>
    <m/>
    <m/>
    <s v="Bake Kura"/>
  </r>
  <r>
    <x v="0"/>
    <x v="2"/>
    <m/>
    <m/>
    <s v="Bake Kura"/>
  </r>
  <r>
    <x v="0"/>
    <x v="2"/>
    <m/>
    <m/>
    <s v="Bake Kura"/>
  </r>
  <r>
    <x v="0"/>
    <x v="2"/>
    <m/>
    <m/>
    <s v="Bake Kura"/>
  </r>
  <r>
    <x v="0"/>
    <x v="2"/>
    <m/>
    <m/>
    <s v="Bake Kura"/>
  </r>
  <r>
    <x v="0"/>
    <x v="2"/>
    <m/>
    <m/>
    <s v="Bake Kura"/>
  </r>
  <r>
    <x v="0"/>
    <x v="2"/>
    <m/>
    <m/>
    <s v="Bake Kura"/>
  </r>
  <r>
    <x v="0"/>
    <x v="2"/>
    <m/>
    <m/>
    <s v="Bake Kura"/>
  </r>
  <r>
    <x v="0"/>
    <x v="2"/>
    <m/>
    <m/>
    <s v="Bake Kura"/>
  </r>
  <r>
    <x v="0"/>
    <x v="2"/>
    <m/>
    <m/>
    <s v="Bake Kur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1"/>
    <x v="2"/>
    <m/>
    <m/>
    <s v="Bake Kura"/>
  </r>
  <r>
    <x v="1"/>
    <x v="2"/>
    <m/>
    <m/>
    <s v="Bake Kura"/>
  </r>
  <r>
    <x v="1"/>
    <x v="2"/>
    <m/>
    <m/>
    <s v="Bake Kura"/>
  </r>
  <r>
    <x v="0"/>
    <x v="2"/>
    <m/>
    <m/>
    <s v="Bake Kura"/>
  </r>
  <r>
    <x v="1"/>
    <x v="2"/>
    <m/>
    <m/>
    <s v="Bake Kura"/>
  </r>
  <r>
    <x v="1"/>
    <x v="2"/>
    <m/>
    <m/>
    <s v="Bake Kura"/>
  </r>
  <r>
    <x v="0"/>
    <x v="2"/>
    <m/>
    <m/>
    <s v="Bake Kura"/>
  </r>
  <r>
    <x v="1"/>
    <x v="2"/>
    <m/>
    <m/>
    <s v="Bake Kura"/>
  </r>
  <r>
    <x v="1"/>
    <x v="2"/>
    <m/>
    <m/>
    <s v="Bake Kura"/>
  </r>
  <r>
    <x v="0"/>
    <x v="2"/>
    <m/>
    <m/>
    <s v="Hantule Basaka"/>
  </r>
  <r>
    <x v="0"/>
    <x v="2"/>
    <m/>
    <m/>
    <s v="Hantule Basaka"/>
  </r>
  <r>
    <x v="0"/>
    <x v="2"/>
    <m/>
    <m/>
    <s v="Hantule Basaka"/>
  </r>
  <r>
    <x v="0"/>
    <x v="2"/>
    <m/>
    <m/>
    <s v="Hantule Basaka"/>
  </r>
  <r>
    <x v="1"/>
    <x v="2"/>
    <m/>
    <m/>
    <s v="Hantule Basaka"/>
  </r>
  <r>
    <x v="0"/>
    <x v="2"/>
    <m/>
    <m/>
    <s v="Hantule Basaka"/>
  </r>
  <r>
    <x v="0"/>
    <x v="2"/>
    <m/>
    <m/>
    <s v="Hantule Basaka"/>
  </r>
  <r>
    <x v="1"/>
    <x v="2"/>
    <m/>
    <m/>
    <s v="Hantule Basaka"/>
  </r>
  <r>
    <x v="0"/>
    <x v="2"/>
    <m/>
    <m/>
    <s v="Hantule Basaka"/>
  </r>
  <r>
    <x v="0"/>
    <x v="2"/>
    <m/>
    <m/>
    <s v="Hantule Basaka"/>
  </r>
  <r>
    <x v="0"/>
    <x v="2"/>
    <m/>
    <m/>
    <s v="Hantule Basaka"/>
  </r>
  <r>
    <x v="0"/>
    <x v="2"/>
    <m/>
    <m/>
    <s v="Hantule Basaka"/>
  </r>
  <r>
    <x v="0"/>
    <x v="2"/>
    <m/>
    <m/>
    <s v="Hantule Basaka"/>
  </r>
  <r>
    <x v="0"/>
    <x v="2"/>
    <m/>
    <m/>
    <s v="Bake Kura"/>
  </r>
  <r>
    <x v="0"/>
    <x v="2"/>
    <m/>
    <m/>
    <s v="Bake Kura"/>
  </r>
  <r>
    <x v="0"/>
    <x v="2"/>
    <m/>
    <m/>
    <s v="Bake Kura"/>
  </r>
  <r>
    <x v="0"/>
    <x v="2"/>
    <m/>
    <m/>
    <s v="Bake Kura"/>
  </r>
  <r>
    <x v="0"/>
    <x v="2"/>
    <m/>
    <m/>
    <s v="Bake Kura"/>
  </r>
  <r>
    <x v="0"/>
    <x v="2"/>
    <m/>
    <m/>
    <s v="Bake Kur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Bake Kura"/>
  </r>
  <r>
    <x v="0"/>
    <x v="2"/>
    <m/>
    <m/>
    <s v="Bake Kura"/>
  </r>
  <r>
    <x v="0"/>
    <x v="2"/>
    <m/>
    <m/>
    <s v="Bake Kura"/>
  </r>
  <r>
    <x v="0"/>
    <x v="2"/>
    <m/>
    <m/>
    <s v="Bake Kura"/>
  </r>
  <r>
    <x v="0"/>
    <x v="2"/>
    <m/>
    <m/>
    <s v="Bake Kura"/>
  </r>
  <r>
    <x v="1"/>
    <x v="2"/>
    <m/>
    <m/>
    <s v="Bake Kura"/>
  </r>
  <r>
    <x v="1"/>
    <x v="2"/>
    <m/>
    <m/>
    <s v="Bake Kur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Hantule Basaka"/>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0"/>
    <x v="2"/>
    <m/>
    <m/>
    <s v="Dibisa Gale (Mandhale IDPs)"/>
  </r>
  <r>
    <x v="1"/>
    <x v="2"/>
    <m/>
    <m/>
    <s v="Dibisa Gale (Mandhale IDPs)"/>
  </r>
  <r>
    <x v="0"/>
    <x v="2"/>
    <m/>
    <m/>
    <s v="Dibisa Gale (Mandhale IDPs)"/>
  </r>
  <r>
    <x v="0"/>
    <x v="2"/>
    <m/>
    <m/>
    <s v="Dibisa Gale (Mandhale IDPs)"/>
  </r>
  <r>
    <x v="0"/>
    <x v="2"/>
    <m/>
    <m/>
    <s v="Dibisa Gale (Mandhale IDPs)"/>
  </r>
  <r>
    <x v="0"/>
    <x v="2"/>
    <m/>
    <m/>
    <s v="Dibisa Gale (Mandhale IDPs)"/>
  </r>
  <r>
    <x v="0"/>
    <x v="3"/>
    <m/>
    <s v="Boror (IDPs)"/>
    <m/>
  </r>
  <r>
    <x v="0"/>
    <x v="3"/>
    <m/>
    <s v="Boror (IDPs)"/>
    <m/>
  </r>
  <r>
    <x v="0"/>
    <x v="3"/>
    <m/>
    <s v="Boror (IDPs)"/>
    <m/>
  </r>
  <r>
    <x v="0"/>
    <x v="3"/>
    <m/>
    <s v="Boror (IDPs)"/>
    <m/>
  </r>
  <r>
    <x v="0"/>
    <x v="3"/>
    <m/>
    <s v="Boror (IDPs)"/>
    <m/>
  </r>
  <r>
    <x v="0"/>
    <x v="3"/>
    <m/>
    <s v="Boror (IDPs)"/>
    <m/>
  </r>
  <r>
    <x v="0"/>
    <x v="3"/>
    <m/>
    <s v="Boror (IDPs)"/>
    <m/>
  </r>
  <r>
    <x v="0"/>
    <x v="3"/>
    <m/>
    <s v="Boror (IDPs)"/>
    <m/>
  </r>
  <r>
    <x v="0"/>
    <x v="3"/>
    <m/>
    <s v="Boror (IDPs)"/>
    <m/>
  </r>
  <r>
    <x v="0"/>
    <x v="3"/>
    <m/>
    <s v="Boror (IDPs)"/>
    <m/>
  </r>
  <r>
    <x v="0"/>
    <x v="3"/>
    <m/>
    <s v="Boror (IDPs)"/>
    <m/>
  </r>
  <r>
    <x v="1"/>
    <x v="3"/>
    <m/>
    <s v="Boror (IDPs)"/>
    <m/>
  </r>
  <r>
    <x v="0"/>
    <x v="3"/>
    <m/>
    <s v="Boror (IDPs)"/>
    <m/>
  </r>
  <r>
    <x v="1"/>
    <x v="3"/>
    <m/>
    <s v="Gurar"/>
    <m/>
  </r>
  <r>
    <x v="1"/>
    <x v="3"/>
    <m/>
    <s v="Gurar"/>
    <m/>
  </r>
  <r>
    <x v="1"/>
    <x v="3"/>
    <m/>
    <s v="Gurar"/>
    <m/>
  </r>
  <r>
    <x v="0"/>
    <x v="3"/>
    <m/>
    <s v="Gurar"/>
    <m/>
  </r>
  <r>
    <x v="0"/>
    <x v="3"/>
    <m/>
    <s v="Gurar"/>
    <m/>
  </r>
  <r>
    <x v="1"/>
    <x v="3"/>
    <m/>
    <s v="Gurar"/>
    <m/>
  </r>
  <r>
    <x v="1"/>
    <x v="3"/>
    <m/>
    <s v="Har'adi"/>
    <m/>
  </r>
  <r>
    <x v="1"/>
    <x v="3"/>
    <m/>
    <s v="Har'adi"/>
    <m/>
  </r>
  <r>
    <x v="0"/>
    <x v="3"/>
    <m/>
    <s v="Har'adi"/>
    <m/>
  </r>
  <r>
    <x v="0"/>
    <x v="3"/>
    <m/>
    <s v="Har'adi"/>
    <m/>
  </r>
  <r>
    <x v="0"/>
    <x v="3"/>
    <m/>
    <s v="Har'adi"/>
    <m/>
  </r>
  <r>
    <x v="1"/>
    <x v="3"/>
    <m/>
    <s v="Har'adi"/>
    <m/>
  </r>
  <r>
    <x v="1"/>
    <x v="3"/>
    <m/>
    <s v="Boror (IDPs)"/>
    <m/>
  </r>
  <r>
    <x v="1"/>
    <x v="3"/>
    <m/>
    <s v="Boror (IDPs)"/>
    <m/>
  </r>
  <r>
    <x v="0"/>
    <x v="3"/>
    <m/>
    <s v="Gurar"/>
    <m/>
  </r>
  <r>
    <x v="1"/>
    <x v="3"/>
    <m/>
    <s v="Gurar"/>
    <m/>
  </r>
  <r>
    <x v="0"/>
    <x v="3"/>
    <m/>
    <s v="Gurar"/>
    <m/>
  </r>
  <r>
    <x v="1"/>
    <x v="3"/>
    <m/>
    <s v="Gurar"/>
    <m/>
  </r>
  <r>
    <x v="1"/>
    <x v="3"/>
    <m/>
    <s v="Gurar"/>
    <m/>
  </r>
  <r>
    <x v="0"/>
    <x v="3"/>
    <m/>
    <s v="Boror (IDPs)"/>
    <m/>
  </r>
  <r>
    <x v="0"/>
    <x v="3"/>
    <m/>
    <s v="Boror (IDPs)"/>
    <m/>
  </r>
  <r>
    <x v="0"/>
    <x v="3"/>
    <m/>
    <s v="Gurar"/>
    <m/>
  </r>
  <r>
    <x v="1"/>
    <x v="3"/>
    <m/>
    <s v="Har'adi"/>
    <m/>
  </r>
  <r>
    <x v="0"/>
    <x v="3"/>
    <m/>
    <s v="Har'adi"/>
    <m/>
  </r>
  <r>
    <x v="0"/>
    <x v="3"/>
    <m/>
    <s v="Har'adi"/>
    <m/>
  </r>
  <r>
    <x v="0"/>
    <x v="3"/>
    <m/>
    <s v="Har'adi"/>
    <m/>
  </r>
  <r>
    <x v="1"/>
    <x v="3"/>
    <m/>
    <s v="Har'adi"/>
    <m/>
  </r>
  <r>
    <x v="1"/>
    <x v="3"/>
    <m/>
    <s v="Har'adi"/>
    <m/>
  </r>
  <r>
    <x v="1"/>
    <x v="3"/>
    <m/>
    <s v="Anole"/>
    <m/>
  </r>
  <r>
    <x v="0"/>
    <x v="3"/>
    <m/>
    <s v="Anole"/>
    <m/>
  </r>
  <r>
    <x v="0"/>
    <x v="3"/>
    <m/>
    <s v="Anole"/>
    <m/>
  </r>
  <r>
    <x v="1"/>
    <x v="3"/>
    <m/>
    <s v="Anole"/>
    <m/>
  </r>
  <r>
    <x v="0"/>
    <x v="3"/>
    <m/>
    <s v="Anole"/>
    <m/>
  </r>
  <r>
    <x v="0"/>
    <x v="3"/>
    <m/>
    <s v="Anole"/>
    <m/>
  </r>
  <r>
    <x v="1"/>
    <x v="3"/>
    <m/>
    <s v="Anole"/>
    <m/>
  </r>
  <r>
    <x v="0"/>
    <x v="3"/>
    <m/>
    <s v="Anole"/>
    <m/>
  </r>
  <r>
    <x v="0"/>
    <x v="3"/>
    <m/>
    <s v="Anole"/>
    <m/>
  </r>
  <r>
    <x v="0"/>
    <x v="3"/>
    <m/>
    <s v="Anole"/>
    <m/>
  </r>
  <r>
    <x v="1"/>
    <x v="3"/>
    <m/>
    <s v="Anole"/>
    <m/>
  </r>
  <r>
    <x v="0"/>
    <x v="3"/>
    <m/>
    <s v="Anole"/>
    <m/>
  </r>
  <r>
    <x v="1"/>
    <x v="3"/>
    <m/>
    <s v="Anole"/>
    <m/>
  </r>
  <r>
    <x v="0"/>
    <x v="3"/>
    <m/>
    <s v="Anole"/>
    <m/>
  </r>
  <r>
    <x v="1"/>
    <x v="3"/>
    <m/>
    <s v="Anole"/>
    <m/>
  </r>
  <r>
    <x v="1"/>
    <x v="3"/>
    <m/>
    <s v="Anole"/>
    <m/>
  </r>
  <r>
    <x v="1"/>
    <x v="3"/>
    <m/>
    <s v="Anole"/>
    <m/>
  </r>
  <r>
    <x v="0"/>
    <x v="3"/>
    <m/>
    <s v="Anole"/>
    <m/>
  </r>
  <r>
    <x v="0"/>
    <x v="3"/>
    <m/>
    <s v="Anole"/>
    <m/>
  </r>
  <r>
    <x v="0"/>
    <x v="3"/>
    <m/>
    <s v="Anole"/>
    <m/>
  </r>
  <r>
    <x v="0"/>
    <x v="3"/>
    <m/>
    <s v="Anole"/>
    <m/>
  </r>
  <r>
    <x v="0"/>
    <x v="3"/>
    <m/>
    <s v="Anole"/>
    <m/>
  </r>
  <r>
    <x v="0"/>
    <x v="3"/>
    <m/>
    <s v="Anole"/>
    <m/>
  </r>
  <r>
    <x v="0"/>
    <x v="3"/>
    <m/>
    <s v="Anole"/>
    <m/>
  </r>
  <r>
    <x v="1"/>
    <x v="3"/>
    <m/>
    <s v="Boror (IDPs)"/>
    <m/>
  </r>
  <r>
    <x v="1"/>
    <x v="3"/>
    <m/>
    <s v="Anole"/>
    <m/>
  </r>
  <r>
    <x v="0"/>
    <x v="3"/>
    <m/>
    <s v="Anole"/>
    <m/>
  </r>
  <r>
    <x v="1"/>
    <x v="3"/>
    <m/>
    <s v="Boror (IDPs)"/>
    <m/>
  </r>
  <r>
    <x v="0"/>
    <x v="3"/>
    <m/>
    <s v="Boror (IDPs)"/>
    <m/>
  </r>
  <r>
    <x v="0"/>
    <x v="3"/>
    <m/>
    <s v="Boror (IDPs)"/>
    <m/>
  </r>
  <r>
    <x v="0"/>
    <x v="3"/>
    <m/>
    <s v="Boror (IDPs)"/>
    <m/>
  </r>
  <r>
    <x v="0"/>
    <x v="3"/>
    <m/>
    <s v="Gurar"/>
    <m/>
  </r>
  <r>
    <x v="0"/>
    <x v="3"/>
    <m/>
    <s v="Gurar"/>
    <m/>
  </r>
  <r>
    <x v="1"/>
    <x v="3"/>
    <m/>
    <s v="Gurar"/>
    <m/>
  </r>
  <r>
    <x v="0"/>
    <x v="3"/>
    <m/>
    <s v="Gurar"/>
    <m/>
  </r>
  <r>
    <x v="0"/>
    <x v="3"/>
    <m/>
    <s v="Gurar"/>
    <m/>
  </r>
  <r>
    <x v="1"/>
    <x v="3"/>
    <m/>
    <s v="Har'adi"/>
    <m/>
  </r>
  <r>
    <x v="1"/>
    <x v="3"/>
    <m/>
    <s v="Har'adi"/>
    <m/>
  </r>
  <r>
    <x v="0"/>
    <x v="3"/>
    <m/>
    <s v="Har'adi"/>
    <m/>
  </r>
  <r>
    <x v="1"/>
    <x v="3"/>
    <m/>
    <s v="Har'adi"/>
    <m/>
  </r>
  <r>
    <x v="1"/>
    <x v="3"/>
    <m/>
    <s v="Anole"/>
    <m/>
  </r>
  <r>
    <x v="1"/>
    <x v="3"/>
    <m/>
    <s v="Anole"/>
    <m/>
  </r>
  <r>
    <x v="1"/>
    <x v="3"/>
    <m/>
    <s v="Anole"/>
    <m/>
  </r>
  <r>
    <x v="0"/>
    <x v="3"/>
    <m/>
    <s v="Anole"/>
    <m/>
  </r>
  <r>
    <x v="0"/>
    <x v="3"/>
    <m/>
    <s v="Anole"/>
    <m/>
  </r>
  <r>
    <x v="0"/>
    <x v="3"/>
    <m/>
    <s v="Boror (IDPs)"/>
    <m/>
  </r>
  <r>
    <x v="0"/>
    <x v="3"/>
    <m/>
    <s v="Boror (IDPs)"/>
    <m/>
  </r>
  <r>
    <x v="1"/>
    <x v="3"/>
    <m/>
    <s v="Gurar"/>
    <m/>
  </r>
  <r>
    <x v="1"/>
    <x v="3"/>
    <m/>
    <s v="Gurar"/>
    <m/>
  </r>
  <r>
    <x v="0"/>
    <x v="3"/>
    <m/>
    <s v="Boror (IDPs)"/>
    <m/>
  </r>
  <r>
    <x v="0"/>
    <x v="3"/>
    <m/>
    <s v="Boror (IDPs)"/>
    <m/>
  </r>
  <r>
    <x v="0"/>
    <x v="3"/>
    <m/>
    <s v="Gurar"/>
    <m/>
  </r>
  <r>
    <x v="1"/>
    <x v="3"/>
    <m/>
    <s v="Har'adi"/>
    <m/>
  </r>
  <r>
    <x v="0"/>
    <x v="3"/>
    <m/>
    <s v="Har'adi"/>
    <m/>
  </r>
  <r>
    <x v="0"/>
    <x v="3"/>
    <m/>
    <s v="Gurar"/>
    <m/>
  </r>
  <r>
    <x v="1"/>
    <x v="3"/>
    <m/>
    <s v="Har'adi"/>
    <m/>
  </r>
  <r>
    <x v="0"/>
    <x v="3"/>
    <m/>
    <s v="Gurar"/>
    <m/>
  </r>
  <r>
    <x v="0"/>
    <x v="3"/>
    <m/>
    <s v="Har'adi"/>
    <m/>
  </r>
  <r>
    <x v="1"/>
    <x v="3"/>
    <m/>
    <s v="Gurar"/>
    <m/>
  </r>
  <r>
    <x v="0"/>
    <x v="3"/>
    <m/>
    <s v="Gurar"/>
    <m/>
  </r>
  <r>
    <x v="1"/>
    <x v="3"/>
    <m/>
    <s v="Gurar"/>
    <m/>
  </r>
  <r>
    <x v="1"/>
    <x v="3"/>
    <m/>
    <s v="Gurar"/>
    <m/>
  </r>
  <r>
    <x v="1"/>
    <x v="3"/>
    <m/>
    <s v="Gurar"/>
    <m/>
  </r>
  <r>
    <x v="0"/>
    <x v="3"/>
    <m/>
    <s v="Gurar"/>
    <m/>
  </r>
  <r>
    <x v="0"/>
    <x v="3"/>
    <m/>
    <s v="Gurar"/>
    <m/>
  </r>
  <r>
    <x v="1"/>
    <x v="3"/>
    <m/>
    <s v="Har'adi"/>
    <m/>
  </r>
  <r>
    <x v="0"/>
    <x v="3"/>
    <m/>
    <s v="Har'adi"/>
    <m/>
  </r>
  <r>
    <x v="0"/>
    <x v="3"/>
    <m/>
    <s v="Har'adi"/>
    <m/>
  </r>
  <r>
    <x v="0"/>
    <x v="3"/>
    <m/>
    <s v="Har'adi"/>
    <m/>
  </r>
  <r>
    <x v="0"/>
    <x v="3"/>
    <m/>
    <s v="Har'adi"/>
    <m/>
  </r>
  <r>
    <x v="0"/>
    <x v="3"/>
    <m/>
    <s v="Har'adi"/>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1"/>
  </r>
  <r>
    <x v="0"/>
  </r>
  <r>
    <x v="1"/>
  </r>
  <r>
    <x v="0"/>
  </r>
  <r>
    <x v="0"/>
  </r>
  <r>
    <x v="0"/>
  </r>
  <r>
    <x v="0"/>
  </r>
  <r>
    <x v="0"/>
  </r>
  <r>
    <x v="0"/>
  </r>
  <r>
    <x v="0"/>
  </r>
  <r>
    <x v="0"/>
  </r>
  <r>
    <x v="0"/>
  </r>
  <r>
    <x v="0"/>
  </r>
  <r>
    <x v="2"/>
  </r>
  <r>
    <x v="0"/>
  </r>
  <r>
    <x v="1"/>
  </r>
  <r>
    <x v="0"/>
  </r>
  <r>
    <x v="0"/>
  </r>
  <r>
    <x v="0"/>
  </r>
  <r>
    <x v="0"/>
  </r>
  <r>
    <x v="0"/>
  </r>
  <r>
    <x v="0"/>
  </r>
  <r>
    <x v="1"/>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2"/>
  </r>
  <r>
    <x v="0"/>
  </r>
  <r>
    <x v="0"/>
  </r>
  <r>
    <x v="0"/>
  </r>
  <r>
    <x v="0"/>
  </r>
  <r>
    <x v="0"/>
  </r>
  <r>
    <x v="0"/>
  </r>
  <r>
    <x v="0"/>
  </r>
  <r>
    <x v="1"/>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1"/>
  </r>
  <r>
    <x v="0"/>
  </r>
  <r>
    <x v="0"/>
  </r>
  <r>
    <x v="0"/>
  </r>
  <r>
    <x v="0"/>
  </r>
  <r>
    <x v="0"/>
  </r>
  <r>
    <x v="0"/>
  </r>
  <r>
    <x v="1"/>
  </r>
  <r>
    <x v="0"/>
  </r>
  <r>
    <x v="0"/>
  </r>
  <r>
    <x v="1"/>
  </r>
  <r>
    <x v="1"/>
  </r>
  <r>
    <x v="0"/>
  </r>
  <r>
    <x v="0"/>
  </r>
  <r>
    <x v="0"/>
  </r>
  <r>
    <x v="0"/>
  </r>
  <r>
    <x v="0"/>
  </r>
  <r>
    <x v="0"/>
  </r>
  <r>
    <x v="0"/>
  </r>
  <r>
    <x v="0"/>
  </r>
  <r>
    <x v="0"/>
  </r>
  <r>
    <x v="0"/>
  </r>
  <r>
    <x v="0"/>
  </r>
  <r>
    <x v="0"/>
  </r>
  <r>
    <x v="0"/>
  </r>
  <r>
    <x v="0"/>
  </r>
  <r>
    <x v="0"/>
  </r>
  <r>
    <x v="0"/>
  </r>
  <r>
    <x v="0"/>
  </r>
  <r>
    <x v="0"/>
  </r>
  <r>
    <x v="0"/>
  </r>
  <r>
    <x v="0"/>
  </r>
  <r>
    <x v="0"/>
  </r>
  <r>
    <x v="0"/>
  </r>
  <r>
    <x v="0"/>
  </r>
  <r>
    <x v="1"/>
  </r>
  <r>
    <x v="0"/>
  </r>
  <r>
    <x v="0"/>
  </r>
  <r>
    <x v="1"/>
  </r>
  <r>
    <x v="0"/>
  </r>
  <r>
    <x v="0"/>
  </r>
  <r>
    <x v="0"/>
  </r>
  <r>
    <x v="0"/>
  </r>
  <r>
    <x v="0"/>
  </r>
  <r>
    <x v="0"/>
  </r>
  <r>
    <x v="0"/>
  </r>
  <r>
    <x v="0"/>
  </r>
  <r>
    <x v="1"/>
  </r>
  <r>
    <x v="0"/>
  </r>
  <r>
    <x v="0"/>
  </r>
  <r>
    <x v="0"/>
  </r>
  <r>
    <x v="0"/>
  </r>
  <r>
    <x v="1"/>
  </r>
  <r>
    <x v="1"/>
  </r>
  <r>
    <x v="0"/>
  </r>
  <r>
    <x v="0"/>
  </r>
  <r>
    <x v="0"/>
  </r>
  <r>
    <x v="1"/>
  </r>
  <r>
    <x v="0"/>
  </r>
  <r>
    <x v="0"/>
  </r>
  <r>
    <x v="0"/>
  </r>
  <r>
    <x v="0"/>
  </r>
  <r>
    <x v="1"/>
  </r>
  <r>
    <x v="0"/>
  </r>
  <r>
    <x v="0"/>
  </r>
  <r>
    <x v="0"/>
  </r>
  <r>
    <x v="0"/>
  </r>
  <r>
    <x v="0"/>
  </r>
  <r>
    <x v="0"/>
  </r>
  <r>
    <x v="0"/>
  </r>
  <r>
    <x v="0"/>
  </r>
  <r>
    <x v="0"/>
  </r>
  <r>
    <x v="1"/>
  </r>
  <r>
    <x v="0"/>
  </r>
  <r>
    <x v="0"/>
  </r>
  <r>
    <x v="0"/>
  </r>
  <r>
    <x v="0"/>
  </r>
  <r>
    <x v="0"/>
  </r>
  <r>
    <x v="0"/>
  </r>
  <r>
    <x v="1"/>
  </r>
  <r>
    <x v="0"/>
  </r>
  <r>
    <x v="1"/>
  </r>
  <r>
    <x v="0"/>
  </r>
  <r>
    <x v="0"/>
  </r>
  <r>
    <x v="1"/>
  </r>
  <r>
    <x v="1"/>
  </r>
  <r>
    <x v="0"/>
  </r>
  <r>
    <x v="0"/>
  </r>
  <r>
    <x v="0"/>
  </r>
  <r>
    <x v="0"/>
  </r>
  <r>
    <x v="1"/>
  </r>
  <r>
    <x v="0"/>
  </r>
  <r>
    <x v="0"/>
  </r>
  <r>
    <x v="0"/>
  </r>
  <r>
    <x v="0"/>
  </r>
  <r>
    <x v="0"/>
  </r>
  <r>
    <x v="0"/>
  </r>
  <r>
    <x v="0"/>
  </r>
  <r>
    <x v="0"/>
  </r>
  <r>
    <x v="0"/>
  </r>
  <r>
    <x v="1"/>
  </r>
  <r>
    <x v="0"/>
  </r>
  <r>
    <x v="0"/>
  </r>
  <r>
    <x v="0"/>
  </r>
  <r>
    <x v="1"/>
  </r>
  <r>
    <x v="0"/>
  </r>
  <r>
    <x v="0"/>
  </r>
  <r>
    <x v="1"/>
  </r>
  <r>
    <x v="0"/>
  </r>
  <r>
    <x v="1"/>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1"/>
  </r>
  <r>
    <x v="1"/>
  </r>
  <r>
    <x v="2"/>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0"/>
  </r>
  <r>
    <x v="1"/>
  </r>
  <r>
    <x v="1"/>
  </r>
  <r>
    <x v="0"/>
  </r>
  <r>
    <x v="1"/>
  </r>
  <r>
    <x v="0"/>
  </r>
  <r>
    <x v="1"/>
  </r>
  <r>
    <x v="0"/>
  </r>
  <r>
    <x v="1"/>
  </r>
  <r>
    <x v="0"/>
  </r>
  <r>
    <x v="0"/>
  </r>
  <r>
    <x v="0"/>
  </r>
  <r>
    <x v="1"/>
  </r>
  <r>
    <x v="1"/>
  </r>
  <r>
    <x v="1"/>
  </r>
  <r>
    <x v="0"/>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0"/>
  </r>
  <r>
    <x v="0"/>
  </r>
  <r>
    <x v="1"/>
  </r>
  <r>
    <x v="1"/>
  </r>
  <r>
    <x v="1"/>
  </r>
  <r>
    <x v="1"/>
  </r>
  <r>
    <x v="1"/>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0"/>
  </r>
  <r>
    <x v="0"/>
  </r>
  <r>
    <x v="0"/>
  </r>
  <r>
    <x v="0"/>
  </r>
  <r>
    <x v="1"/>
  </r>
  <r>
    <x v="1"/>
  </r>
  <r>
    <x v="1"/>
  </r>
  <r>
    <x v="1"/>
  </r>
  <r>
    <x v="1"/>
  </r>
  <r>
    <x v="1"/>
  </r>
  <r>
    <x v="1"/>
  </r>
  <r>
    <x v="1"/>
  </r>
  <r>
    <x v="1"/>
  </r>
  <r>
    <x v="1"/>
  </r>
  <r>
    <x v="1"/>
  </r>
  <r>
    <x v="1"/>
  </r>
  <r>
    <x v="1"/>
  </r>
  <r>
    <x v="1"/>
  </r>
  <r>
    <x v="0"/>
  </r>
  <r>
    <x v="0"/>
  </r>
  <r>
    <x v="1"/>
  </r>
  <r>
    <x v="1"/>
  </r>
  <r>
    <x v="0"/>
  </r>
  <r>
    <x v="0"/>
  </r>
  <r>
    <x v="1"/>
  </r>
  <r>
    <x v="1"/>
  </r>
  <r>
    <x v="1"/>
  </r>
  <r>
    <x v="1"/>
  </r>
  <r>
    <x v="1"/>
  </r>
  <r>
    <x v="1"/>
  </r>
  <r>
    <x v="1"/>
  </r>
  <r>
    <x v="1"/>
  </r>
  <r>
    <x v="1"/>
  </r>
  <r>
    <x v="1"/>
  </r>
  <r>
    <x v="1"/>
  </r>
  <r>
    <x v="1"/>
  </r>
  <r>
    <x v="1"/>
  </r>
  <r>
    <x v="1"/>
  </r>
  <r>
    <x v="1"/>
  </r>
  <r>
    <x v="1"/>
  </r>
  <r>
    <x v="1"/>
  </r>
  <r>
    <x v="1"/>
  </r>
  <r>
    <x v="1"/>
  </r>
  <r>
    <x v="1"/>
  </r>
  <r>
    <x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0"/>
  </r>
  <r>
    <x v="0"/>
  </r>
  <r>
    <x v="1"/>
  </r>
  <r>
    <x v="0"/>
  </r>
  <r>
    <x v="0"/>
  </r>
  <r>
    <x v="2"/>
  </r>
  <r>
    <x v="1"/>
  </r>
  <r>
    <x v="0"/>
  </r>
  <r>
    <x v="0"/>
  </r>
  <r>
    <x v="0"/>
  </r>
  <r>
    <x v="0"/>
  </r>
  <r>
    <x v="0"/>
  </r>
  <r>
    <x v="1"/>
  </r>
  <r>
    <x v="1"/>
  </r>
  <r>
    <x v="0"/>
  </r>
  <r>
    <x v="0"/>
  </r>
  <r>
    <x v="1"/>
  </r>
  <r>
    <x v="1"/>
  </r>
  <r>
    <x v="0"/>
  </r>
  <r>
    <x v="1"/>
  </r>
  <r>
    <x v="1"/>
  </r>
  <r>
    <x v="1"/>
  </r>
  <r>
    <x v="2"/>
  </r>
  <r>
    <x v="0"/>
  </r>
  <r>
    <x v="0"/>
  </r>
  <r>
    <x v="2"/>
  </r>
  <r>
    <x v="0"/>
  </r>
  <r>
    <x v="2"/>
  </r>
  <r>
    <x v="0"/>
  </r>
  <r>
    <x v="2"/>
  </r>
  <r>
    <x v="0"/>
  </r>
  <r>
    <x v="2"/>
  </r>
  <r>
    <x v="0"/>
  </r>
  <r>
    <x v="0"/>
  </r>
  <r>
    <x v="0"/>
  </r>
  <r>
    <x v="0"/>
  </r>
  <r>
    <x v="0"/>
  </r>
  <r>
    <x v="2"/>
  </r>
  <r>
    <x v="0"/>
  </r>
  <r>
    <x v="0"/>
  </r>
  <r>
    <x v="0"/>
  </r>
  <r>
    <x v="0"/>
  </r>
  <r>
    <x v="0"/>
  </r>
  <r>
    <x v="0"/>
  </r>
  <r>
    <x v="0"/>
  </r>
  <r>
    <x v="1"/>
  </r>
  <r>
    <x v="1"/>
  </r>
  <r>
    <x v="1"/>
  </r>
  <r>
    <x v="0"/>
  </r>
  <r>
    <x v="1"/>
  </r>
  <r>
    <x v="0"/>
  </r>
  <r>
    <x v="2"/>
  </r>
  <r>
    <x v="2"/>
  </r>
  <r>
    <x v="0"/>
  </r>
  <r>
    <x v="1"/>
  </r>
  <r>
    <x v="0"/>
  </r>
  <r>
    <x v="1"/>
  </r>
  <r>
    <x v="0"/>
  </r>
  <r>
    <x v="0"/>
  </r>
  <r>
    <x v="0"/>
  </r>
  <r>
    <x v="0"/>
  </r>
  <r>
    <x v="0"/>
  </r>
  <r>
    <x v="0"/>
  </r>
  <r>
    <x v="0"/>
  </r>
  <r>
    <x v="0"/>
  </r>
  <r>
    <x v="0"/>
  </r>
  <r>
    <x v="1"/>
  </r>
  <r>
    <x v="1"/>
  </r>
  <r>
    <x v="1"/>
  </r>
  <r>
    <x v="1"/>
  </r>
  <r>
    <x v="0"/>
  </r>
  <r>
    <x v="2"/>
  </r>
  <r>
    <x v="0"/>
  </r>
  <r>
    <x v="0"/>
  </r>
  <r>
    <x v="0"/>
  </r>
  <r>
    <x v="0"/>
  </r>
  <r>
    <x v="0"/>
  </r>
  <r>
    <x v="0"/>
  </r>
  <r>
    <x v="0"/>
  </r>
  <r>
    <x v="0"/>
  </r>
  <r>
    <x v="0"/>
  </r>
  <r>
    <x v="0"/>
  </r>
  <r>
    <x v="0"/>
  </r>
  <r>
    <x v="0"/>
  </r>
  <r>
    <x v="0"/>
  </r>
  <r>
    <x v="0"/>
  </r>
  <r>
    <x v="1"/>
  </r>
  <r>
    <x v="2"/>
  </r>
  <r>
    <x v="0"/>
  </r>
  <r>
    <x v="0"/>
  </r>
  <r>
    <x v="0"/>
  </r>
  <r>
    <x v="0"/>
  </r>
  <r>
    <x v="0"/>
  </r>
  <r>
    <x v="0"/>
  </r>
  <r>
    <x v="0"/>
  </r>
  <r>
    <x v="0"/>
  </r>
  <r>
    <x v="0"/>
  </r>
  <r>
    <x v="0"/>
  </r>
  <r>
    <x v="0"/>
  </r>
  <r>
    <x v="0"/>
  </r>
  <r>
    <x v="0"/>
  </r>
  <r>
    <x v="0"/>
  </r>
  <r>
    <x v="3"/>
  </r>
  <r>
    <x v="0"/>
  </r>
  <r>
    <x v="3"/>
  </r>
  <r>
    <x v="4"/>
  </r>
  <r>
    <x v="4"/>
  </r>
  <r>
    <x v="2"/>
  </r>
  <r>
    <x v="4"/>
  </r>
  <r>
    <x v="2"/>
  </r>
  <r>
    <x v="2"/>
  </r>
  <r>
    <x v="2"/>
  </r>
  <r>
    <x v="0"/>
  </r>
  <r>
    <x v="0"/>
  </r>
  <r>
    <x v="2"/>
  </r>
  <r>
    <x v="2"/>
  </r>
  <r>
    <x v="0"/>
  </r>
  <r>
    <x v="0"/>
  </r>
  <r>
    <x v="0"/>
  </r>
  <r>
    <x v="2"/>
  </r>
  <r>
    <x v="0"/>
  </r>
  <r>
    <x v="0"/>
  </r>
  <r>
    <x v="2"/>
  </r>
  <r>
    <x v="2"/>
  </r>
  <r>
    <x v="0"/>
  </r>
  <r>
    <x v="0"/>
  </r>
  <r>
    <x v="2"/>
  </r>
  <r>
    <x v="2"/>
  </r>
  <r>
    <x v="2"/>
  </r>
  <r>
    <x v="0"/>
  </r>
  <r>
    <x v="2"/>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1"/>
  </r>
  <r>
    <x v="0"/>
  </r>
  <r>
    <x v="0"/>
  </r>
  <r>
    <x v="0"/>
  </r>
  <r>
    <x v="1"/>
  </r>
  <r>
    <x v="1"/>
  </r>
  <r>
    <x v="0"/>
  </r>
  <r>
    <x v="1"/>
  </r>
  <r>
    <x v="1"/>
  </r>
  <r>
    <x v="0"/>
  </r>
  <r>
    <x v="0"/>
  </r>
  <r>
    <x v="0"/>
  </r>
  <r>
    <x v="1"/>
  </r>
  <r>
    <x v="0"/>
  </r>
  <r>
    <x v="0"/>
  </r>
  <r>
    <x v="1"/>
  </r>
  <r>
    <x v="0"/>
  </r>
  <r>
    <x v="0"/>
  </r>
  <r>
    <x v="0"/>
  </r>
  <r>
    <x v="2"/>
  </r>
  <r>
    <x v="0"/>
  </r>
  <r>
    <x v="3"/>
  </r>
  <r>
    <x v="3"/>
  </r>
  <r>
    <x v="3"/>
  </r>
  <r>
    <x v="3"/>
  </r>
  <r>
    <x v="2"/>
  </r>
  <r>
    <x v="3"/>
  </r>
  <r>
    <x v="3"/>
  </r>
  <r>
    <x v="3"/>
  </r>
  <r>
    <x v="2"/>
  </r>
  <r>
    <x v="2"/>
  </r>
  <r>
    <x v="2"/>
  </r>
  <r>
    <x v="0"/>
  </r>
  <r>
    <x v="0"/>
  </r>
  <r>
    <x v="0"/>
  </r>
  <r>
    <x v="0"/>
  </r>
  <r>
    <x v="0"/>
  </r>
  <r>
    <x v="0"/>
  </r>
  <r>
    <x v="0"/>
  </r>
  <r>
    <x v="0"/>
  </r>
  <r>
    <x v="0"/>
  </r>
  <r>
    <x v="0"/>
  </r>
  <r>
    <x v="0"/>
  </r>
  <r>
    <x v="0"/>
  </r>
  <r>
    <x v="0"/>
  </r>
  <r>
    <x v="0"/>
  </r>
  <r>
    <x v="0"/>
  </r>
  <r>
    <x v="0"/>
  </r>
  <r>
    <x v="0"/>
  </r>
  <r>
    <x v="0"/>
  </r>
  <r>
    <x v="0"/>
  </r>
  <r>
    <x v="0"/>
  </r>
  <r>
    <x v="0"/>
  </r>
  <r>
    <x v="0"/>
  </r>
  <r>
    <x v="0"/>
  </r>
  <r>
    <x v="3"/>
  </r>
  <r>
    <x v="4"/>
  </r>
  <r>
    <x v="4"/>
  </r>
  <r>
    <x v="3"/>
  </r>
  <r>
    <x v="3"/>
  </r>
  <r>
    <x v="4"/>
  </r>
  <r>
    <x v="3"/>
  </r>
  <r>
    <x v="3"/>
  </r>
  <r>
    <x v="4"/>
  </r>
  <r>
    <x v="4"/>
  </r>
  <r>
    <x v="2"/>
  </r>
  <r>
    <x v="2"/>
  </r>
  <r>
    <x v="2"/>
  </r>
  <r>
    <x v="3"/>
  </r>
  <r>
    <x v="0"/>
  </r>
  <r>
    <x v="0"/>
  </r>
  <r>
    <x v="0"/>
  </r>
  <r>
    <x v="1"/>
  </r>
  <r>
    <x v="0"/>
  </r>
  <r>
    <x v="0"/>
  </r>
  <r>
    <x v="0"/>
  </r>
  <r>
    <x v="0"/>
  </r>
  <r>
    <x v="0"/>
  </r>
  <r>
    <x v="0"/>
  </r>
  <r>
    <x v="0"/>
  </r>
  <r>
    <x v="0"/>
  </r>
  <r>
    <x v="0"/>
  </r>
  <r>
    <x v="0"/>
  </r>
  <r>
    <x v="0"/>
  </r>
  <r>
    <x v="0"/>
  </r>
  <r>
    <x v="0"/>
  </r>
  <r>
    <x v="0"/>
  </r>
  <r>
    <x v="0"/>
  </r>
  <r>
    <x v="0"/>
  </r>
  <r>
    <x v="1"/>
  </r>
  <r>
    <x v="0"/>
  </r>
  <r>
    <x v="0"/>
  </r>
  <r>
    <x v="0"/>
  </r>
  <r>
    <x v="0"/>
  </r>
  <r>
    <x v="0"/>
  </r>
  <r>
    <x v="0"/>
  </r>
  <r>
    <x v="0"/>
  </r>
  <r>
    <x v="0"/>
  </r>
  <r>
    <x v="0"/>
  </r>
  <r>
    <x v="0"/>
  </r>
  <r>
    <x v="0"/>
  </r>
  <r>
    <x v="1"/>
  </r>
  <r>
    <x v="0"/>
  </r>
  <r>
    <x v="0"/>
  </r>
  <r>
    <x v="0"/>
  </r>
  <r>
    <x v="0"/>
  </r>
  <r>
    <x v="0"/>
  </r>
  <r>
    <x v="1"/>
  </r>
  <r>
    <x v="0"/>
  </r>
  <r>
    <x v="1"/>
  </r>
  <r>
    <x v="1"/>
  </r>
  <r>
    <x v="0"/>
  </r>
  <r>
    <x v="0"/>
  </r>
  <r>
    <x v="1"/>
  </r>
  <r>
    <x v="0"/>
  </r>
  <r>
    <x v="0"/>
  </r>
  <r>
    <x v="0"/>
  </r>
  <r>
    <x v="0"/>
  </r>
  <r>
    <x v="2"/>
  </r>
  <r>
    <x v="0"/>
  </r>
  <r>
    <x v="0"/>
  </r>
  <r>
    <x v="1"/>
  </r>
  <r>
    <x v="0"/>
  </r>
  <r>
    <x v="2"/>
  </r>
  <r>
    <x v="1"/>
  </r>
  <r>
    <x v="1"/>
  </r>
  <r>
    <x v="0"/>
  </r>
  <r>
    <x v="1"/>
  </r>
  <r>
    <x v="0"/>
  </r>
  <r>
    <x v="0"/>
  </r>
  <r>
    <x v="1"/>
  </r>
  <r>
    <x v="1"/>
  </r>
  <r>
    <x v="0"/>
  </r>
  <r>
    <x v="0"/>
  </r>
  <r>
    <x v="0"/>
  </r>
  <r>
    <x v="0"/>
  </r>
  <r>
    <x v="0"/>
  </r>
  <r>
    <x v="0"/>
  </r>
  <r>
    <x v="1"/>
  </r>
  <r>
    <x v="0"/>
  </r>
  <r>
    <x v="0"/>
  </r>
  <r>
    <x v="0"/>
  </r>
  <r>
    <x v="0"/>
  </r>
  <r>
    <x v="1"/>
  </r>
  <r>
    <x v="0"/>
  </r>
  <r>
    <x v="0"/>
  </r>
  <r>
    <x v="0"/>
  </r>
  <r>
    <x v="0"/>
  </r>
  <r>
    <x v="1"/>
  </r>
  <r>
    <x v="0"/>
  </r>
  <r>
    <x v="0"/>
  </r>
  <r>
    <x v="0"/>
  </r>
  <r>
    <x v="1"/>
  </r>
  <r>
    <x v="0"/>
  </r>
  <r>
    <x v="0"/>
  </r>
  <r>
    <x v="1"/>
  </r>
  <r>
    <x v="0"/>
  </r>
  <r>
    <x v="1"/>
  </r>
  <r>
    <x v="0"/>
  </r>
  <r>
    <x v="0"/>
  </r>
  <r>
    <x v="3"/>
  </r>
  <r>
    <x v="0"/>
  </r>
  <r>
    <x v="0"/>
  </r>
  <r>
    <x v="1"/>
  </r>
  <r>
    <x v="0"/>
  </r>
  <r>
    <x v="0"/>
  </r>
  <r>
    <x v="0"/>
  </r>
  <r>
    <x v="0"/>
  </r>
  <r>
    <x v="0"/>
  </r>
  <r>
    <x v="0"/>
  </r>
  <r>
    <x v="0"/>
  </r>
  <r>
    <x v="0"/>
  </r>
  <r>
    <x v="1"/>
  </r>
  <r>
    <x v="0"/>
  </r>
  <r>
    <x v="0"/>
  </r>
  <r>
    <x v="0"/>
  </r>
  <r>
    <x v="1"/>
  </r>
  <r>
    <x v="0"/>
  </r>
  <r>
    <x v="0"/>
  </r>
  <r>
    <x v="0"/>
  </r>
  <r>
    <x v="3"/>
  </r>
  <r>
    <x v="0"/>
  </r>
  <r>
    <x v="0"/>
  </r>
  <r>
    <x v="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0"/>
  </r>
  <r>
    <x v="0"/>
  </r>
  <r>
    <x v="1"/>
  </r>
  <r>
    <x v="2"/>
  </r>
  <r>
    <x v="2"/>
  </r>
  <r>
    <x v="1"/>
  </r>
  <r>
    <x v="3"/>
  </r>
  <r>
    <x v="0"/>
  </r>
  <r>
    <x v="0"/>
  </r>
  <r>
    <x v="0"/>
  </r>
  <r>
    <x v="0"/>
  </r>
  <r>
    <x v="0"/>
  </r>
  <r>
    <x v="1"/>
  </r>
  <r>
    <x v="0"/>
  </r>
  <r>
    <x v="0"/>
  </r>
  <r>
    <x v="1"/>
  </r>
  <r>
    <x v="0"/>
  </r>
  <r>
    <x v="0"/>
  </r>
  <r>
    <x v="1"/>
  </r>
  <r>
    <x v="0"/>
  </r>
  <r>
    <x v="1"/>
  </r>
  <r>
    <x v="0"/>
  </r>
  <r>
    <x v="1"/>
  </r>
  <r>
    <x v="0"/>
  </r>
  <r>
    <x v="0"/>
  </r>
  <r>
    <x v="1"/>
  </r>
  <r>
    <x v="0"/>
  </r>
  <r>
    <x v="1"/>
  </r>
  <r>
    <x v="0"/>
  </r>
  <r>
    <x v="1"/>
  </r>
  <r>
    <x v="0"/>
  </r>
  <r>
    <x v="1"/>
  </r>
  <r>
    <x v="0"/>
  </r>
  <r>
    <x v="0"/>
  </r>
  <r>
    <x v="0"/>
  </r>
  <r>
    <x v="0"/>
  </r>
  <r>
    <x v="0"/>
  </r>
  <r>
    <x v="1"/>
  </r>
  <r>
    <x v="0"/>
  </r>
  <r>
    <x v="0"/>
  </r>
  <r>
    <x v="0"/>
  </r>
  <r>
    <x v="0"/>
  </r>
  <r>
    <x v="0"/>
  </r>
  <r>
    <x v="0"/>
  </r>
  <r>
    <x v="0"/>
  </r>
  <r>
    <x v="0"/>
  </r>
  <r>
    <x v="0"/>
  </r>
  <r>
    <x v="1"/>
  </r>
  <r>
    <x v="0"/>
  </r>
  <r>
    <x v="0"/>
  </r>
  <r>
    <x v="0"/>
  </r>
  <r>
    <x v="1"/>
  </r>
  <r>
    <x v="1"/>
  </r>
  <r>
    <x v="0"/>
  </r>
  <r>
    <x v="1"/>
  </r>
  <r>
    <x v="0"/>
  </r>
  <r>
    <x v="1"/>
  </r>
  <r>
    <x v="0"/>
  </r>
  <r>
    <x v="0"/>
  </r>
  <r>
    <x v="0"/>
  </r>
  <r>
    <x v="0"/>
  </r>
  <r>
    <x v="0"/>
  </r>
  <r>
    <x v="0"/>
  </r>
  <r>
    <x v="0"/>
  </r>
  <r>
    <x v="0"/>
  </r>
  <r>
    <x v="0"/>
  </r>
  <r>
    <x v="1"/>
  </r>
  <r>
    <x v="3"/>
  </r>
  <r>
    <x v="1"/>
  </r>
  <r>
    <x v="1"/>
  </r>
  <r>
    <x v="0"/>
  </r>
  <r>
    <x v="1"/>
  </r>
  <r>
    <x v="0"/>
  </r>
  <r>
    <x v="0"/>
  </r>
  <r>
    <x v="0"/>
  </r>
  <r>
    <x v="0"/>
  </r>
  <r>
    <x v="0"/>
  </r>
  <r>
    <x v="0"/>
  </r>
  <r>
    <x v="0"/>
  </r>
  <r>
    <x v="0"/>
  </r>
  <r>
    <x v="0"/>
  </r>
  <r>
    <x v="0"/>
  </r>
  <r>
    <x v="0"/>
  </r>
  <r>
    <x v="0"/>
  </r>
  <r>
    <x v="0"/>
  </r>
  <r>
    <x v="0"/>
  </r>
  <r>
    <x v="1"/>
  </r>
  <r>
    <x v="0"/>
  </r>
  <r>
    <x v="0"/>
  </r>
  <r>
    <x v="0"/>
  </r>
  <r>
    <x v="0"/>
  </r>
  <r>
    <x v="1"/>
  </r>
  <r>
    <x v="0"/>
  </r>
  <r>
    <x v="0"/>
  </r>
  <r>
    <x v="0"/>
  </r>
  <r>
    <x v="0"/>
  </r>
  <r>
    <x v="0"/>
  </r>
  <r>
    <x v="0"/>
  </r>
  <r>
    <x v="0"/>
  </r>
  <r>
    <x v="1"/>
  </r>
  <r>
    <x v="0"/>
  </r>
  <r>
    <x v="0"/>
  </r>
  <r>
    <x v="3"/>
  </r>
  <r>
    <x v="0"/>
  </r>
  <r>
    <x v="3"/>
  </r>
  <r>
    <x v="2"/>
  </r>
  <r>
    <x v="2"/>
  </r>
  <r>
    <x v="1"/>
  </r>
  <r>
    <x v="2"/>
  </r>
  <r>
    <x v="1"/>
  </r>
  <r>
    <x v="1"/>
  </r>
  <r>
    <x v="0"/>
  </r>
  <r>
    <x v="0"/>
  </r>
  <r>
    <x v="0"/>
  </r>
  <r>
    <x v="1"/>
  </r>
  <r>
    <x v="1"/>
  </r>
  <r>
    <x v="0"/>
  </r>
  <r>
    <x v="0"/>
  </r>
  <r>
    <x v="0"/>
  </r>
  <r>
    <x v="1"/>
  </r>
  <r>
    <x v="0"/>
  </r>
  <r>
    <x v="0"/>
  </r>
  <r>
    <x v="1"/>
  </r>
  <r>
    <x v="1"/>
  </r>
  <r>
    <x v="0"/>
  </r>
  <r>
    <x v="0"/>
  </r>
  <r>
    <x v="1"/>
  </r>
  <r>
    <x v="1"/>
  </r>
  <r>
    <x v="1"/>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1"/>
  </r>
  <r>
    <x v="0"/>
  </r>
  <r>
    <x v="0"/>
  </r>
  <r>
    <x v="0"/>
  </r>
  <r>
    <x v="0"/>
  </r>
  <r>
    <x v="0"/>
  </r>
  <r>
    <x v="0"/>
  </r>
  <r>
    <x v="0"/>
  </r>
  <r>
    <x v="0"/>
  </r>
  <r>
    <x v="0"/>
  </r>
  <r>
    <x v="0"/>
  </r>
  <r>
    <x v="0"/>
  </r>
  <r>
    <x v="0"/>
  </r>
  <r>
    <x v="0"/>
  </r>
  <r>
    <x v="0"/>
  </r>
  <r>
    <x v="0"/>
  </r>
  <r>
    <x v="0"/>
  </r>
  <r>
    <x v="0"/>
  </r>
  <r>
    <x v="0"/>
  </r>
  <r>
    <x v="3"/>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1"/>
  </r>
  <r>
    <x v="0"/>
  </r>
  <r>
    <x v="1"/>
  </r>
  <r>
    <x v="1"/>
  </r>
  <r>
    <x v="1"/>
  </r>
  <r>
    <x v="1"/>
  </r>
  <r>
    <x v="1"/>
  </r>
  <r>
    <x v="1"/>
  </r>
  <r>
    <x v="1"/>
  </r>
  <r>
    <x v="0"/>
  </r>
  <r>
    <x v="0"/>
  </r>
  <r>
    <x v="0"/>
  </r>
  <r>
    <x v="0"/>
  </r>
  <r>
    <x v="0"/>
  </r>
  <r>
    <x v="0"/>
  </r>
  <r>
    <x v="0"/>
  </r>
  <r>
    <x v="0"/>
  </r>
  <r>
    <x v="0"/>
  </r>
  <r>
    <x v="0"/>
  </r>
  <r>
    <x v="0"/>
  </r>
  <r>
    <x v="0"/>
  </r>
  <r>
    <x v="0"/>
  </r>
  <r>
    <x v="0"/>
  </r>
  <r>
    <x v="0"/>
  </r>
  <r>
    <x v="0"/>
  </r>
  <r>
    <x v="0"/>
  </r>
  <r>
    <x v="0"/>
  </r>
  <r>
    <x v="0"/>
  </r>
  <r>
    <x v="0"/>
  </r>
  <r>
    <x v="1"/>
  </r>
  <r>
    <x v="1"/>
  </r>
  <r>
    <x v="0"/>
  </r>
  <r>
    <x v="1"/>
  </r>
  <r>
    <x v="1"/>
  </r>
  <r>
    <x v="0"/>
  </r>
  <r>
    <x v="1"/>
  </r>
  <r>
    <x v="1"/>
  </r>
  <r>
    <x v="1"/>
  </r>
  <r>
    <x v="1"/>
  </r>
  <r>
    <x v="0"/>
  </r>
  <r>
    <x v="1"/>
  </r>
  <r>
    <x v="1"/>
  </r>
  <r>
    <x v="1"/>
  </r>
  <r>
    <x v="1"/>
  </r>
  <r>
    <x v="1"/>
  </r>
  <r>
    <x v="0"/>
  </r>
  <r>
    <x v="0"/>
  </r>
  <r>
    <x v="0"/>
  </r>
  <r>
    <x v="1"/>
  </r>
  <r>
    <x v="0"/>
  </r>
  <r>
    <x v="1"/>
  </r>
  <r>
    <x v="0"/>
  </r>
  <r>
    <x v="0"/>
  </r>
  <r>
    <x v="1"/>
  </r>
  <r>
    <x v="0"/>
  </r>
  <r>
    <x v="1"/>
  </r>
  <r>
    <x v="0"/>
  </r>
  <r>
    <x v="1"/>
  </r>
  <r>
    <x v="1"/>
  </r>
  <r>
    <x v="1"/>
  </r>
  <r>
    <x v="1"/>
  </r>
  <r>
    <x v="1"/>
  </r>
  <r>
    <x v="1"/>
  </r>
  <r>
    <x v="1"/>
  </r>
  <r>
    <x v="1"/>
  </r>
  <r>
    <x v="1"/>
  </r>
  <r>
    <x v="0"/>
  </r>
  <r>
    <x v="0"/>
  </r>
  <r>
    <x v="0"/>
  </r>
  <r>
    <x v="0"/>
  </r>
  <r>
    <x v="1"/>
  </r>
  <r>
    <x v="1"/>
  </r>
  <r>
    <x v="1"/>
  </r>
  <r>
    <x v="1"/>
  </r>
  <r>
    <x v="1"/>
  </r>
  <r>
    <x v="1"/>
  </r>
  <r>
    <x v="1"/>
  </r>
  <r>
    <x v="1"/>
  </r>
  <r>
    <x v="1"/>
  </r>
  <r>
    <x v="1"/>
  </r>
  <r>
    <x v="1"/>
  </r>
  <r>
    <x v="1"/>
  </r>
  <r>
    <x v="1"/>
  </r>
  <r>
    <x v="1"/>
  </r>
  <r>
    <x v="1"/>
  </r>
  <r>
    <x v="1"/>
  </r>
  <r>
    <x v="1"/>
  </r>
  <r>
    <x v="0"/>
  </r>
  <r>
    <x v="1"/>
  </r>
  <r>
    <x v="0"/>
  </r>
  <r>
    <x v="1"/>
  </r>
  <r>
    <x v="1"/>
  </r>
  <r>
    <x v="1"/>
  </r>
  <r>
    <x v="1"/>
  </r>
  <r>
    <x v="1"/>
  </r>
  <r>
    <x v="1"/>
  </r>
  <r>
    <x v="1"/>
  </r>
  <r>
    <x v="1"/>
  </r>
  <r>
    <x v="1"/>
  </r>
  <r>
    <x v="1"/>
  </r>
  <r>
    <x v="1"/>
  </r>
  <r>
    <x v="1"/>
  </r>
  <r>
    <x v="1"/>
  </r>
  <r>
    <x v="1"/>
  </r>
  <r>
    <x v="1"/>
  </r>
  <r>
    <x v="1"/>
  </r>
  <r>
    <x v="1"/>
  </r>
  <r>
    <x v="1"/>
  </r>
  <r>
    <x v="1"/>
  </r>
  <r>
    <x v="1"/>
  </r>
  <r>
    <x v="1"/>
  </r>
  <r>
    <x v="1"/>
  </r>
  <r>
    <x v="0"/>
  </r>
  <r>
    <x v="1"/>
  </r>
  <r>
    <x v="1"/>
  </r>
  <r>
    <x v="0"/>
  </r>
  <r>
    <x v="0"/>
  </r>
  <r>
    <x v="1"/>
  </r>
  <r>
    <x v="1"/>
  </r>
  <r>
    <x v="0"/>
  </r>
  <r>
    <x v="0"/>
  </r>
  <r>
    <x v="0"/>
  </r>
  <r>
    <x v="0"/>
  </r>
  <r>
    <x v="0"/>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2"/>
  </r>
  <r>
    <x v="0"/>
  </r>
  <r>
    <x v="2"/>
  </r>
  <r>
    <x v="0"/>
  </r>
  <r>
    <x v="0"/>
  </r>
  <r>
    <x v="0"/>
  </r>
  <r>
    <x v="0"/>
  </r>
  <r>
    <x v="0"/>
  </r>
  <r>
    <x v="2"/>
  </r>
  <r>
    <x v="2"/>
  </r>
  <r>
    <x v="2"/>
  </r>
  <r>
    <x v="2"/>
  </r>
  <r>
    <x v="0"/>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1"/>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1"/>
  </r>
  <r>
    <x v="0"/>
  </r>
  <r>
    <x v="0"/>
  </r>
  <r>
    <x v="0"/>
  </r>
  <r>
    <x v="0"/>
  </r>
  <r>
    <x v="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0"/>
  </r>
  <r>
    <x v="0"/>
  </r>
  <r>
    <x v="0"/>
  </r>
  <r>
    <x v="0"/>
  </r>
  <r>
    <x v="0"/>
  </r>
  <r>
    <x v="0"/>
  </r>
  <r>
    <x v="0"/>
  </r>
  <r>
    <x v="0"/>
  </r>
  <r>
    <x v="0"/>
  </r>
  <r>
    <x v="0"/>
  </r>
  <r>
    <x v="0"/>
  </r>
  <r>
    <x v="0"/>
  </r>
  <r>
    <x v="0"/>
  </r>
  <r>
    <x v="1"/>
  </r>
  <r>
    <x v="2"/>
  </r>
  <r>
    <x v="2"/>
  </r>
  <r>
    <x v="2"/>
  </r>
  <r>
    <x v="1"/>
  </r>
  <r>
    <x v="2"/>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1"/>
  </r>
  <r>
    <x v="1"/>
  </r>
  <r>
    <x v="1"/>
  </r>
  <r>
    <x v="1"/>
  </r>
  <r>
    <x v="1"/>
  </r>
  <r>
    <x v="1"/>
  </r>
  <r>
    <x v="1"/>
  </r>
  <r>
    <x v="1"/>
  </r>
  <r>
    <x v="2"/>
  </r>
  <r>
    <x v="0"/>
  </r>
  <r>
    <x v="0"/>
  </r>
  <r>
    <x v="0"/>
  </r>
  <r>
    <x v="2"/>
  </r>
  <r>
    <x v="2"/>
  </r>
  <r>
    <x v="2"/>
  </r>
  <r>
    <x v="2"/>
  </r>
  <r>
    <x v="2"/>
  </r>
  <r>
    <x v="3"/>
  </r>
  <r>
    <x v="0"/>
  </r>
  <r>
    <x v="0"/>
  </r>
  <r>
    <x v="0"/>
  </r>
  <r>
    <x v="0"/>
  </r>
  <r>
    <x v="0"/>
  </r>
  <r>
    <x v="3"/>
  </r>
  <r>
    <x v="0"/>
  </r>
  <r>
    <x v="0"/>
  </r>
  <r>
    <x v="0"/>
  </r>
  <r>
    <x v="0"/>
  </r>
  <r>
    <x v="0"/>
  </r>
  <r>
    <x v="0"/>
  </r>
  <r>
    <x v="0"/>
  </r>
  <r>
    <x v="3"/>
  </r>
  <r>
    <x v="1"/>
  </r>
  <r>
    <x v="1"/>
  </r>
  <r>
    <x v="3"/>
  </r>
  <r>
    <x v="1"/>
  </r>
  <r>
    <x v="3"/>
  </r>
  <r>
    <x v="1"/>
  </r>
  <r>
    <x v="3"/>
  </r>
  <r>
    <x v="1"/>
  </r>
  <r>
    <x v="3"/>
  </r>
  <r>
    <x v="1"/>
  </r>
  <r>
    <x v="1"/>
  </r>
  <r>
    <x v="1"/>
  </r>
  <r>
    <x v="1"/>
  </r>
  <r>
    <x v="1"/>
  </r>
  <r>
    <x v="3"/>
  </r>
  <r>
    <x v="1"/>
  </r>
  <r>
    <x v="1"/>
  </r>
  <r>
    <x v="1"/>
  </r>
  <r>
    <x v="1"/>
  </r>
  <r>
    <x v="1"/>
  </r>
  <r>
    <x v="1"/>
  </r>
  <r>
    <x v="1"/>
  </r>
  <r>
    <x v="0"/>
  </r>
  <r>
    <x v="0"/>
  </r>
  <r>
    <x v="0"/>
  </r>
  <r>
    <x v="1"/>
  </r>
  <r>
    <x v="0"/>
  </r>
  <r>
    <x v="1"/>
  </r>
  <r>
    <x v="3"/>
  </r>
  <r>
    <x v="0"/>
  </r>
  <r>
    <x v="1"/>
  </r>
  <r>
    <x v="0"/>
  </r>
  <r>
    <x v="1"/>
  </r>
  <r>
    <x v="0"/>
  </r>
  <r>
    <x v="1"/>
  </r>
  <r>
    <x v="1"/>
  </r>
  <r>
    <x v="1"/>
  </r>
  <r>
    <x v="1"/>
  </r>
  <r>
    <x v="1"/>
  </r>
  <r>
    <x v="1"/>
  </r>
  <r>
    <x v="1"/>
  </r>
  <r>
    <x v="1"/>
  </r>
  <r>
    <x v="1"/>
  </r>
  <r>
    <x v="0"/>
  </r>
  <r>
    <x v="0"/>
  </r>
  <r>
    <x v="3"/>
  </r>
  <r>
    <x v="0"/>
  </r>
  <r>
    <x v="0"/>
  </r>
  <r>
    <x v="3"/>
  </r>
  <r>
    <x v="1"/>
  </r>
  <r>
    <x v="1"/>
  </r>
  <r>
    <x v="1"/>
  </r>
  <r>
    <x v="1"/>
  </r>
  <r>
    <x v="1"/>
  </r>
  <r>
    <x v="1"/>
  </r>
  <r>
    <x v="1"/>
  </r>
  <r>
    <x v="1"/>
  </r>
  <r>
    <x v="1"/>
  </r>
  <r>
    <x v="1"/>
  </r>
  <r>
    <x v="1"/>
  </r>
  <r>
    <x v="1"/>
  </r>
  <r>
    <x v="1"/>
  </r>
  <r>
    <x v="1"/>
  </r>
  <r>
    <x v="3"/>
  </r>
  <r>
    <x v="3"/>
  </r>
  <r>
    <x v="0"/>
  </r>
  <r>
    <x v="1"/>
  </r>
  <r>
    <x v="1"/>
  </r>
  <r>
    <x v="1"/>
  </r>
  <r>
    <x v="1"/>
  </r>
  <r>
    <x v="1"/>
  </r>
  <r>
    <x v="1"/>
  </r>
  <r>
    <x v="1"/>
  </r>
  <r>
    <x v="1"/>
  </r>
  <r>
    <x v="1"/>
  </r>
  <r>
    <x v="1"/>
  </r>
  <r>
    <x v="0"/>
  </r>
  <r>
    <x v="1"/>
  </r>
  <r>
    <x v="1"/>
  </r>
  <r>
    <x v="3"/>
  </r>
  <r>
    <x v="1"/>
  </r>
  <r>
    <x v="2"/>
  </r>
  <r>
    <x v="4"/>
  </r>
  <r>
    <x v="4"/>
  </r>
  <r>
    <x v="3"/>
  </r>
  <r>
    <x v="4"/>
  </r>
  <r>
    <x v="3"/>
  </r>
  <r>
    <x v="3"/>
  </r>
  <r>
    <x v="3"/>
  </r>
  <r>
    <x v="1"/>
  </r>
  <r>
    <x v="1"/>
  </r>
  <r>
    <x v="3"/>
  </r>
  <r>
    <x v="3"/>
  </r>
  <r>
    <x v="1"/>
  </r>
  <r>
    <x v="1"/>
  </r>
  <r>
    <x v="1"/>
  </r>
  <r>
    <x v="3"/>
  </r>
  <r>
    <x v="1"/>
  </r>
  <r>
    <x v="1"/>
  </r>
  <r>
    <x v="3"/>
  </r>
  <r>
    <x v="3"/>
  </r>
  <r>
    <x v="1"/>
  </r>
  <r>
    <x v="1"/>
  </r>
  <r>
    <x v="3"/>
  </r>
  <r>
    <x v="3"/>
  </r>
  <r>
    <x v="3"/>
  </r>
  <r>
    <x v="1"/>
  </r>
  <r>
    <x v="3"/>
  </r>
  <r>
    <x v="2"/>
  </r>
  <r>
    <x v="2"/>
  </r>
  <r>
    <x v="2"/>
  </r>
  <r>
    <x v="2"/>
  </r>
  <r>
    <x v="2"/>
  </r>
  <r>
    <x v="2"/>
  </r>
  <r>
    <x v="2"/>
  </r>
  <r>
    <x v="2"/>
  </r>
  <r>
    <x v="2"/>
  </r>
  <r>
    <x v="2"/>
  </r>
  <r>
    <x v="2"/>
  </r>
  <r>
    <x v="2"/>
  </r>
  <r>
    <x v="3"/>
  </r>
  <r>
    <x v="3"/>
  </r>
  <r>
    <x v="3"/>
  </r>
  <r>
    <x v="3"/>
  </r>
  <r>
    <x v="3"/>
  </r>
  <r>
    <x v="3"/>
  </r>
  <r>
    <x v="3"/>
  </r>
  <r>
    <x v="3"/>
  </r>
  <r>
    <x v="3"/>
  </r>
  <r>
    <x v="3"/>
  </r>
  <r>
    <x v="3"/>
  </r>
  <r>
    <x v="3"/>
  </r>
  <r>
    <x v="3"/>
  </r>
  <r>
    <x v="3"/>
  </r>
  <r>
    <x v="2"/>
  </r>
  <r>
    <x v="2"/>
  </r>
  <r>
    <x v="4"/>
  </r>
  <r>
    <x v="2"/>
  </r>
  <r>
    <x v="2"/>
  </r>
  <r>
    <x v="2"/>
  </r>
  <r>
    <x v="4"/>
  </r>
  <r>
    <x v="2"/>
  </r>
  <r>
    <x v="2"/>
  </r>
  <r>
    <x v="3"/>
  </r>
  <r>
    <x v="3"/>
  </r>
  <r>
    <x v="3"/>
  </r>
  <r>
    <x v="3"/>
  </r>
  <r>
    <x v="3"/>
  </r>
  <r>
    <x v="3"/>
  </r>
  <r>
    <x v="3"/>
  </r>
  <r>
    <x v="1"/>
  </r>
  <r>
    <x v="3"/>
  </r>
  <r>
    <x v="1"/>
  </r>
  <r>
    <x v="3"/>
  </r>
  <r>
    <x v="1"/>
  </r>
  <r>
    <x v="3"/>
  </r>
  <r>
    <x v="2"/>
  </r>
  <r>
    <x v="2"/>
  </r>
  <r>
    <x v="2"/>
  </r>
  <r>
    <x v="2"/>
  </r>
  <r>
    <x v="2"/>
  </r>
  <r>
    <x v="2"/>
  </r>
  <r>
    <x v="3"/>
  </r>
  <r>
    <x v="3"/>
  </r>
  <r>
    <x v="2"/>
  </r>
  <r>
    <x v="2"/>
  </r>
  <r>
    <x v="2"/>
  </r>
  <r>
    <x v="3"/>
  </r>
  <r>
    <x v="3"/>
  </r>
  <r>
    <x v="0"/>
  </r>
  <r>
    <x v="2"/>
  </r>
  <r>
    <x v="2"/>
  </r>
  <r>
    <x v="2"/>
  </r>
  <r>
    <x v="3"/>
  </r>
  <r>
    <x v="0"/>
  </r>
  <r>
    <x v="1"/>
  </r>
  <r>
    <x v="0"/>
  </r>
  <r>
    <x v="1"/>
  </r>
  <r>
    <x v="0"/>
  </r>
  <r>
    <x v="0"/>
  </r>
  <r>
    <x v="1"/>
  </r>
  <r>
    <x v="0"/>
  </r>
  <r>
    <x v="0"/>
  </r>
  <r>
    <x v="0"/>
  </r>
  <r>
    <x v="0"/>
  </r>
  <r>
    <x v="0"/>
  </r>
  <r>
    <x v="0"/>
  </r>
  <r>
    <x v="0"/>
  </r>
  <r>
    <x v="0"/>
  </r>
  <r>
    <x v="1"/>
  </r>
  <r>
    <x v="1"/>
  </r>
  <r>
    <x v="0"/>
  </r>
  <r>
    <x v="0"/>
  </r>
  <r>
    <x v="0"/>
  </r>
  <r>
    <x v="0"/>
  </r>
  <r>
    <x v="0"/>
  </r>
  <r>
    <x v="5"/>
  </r>
  <r>
    <x v="5"/>
  </r>
  <r>
    <x v="5"/>
  </r>
  <r>
    <x v="4"/>
  </r>
  <r>
    <x v="4"/>
  </r>
  <r>
    <x v="4"/>
  </r>
  <r>
    <x v="2"/>
  </r>
  <r>
    <x v="4"/>
  </r>
  <r>
    <x v="5"/>
  </r>
  <r>
    <x v="5"/>
  </r>
  <r>
    <x v="2"/>
  </r>
  <r>
    <x v="2"/>
  </r>
  <r>
    <x v="4"/>
  </r>
  <r>
    <x v="4"/>
  </r>
  <r>
    <x v="4"/>
  </r>
  <r>
    <x v="2"/>
  </r>
  <r>
    <x v="4"/>
  </r>
  <r>
    <x v="4"/>
  </r>
  <r>
    <x v="4"/>
  </r>
  <r>
    <x v="4"/>
  </r>
  <r>
    <x v="4"/>
  </r>
  <r>
    <x v="4"/>
  </r>
  <r>
    <x v="4"/>
  </r>
  <r>
    <x v="4"/>
  </r>
  <r>
    <x v="4"/>
  </r>
  <r>
    <x v="4"/>
  </r>
  <r>
    <x v="4"/>
  </r>
  <r>
    <x v="4"/>
  </r>
  <r>
    <x v="4"/>
  </r>
  <r>
    <x v="0"/>
  </r>
  <r>
    <x v="0"/>
  </r>
  <r>
    <x v="0"/>
  </r>
  <r>
    <x v="0"/>
  </r>
  <r>
    <x v="0"/>
  </r>
  <r>
    <x v="0"/>
  </r>
  <r>
    <x v="3"/>
  </r>
  <r>
    <x v="3"/>
  </r>
  <r>
    <x v="3"/>
  </r>
  <r>
    <x v="3"/>
  </r>
  <r>
    <x v="3"/>
  </r>
  <r>
    <x v="3"/>
  </r>
  <r>
    <x v="4"/>
  </r>
  <r>
    <x v="4"/>
  </r>
  <r>
    <x v="0"/>
  </r>
  <r>
    <x v="0"/>
  </r>
  <r>
    <x v="0"/>
  </r>
  <r>
    <x v="0"/>
  </r>
  <r>
    <x v="0"/>
  </r>
  <r>
    <x v="0"/>
  </r>
  <r>
    <x v="4"/>
  </r>
  <r>
    <x v="0"/>
  </r>
  <r>
    <x v="2"/>
  </r>
  <r>
    <x v="3"/>
  </r>
  <r>
    <x v="2"/>
  </r>
  <r>
    <x v="0"/>
  </r>
  <r>
    <x v="2"/>
  </r>
  <r>
    <x v="2"/>
  </r>
  <r>
    <x v="4"/>
  </r>
  <r>
    <x v="4"/>
  </r>
  <r>
    <x v="4"/>
  </r>
  <r>
    <x v="4"/>
  </r>
  <r>
    <x v="4"/>
  </r>
  <r>
    <x v="4"/>
  </r>
  <r>
    <x v="4"/>
  </r>
  <r>
    <x v="4"/>
  </r>
  <r>
    <x v="4"/>
  </r>
  <r>
    <x v="2"/>
  </r>
  <r>
    <x v="2"/>
  </r>
  <r>
    <x v="2"/>
  </r>
  <r>
    <x v="3"/>
  </r>
  <r>
    <x v="3"/>
  </r>
  <r>
    <x v="3"/>
  </r>
  <r>
    <x v="3"/>
  </r>
  <r>
    <x v="3"/>
  </r>
  <r>
    <x v="3"/>
  </r>
  <r>
    <x v="3"/>
  </r>
  <r>
    <x v="3"/>
  </r>
  <r>
    <x v="3"/>
  </r>
  <r>
    <x v="3"/>
  </r>
  <r>
    <x v="2"/>
  </r>
  <r>
    <x v="2"/>
  </r>
  <r>
    <x v="1"/>
  </r>
  <r>
    <x v="2"/>
  </r>
  <r>
    <x v="3"/>
  </r>
  <r>
    <x v="2"/>
  </r>
  <r>
    <x v="4"/>
  </r>
  <r>
    <x v="4"/>
  </r>
  <r>
    <x v="4"/>
  </r>
  <r>
    <x v="0"/>
  </r>
  <r>
    <x v="0"/>
  </r>
  <r>
    <x v="0"/>
  </r>
  <r>
    <x v="0"/>
  </r>
  <r>
    <x v="0"/>
  </r>
  <r>
    <x v="3"/>
  </r>
  <r>
    <x v="2"/>
  </r>
  <r>
    <x v="2"/>
  </r>
  <r>
    <x v="2"/>
  </r>
  <r>
    <x v="2"/>
  </r>
  <r>
    <x v="2"/>
  </r>
  <r>
    <x v="2"/>
  </r>
  <r>
    <x v="2"/>
  </r>
  <r>
    <x v="2"/>
  </r>
  <r>
    <x v="1"/>
  </r>
  <r>
    <x v="3"/>
  </r>
  <r>
    <x v="0"/>
  </r>
  <r>
    <x v="3"/>
  </r>
  <r>
    <x v="3"/>
  </r>
  <r>
    <x v="0"/>
  </r>
  <r>
    <x v="1"/>
  </r>
  <r>
    <x v="2"/>
  </r>
  <r>
    <x v="3"/>
  </r>
  <r>
    <x v="0"/>
  </r>
  <r>
    <x v="2"/>
  </r>
  <r>
    <x v="0"/>
  </r>
  <r>
    <x v="2"/>
  </r>
  <r>
    <x v="0"/>
  </r>
  <r>
    <x v="0"/>
  </r>
  <r>
    <x v="0"/>
  </r>
  <r>
    <x v="0"/>
  </r>
  <r>
    <x v="0"/>
  </r>
  <r>
    <x v="0"/>
  </r>
  <r>
    <x v="0"/>
  </r>
  <r>
    <x v="2"/>
  </r>
  <r>
    <x v="2"/>
  </r>
  <r>
    <x v="2"/>
  </r>
  <r>
    <x v="2"/>
  </r>
  <r>
    <x v="2"/>
  </r>
  <r>
    <x v="2"/>
  </r>
  <r>
    <x v="6"/>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r>
  <r>
    <x v="0"/>
  </r>
  <r>
    <x v="0"/>
  </r>
  <r>
    <x v="0"/>
  </r>
  <r>
    <x v="0"/>
  </r>
  <r>
    <x v="0"/>
  </r>
  <r>
    <x v="0"/>
  </r>
  <r>
    <x v="0"/>
  </r>
  <r>
    <x v="0"/>
  </r>
  <r>
    <x v="0"/>
  </r>
  <r>
    <x v="0"/>
  </r>
  <r>
    <x v="0"/>
  </r>
  <r>
    <x v="0"/>
  </r>
  <r>
    <x v="0"/>
  </r>
  <r>
    <x v="0"/>
  </r>
  <r>
    <x v="0"/>
  </r>
  <r>
    <x v="0"/>
  </r>
  <r>
    <x v="0"/>
  </r>
  <r>
    <x v="0"/>
  </r>
  <r>
    <x v="0"/>
  </r>
  <r>
    <x v="1"/>
  </r>
  <r>
    <x v="0"/>
  </r>
  <r>
    <x v="0"/>
  </r>
  <r>
    <x v="0"/>
  </r>
  <r>
    <x v="0"/>
  </r>
  <r>
    <x v="0"/>
  </r>
  <r>
    <x v="0"/>
  </r>
  <r>
    <x v="0"/>
  </r>
  <r>
    <x v="0"/>
  </r>
  <r>
    <x v="0"/>
  </r>
  <r>
    <x v="1"/>
  </r>
  <r>
    <x v="1"/>
  </r>
  <r>
    <x v="0"/>
  </r>
  <r>
    <x v="0"/>
  </r>
  <r>
    <x v="0"/>
  </r>
  <r>
    <x v="0"/>
  </r>
  <r>
    <x v="0"/>
  </r>
  <r>
    <x v="0"/>
  </r>
  <r>
    <x v="0"/>
  </r>
  <r>
    <x v="0"/>
  </r>
  <r>
    <x v="0"/>
  </r>
  <r>
    <x v="0"/>
  </r>
  <r>
    <x v="0"/>
  </r>
  <r>
    <x v="0"/>
  </r>
  <r>
    <x v="1"/>
  </r>
  <r>
    <x v="0"/>
  </r>
  <r>
    <x v="0"/>
  </r>
  <r>
    <x v="1"/>
  </r>
  <r>
    <x v="0"/>
  </r>
  <r>
    <x v="0"/>
  </r>
  <r>
    <x v="0"/>
  </r>
  <r>
    <x v="0"/>
  </r>
  <r>
    <x v="0"/>
  </r>
  <r>
    <x v="0"/>
  </r>
  <r>
    <x v="0"/>
  </r>
  <r>
    <x v="0"/>
  </r>
  <r>
    <x v="0"/>
  </r>
  <r>
    <x v="1"/>
  </r>
  <r>
    <x v="1"/>
  </r>
  <r>
    <x v="0"/>
  </r>
  <r>
    <x v="1"/>
  </r>
  <r>
    <x v="0"/>
  </r>
  <r>
    <x v="1"/>
  </r>
  <r>
    <x v="1"/>
  </r>
  <r>
    <x v="0"/>
  </r>
  <r>
    <x v="1"/>
  </r>
  <r>
    <x v="0"/>
  </r>
  <r>
    <x v="1"/>
  </r>
  <r>
    <x v="0"/>
  </r>
  <r>
    <x v="0"/>
  </r>
  <r>
    <x v="0"/>
  </r>
  <r>
    <x v="0"/>
  </r>
  <r>
    <x v="0"/>
  </r>
  <r>
    <x v="0"/>
  </r>
  <r>
    <x v="0"/>
  </r>
  <r>
    <x v="0"/>
  </r>
  <r>
    <x v="0"/>
  </r>
  <r>
    <x v="1"/>
  </r>
  <r>
    <x v="1"/>
  </r>
  <r>
    <x v="1"/>
  </r>
  <r>
    <x v="1"/>
  </r>
  <r>
    <x v="0"/>
  </r>
  <r>
    <x v="0"/>
  </r>
  <r>
    <x v="0"/>
  </r>
  <r>
    <x v="0"/>
  </r>
  <r>
    <x v="0"/>
  </r>
  <r>
    <x v="0"/>
  </r>
  <r>
    <x v="0"/>
  </r>
  <r>
    <x v="0"/>
  </r>
  <r>
    <x v="0"/>
  </r>
  <r>
    <x v="0"/>
  </r>
  <r>
    <x v="0"/>
  </r>
  <r>
    <x v="0"/>
  </r>
  <r>
    <x v="0"/>
  </r>
  <r>
    <x v="0"/>
  </r>
  <r>
    <x v="0"/>
  </r>
  <r>
    <x v="0"/>
  </r>
  <r>
    <x v="2"/>
  </r>
  <r>
    <x v="1"/>
  </r>
  <r>
    <x v="1"/>
  </r>
  <r>
    <x v="0"/>
  </r>
  <r>
    <x v="0"/>
  </r>
  <r>
    <x v="0"/>
  </r>
  <r>
    <x v="0"/>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0"/>
  </r>
  <r>
    <x v="0"/>
  </r>
  <r>
    <x v="0"/>
  </r>
  <r>
    <x v="0"/>
  </r>
  <r>
    <x v="0"/>
  </r>
  <r>
    <x v="0"/>
  </r>
  <r>
    <x v="0"/>
  </r>
  <r>
    <x v="0"/>
  </r>
  <r>
    <x v="1"/>
  </r>
  <r>
    <x v="0"/>
  </r>
  <r>
    <x v="0"/>
  </r>
  <r>
    <x v="0"/>
  </r>
  <r>
    <x v="0"/>
  </r>
  <r>
    <x v="0"/>
  </r>
  <r>
    <x v="0"/>
  </r>
  <r>
    <x v="0"/>
  </r>
  <r>
    <x v="0"/>
  </r>
  <r>
    <x v="0"/>
  </r>
  <r>
    <x v="0"/>
  </r>
  <r>
    <x v="3"/>
  </r>
  <r>
    <x v="0"/>
  </r>
  <r>
    <x v="0"/>
  </r>
  <r>
    <x v="0"/>
  </r>
  <r>
    <x v="0"/>
  </r>
  <r>
    <x v="0"/>
  </r>
  <r>
    <x v="0"/>
  </r>
  <r>
    <x v="0"/>
  </r>
  <r>
    <x v="0"/>
  </r>
  <r>
    <x v="0"/>
  </r>
  <r>
    <x v="0"/>
  </r>
  <r>
    <x v="0"/>
  </r>
  <r>
    <x v="0"/>
  </r>
  <r>
    <x v="0"/>
  </r>
  <r>
    <x v="0"/>
  </r>
  <r>
    <x v="0"/>
  </r>
  <r>
    <x v="0"/>
  </r>
  <r>
    <x v="2"/>
  </r>
  <r>
    <x v="2"/>
  </r>
  <r>
    <x v="2"/>
  </r>
  <r>
    <x v="2"/>
  </r>
  <r>
    <x v="2"/>
  </r>
  <r>
    <x v="2"/>
  </r>
  <r>
    <x v="2"/>
  </r>
  <r>
    <x v="2"/>
  </r>
  <r>
    <x v="2"/>
  </r>
  <r>
    <x v="2"/>
  </r>
  <r>
    <x v="2"/>
  </r>
  <r>
    <x v="2"/>
  </r>
  <r>
    <x v="2"/>
  </r>
  <r>
    <x v="2"/>
  </r>
  <r>
    <x v="2"/>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4"/>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0"/>
  </r>
  <r>
    <x v="3"/>
  </r>
  <r>
    <x v="3"/>
  </r>
  <r>
    <x v="3"/>
  </r>
  <r>
    <x v="3"/>
  </r>
  <r>
    <x v="3"/>
  </r>
  <r>
    <x v="3"/>
  </r>
  <r>
    <x v="3"/>
  </r>
  <r>
    <x v="3"/>
  </r>
  <r>
    <x v="0"/>
  </r>
  <r>
    <x v="3"/>
  </r>
  <r>
    <x v="0"/>
  </r>
  <r>
    <x v="3"/>
  </r>
  <r>
    <x v="3"/>
  </r>
  <r>
    <x v="3"/>
  </r>
  <r>
    <x v="3"/>
  </r>
  <r>
    <x v="0"/>
  </r>
  <r>
    <x v="0"/>
  </r>
  <r>
    <x v="0"/>
  </r>
  <r>
    <x v="0"/>
  </r>
  <r>
    <x v="3"/>
  </r>
  <r>
    <x v="0"/>
  </r>
  <r>
    <x v="3"/>
  </r>
  <r>
    <x v="0"/>
  </r>
  <r>
    <x v="0"/>
  </r>
  <r>
    <x v="3"/>
  </r>
  <r>
    <x v="3"/>
  </r>
  <r>
    <x v="0"/>
  </r>
  <r>
    <x v="0"/>
  </r>
  <r>
    <x v="0"/>
  </r>
  <r>
    <x v="0"/>
  </r>
  <r>
    <x v="3"/>
  </r>
  <r>
    <x v="3"/>
  </r>
  <r>
    <x v="3"/>
  </r>
  <r>
    <x v="3"/>
  </r>
  <r>
    <x v="3"/>
  </r>
  <r>
    <x v="3"/>
  </r>
  <r>
    <x v="3"/>
  </r>
  <r>
    <x v="0"/>
  </r>
  <r>
    <x v="3"/>
  </r>
  <r>
    <x v="3"/>
  </r>
  <r>
    <x v="3"/>
  </r>
  <r>
    <x v="3"/>
  </r>
  <r>
    <x v="3"/>
  </r>
  <r>
    <x v="3"/>
  </r>
  <r>
    <x v="3"/>
  </r>
  <r>
    <x v="3"/>
  </r>
  <r>
    <x v="0"/>
  </r>
  <r>
    <x v="0"/>
  </r>
  <r>
    <x v="0"/>
  </r>
  <r>
    <x v="0"/>
  </r>
  <r>
    <x v="0"/>
  </r>
  <r>
    <x v="3"/>
  </r>
  <r>
    <x v="3"/>
  </r>
  <r>
    <x v="3"/>
  </r>
  <r>
    <x v="3"/>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3"/>
  </r>
  <r>
    <x v="3"/>
  </r>
  <r>
    <x v="3"/>
  </r>
  <r>
    <x v="0"/>
  </r>
  <r>
    <x v="0"/>
  </r>
  <r>
    <x v="0"/>
  </r>
  <r>
    <x v="0"/>
  </r>
  <r>
    <x v="0"/>
  </r>
  <r>
    <x v="0"/>
  </r>
  <r>
    <x v="0"/>
  </r>
  <r>
    <x v="0"/>
  </r>
  <r>
    <x v="0"/>
  </r>
  <r>
    <x v="0"/>
  </r>
  <r>
    <x v="0"/>
  </r>
  <r>
    <x v="0"/>
  </r>
  <r>
    <x v="0"/>
  </r>
  <r>
    <x v="3"/>
  </r>
  <r>
    <x v="3"/>
  </r>
  <r>
    <x v="3"/>
  </r>
  <r>
    <x v="3"/>
  </r>
  <r>
    <x v="0"/>
  </r>
  <r>
    <x v="0"/>
  </r>
  <r>
    <x v="0"/>
  </r>
  <r>
    <x v="0"/>
  </r>
  <r>
    <x v="3"/>
  </r>
  <r>
    <x v="3"/>
  </r>
  <r>
    <x v="3"/>
  </r>
  <r>
    <x v="0"/>
  </r>
  <r>
    <x v="0"/>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7FE4DB-65D3-42E1-9E13-00B5A59762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
    <pivotField axis="axisRow" dataField="1" showAll="0">
      <items count="4">
        <item x="0"/>
        <item x="1"/>
        <item h="1" x="2"/>
        <item t="default"/>
      </items>
    </pivotField>
  </pivotFields>
  <rowFields count="1">
    <field x="0"/>
  </rowFields>
  <rowItems count="3">
    <i>
      <x/>
    </i>
    <i>
      <x v="1"/>
    </i>
    <i t="grand">
      <x/>
    </i>
  </rowItems>
  <colItems count="1">
    <i/>
  </colItems>
  <dataFields count="1">
    <dataField name="Count of 3. Sex of respond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B338D4-E0AB-444A-8D18-0468840898D8}"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
    <pivotField axis="axisRow" dataField="1" showAll="0">
      <items count="5">
        <item x="2"/>
        <item x="0"/>
        <item x="1"/>
        <item h="1" x="3"/>
        <item t="default"/>
      </items>
    </pivotField>
  </pivotFields>
  <rowFields count="1">
    <field x="0"/>
  </rowFields>
  <rowItems count="4">
    <i>
      <x/>
    </i>
    <i>
      <x v="1"/>
    </i>
    <i>
      <x v="2"/>
    </i>
    <i t="grand">
      <x/>
    </i>
  </rowItems>
  <colItems count="1">
    <i/>
  </colItems>
  <dataFields count="1">
    <dataField name="Count of 5. What is your marital statu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D46445-FBAD-4314-8CFB-A2A6DCBAE6C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
    <pivotField axis="axisRow" dataField="1" showAll="0">
      <items count="4">
        <item x="0"/>
        <item x="1"/>
        <item h="1" x="2"/>
        <item t="default"/>
      </items>
    </pivotField>
  </pivotFields>
  <rowFields count="1">
    <field x="0"/>
  </rowFields>
  <rowItems count="3">
    <i>
      <x/>
    </i>
    <i>
      <x v="1"/>
    </i>
    <i t="grand">
      <x/>
    </i>
  </rowItems>
  <colItems count="1">
    <i/>
  </colItems>
  <dataFields count="1">
    <dataField name="Count of 4. Beneficiary statu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953729-41CE-4914-852E-9DE92786E63E}"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
    <pivotField axis="axisRow" dataField="1" showAll="0">
      <items count="7">
        <item x="2"/>
        <item x="1"/>
        <item x="4"/>
        <item x="3"/>
        <item x="0"/>
        <item h="1" x="5"/>
        <item t="default"/>
      </items>
    </pivotField>
  </pivotFields>
  <rowFields count="1">
    <field x="0"/>
  </rowFields>
  <rowItems count="6">
    <i>
      <x/>
    </i>
    <i>
      <x v="1"/>
    </i>
    <i>
      <x v="2"/>
    </i>
    <i>
      <x v="3"/>
    </i>
    <i>
      <x v="4"/>
    </i>
    <i t="grand">
      <x/>
    </i>
  </rowItems>
  <colItems count="1">
    <i/>
  </colItems>
  <dataFields count="1">
    <dataField name="Count of 24. how long did you travel to receive/from home to distribution sit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B08E27-4DFC-4C39-8A43-8FCBA1A1F525}"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
    <pivotField axis="axisRow" dataField="1" showAll="0">
      <items count="6">
        <item x="1"/>
        <item x="3"/>
        <item x="2"/>
        <item x="0"/>
        <item h="1" x="4"/>
        <item t="default"/>
      </items>
    </pivotField>
  </pivotFields>
  <rowFields count="1">
    <field x="0"/>
  </rowFields>
  <rowItems count="5">
    <i>
      <x/>
    </i>
    <i>
      <x v="1"/>
    </i>
    <i>
      <x v="2"/>
    </i>
    <i>
      <x v="3"/>
    </i>
    <i t="grand">
      <x/>
    </i>
  </rowItems>
  <colItems count="1">
    <i/>
  </colItems>
  <dataFields count="1">
    <dataField name="Count of 25. how long did you wait in the line/queue until you received your cash"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BA901A-6589-4D4B-98B3-D0EB6FF2F0C1}"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
    <pivotField axis="axisRow" dataField="1" showAll="0">
      <items count="5">
        <item x="1"/>
        <item x="2"/>
        <item x="0"/>
        <item h="1" x="3"/>
        <item t="default"/>
      </items>
    </pivotField>
  </pivotFields>
  <rowFields count="1">
    <field x="0"/>
  </rowFields>
  <rowItems count="4">
    <i>
      <x/>
    </i>
    <i>
      <x v="1"/>
    </i>
    <i>
      <x v="2"/>
    </i>
    <i t="grand">
      <x/>
    </i>
  </rowItems>
  <colItems count="1">
    <i/>
  </colItems>
  <dataFields count="1">
    <dataField name="Count of 29. how do you rate the cash distribution proces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335874-6819-4439-809E-F0F5751D5957}"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
    <pivotField axis="axisRow" dataField="1" showAll="0">
      <items count="5">
        <item x="1"/>
        <item x="0"/>
        <item x="2"/>
        <item h="1" x="3"/>
        <item t="default"/>
      </items>
    </pivotField>
  </pivotFields>
  <rowFields count="1">
    <field x="0"/>
  </rowFields>
  <rowItems count="4">
    <i>
      <x/>
    </i>
    <i>
      <x v="1"/>
    </i>
    <i>
      <x v="2"/>
    </i>
    <i t="grand">
      <x/>
    </i>
  </rowItems>
  <colItems count="1">
    <i/>
  </colItems>
  <dataFields count="1">
    <dataField name="Count of 33. after receiving the cash,"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03A0A9-F758-4229-B761-FAB241AB1610}"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w long did you have to travel to the market to purchase items?">
  <location ref="A3:B10" firstHeaderRow="1" firstDataRow="1" firstDataCol="1"/>
  <pivotFields count="1">
    <pivotField axis="axisRow" dataField="1" showAll="0">
      <items count="8">
        <item x="0"/>
        <item x="4"/>
        <item x="3"/>
        <item x="2"/>
        <item x="1"/>
        <item x="5"/>
        <item h="1" x="6"/>
        <item t="default"/>
      </items>
    </pivotField>
  </pivotFields>
  <rowFields count="1">
    <field x="0"/>
  </rowFields>
  <rowItems count="7">
    <i>
      <x/>
    </i>
    <i>
      <x v="1"/>
    </i>
    <i>
      <x v="2"/>
    </i>
    <i>
      <x v="3"/>
    </i>
    <i>
      <x v="4"/>
    </i>
    <i>
      <x v="5"/>
    </i>
    <i t="grand">
      <x/>
    </i>
  </rowItems>
  <colItems count="1">
    <i/>
  </colItems>
  <dataFields count="1">
    <dataField name="F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A6CE52-F0AD-43B7-9F26-0EA49E555DE2}"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
    <pivotField axis="axisRow" dataField="1" showAll="0">
      <items count="6">
        <item x="0"/>
        <item x="2"/>
        <item x="1"/>
        <item x="3"/>
        <item h="1" x="4"/>
        <item t="default"/>
      </items>
    </pivotField>
  </pivotFields>
  <rowFields count="1">
    <field x="0"/>
  </rowFields>
  <rowItems count="5">
    <i>
      <x/>
    </i>
    <i>
      <x v="1"/>
    </i>
    <i>
      <x v="2"/>
    </i>
    <i>
      <x v="3"/>
    </i>
    <i t="grand">
      <x/>
    </i>
  </rowItems>
  <colItems count="1">
    <i/>
  </colItems>
  <dataFields count="1">
    <dataField name="Count of 36."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024301-0794-417F-9FF8-C578F5EA5C7B}" name="PivotTable8"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hat extent is your household able to meet its basic needs as you defined and prioritised them?">
  <location ref="A3:B8" firstHeaderRow="1" firstDataRow="1" firstDataCol="1"/>
  <pivotFields count="1">
    <pivotField axis="axisRow" dataField="1" showAll="0">
      <items count="6">
        <item x="1"/>
        <item x="0"/>
        <item x="2"/>
        <item x="3"/>
        <item h="1" x="4"/>
        <item t="default"/>
      </items>
    </pivotField>
  </pivotFields>
  <rowFields count="1">
    <field x="0"/>
  </rowFields>
  <rowItems count="5">
    <i>
      <x/>
    </i>
    <i>
      <x v="1"/>
    </i>
    <i>
      <x v="2"/>
    </i>
    <i>
      <x v="3"/>
    </i>
    <i t="grand">
      <x/>
    </i>
  </rowItems>
  <colItems count="1">
    <i/>
  </colItems>
  <dataFields count="1">
    <dataField name="Frequency" fld="0" subtotal="count" baseField="0" baseItem="0"/>
  </dataFields>
  <formats count="13">
    <format dxfId="12">
      <pivotArea field="0" type="button" dataOnly="0" labelOnly="1" outline="0" axis="axisRow" fieldPosition="0"/>
    </format>
    <format dxfId="11">
      <pivotArea field="0" type="button" dataOnly="0" labelOnly="1" outline="0" axis="axisRow" fieldPosition="0"/>
    </format>
    <format dxfId="10">
      <pivotArea dataOnly="0" labelOnly="1" outline="0" axis="axisValues" fieldPosition="0"/>
    </format>
    <format dxfId="9">
      <pivotArea field="0" type="button" dataOnly="0" labelOnly="1" outline="0" axis="axisRow" fieldPosition="0"/>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field="0" type="button" dataOnly="0" labelOnly="1" outline="0" axis="axisRow" fieldPosition="0"/>
    </format>
    <format dxfId="4">
      <pivotArea dataOnly="0" labelOnly="1" fieldPosition="0">
        <references count="1">
          <reference field="0" count="0"/>
        </references>
      </pivotArea>
    </format>
    <format dxfId="3">
      <pivotArea dataOnly="0" labelOnly="1" grandRow="1" outline="0" fieldPosition="0"/>
    </format>
    <format dxfId="2">
      <pivotArea dataOnly="0" labelOnly="1" outline="0" axis="axisValues" fieldPosition="0"/>
    </format>
    <format dxfId="1">
      <pivotArea field="0" type="button" dataOnly="0" labelOnly="1" outline="0" axis="axisRow"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8B9270-B13B-4114-B2C5-A7C9C9965A2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K9" firstHeaderRow="1" firstDataRow="2" firstDataCol="1"/>
  <pivotFields count="5">
    <pivotField axis="axisRow" dataField="1" showAll="0">
      <items count="3">
        <item x="0"/>
        <item x="1"/>
        <item t="default"/>
      </items>
    </pivotField>
    <pivotField axis="axisCol" showAll="0">
      <items count="5">
        <item x="2"/>
        <item x="0"/>
        <item x="3"/>
        <item x="1"/>
        <item t="default"/>
      </items>
    </pivotField>
    <pivotField showAll="0"/>
    <pivotField showAll="0"/>
    <pivotField showAll="0"/>
  </pivotFields>
  <rowFields count="1">
    <field x="0"/>
  </rowFields>
  <rowItems count="3">
    <i>
      <x/>
    </i>
    <i>
      <x v="1"/>
    </i>
    <i t="grand">
      <x/>
    </i>
  </rowItems>
  <colFields count="1">
    <field x="1"/>
  </colFields>
  <colItems count="5">
    <i>
      <x/>
    </i>
    <i>
      <x v="1"/>
    </i>
    <i>
      <x v="2"/>
    </i>
    <i>
      <x v="3"/>
    </i>
    <i t="grand">
      <x/>
    </i>
  </colItems>
  <dataFields count="1">
    <dataField name="Count of 3. Sex of respond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14F7-372B-4404-80F7-D1A52523D501}">
  <dimension ref="A3:O18"/>
  <sheetViews>
    <sheetView topLeftCell="B1" workbookViewId="0">
      <selection activeCell="K10" sqref="K10"/>
    </sheetView>
  </sheetViews>
  <sheetFormatPr defaultRowHeight="14.5" x14ac:dyDescent="0.35"/>
  <cols>
    <col min="1" max="1" width="12.36328125" bestFit="1" customWidth="1"/>
    <col min="2" max="2" width="27" bestFit="1" customWidth="1"/>
    <col min="10" max="10" width="12.54296875" bestFit="1" customWidth="1"/>
    <col min="11" max="11" width="24.6328125" bestFit="1" customWidth="1"/>
  </cols>
  <sheetData>
    <row r="3" spans="1:15" x14ac:dyDescent="0.35">
      <c r="A3" s="2" t="s">
        <v>1572</v>
      </c>
      <c r="B3" t="s">
        <v>1574</v>
      </c>
      <c r="J3" s="61" t="s">
        <v>1575</v>
      </c>
      <c r="K3" s="61" t="s">
        <v>1576</v>
      </c>
      <c r="L3" s="61" t="s">
        <v>1577</v>
      </c>
      <c r="M3" s="61"/>
      <c r="N3" s="61" t="s">
        <v>1578</v>
      </c>
      <c r="O3" s="62" t="s">
        <v>1579</v>
      </c>
    </row>
    <row r="4" spans="1:15" x14ac:dyDescent="0.35">
      <c r="A4" s="3" t="s">
        <v>271</v>
      </c>
      <c r="B4">
        <v>272</v>
      </c>
      <c r="C4" t="s">
        <v>271</v>
      </c>
      <c r="D4" s="4">
        <f>B4/358</f>
        <v>0.75977653631284914</v>
      </c>
      <c r="J4" s="61"/>
      <c r="K4" s="61"/>
      <c r="L4" s="5" t="s">
        <v>271</v>
      </c>
      <c r="M4" s="5" t="s">
        <v>319</v>
      </c>
      <c r="N4" s="61"/>
      <c r="O4" s="62"/>
    </row>
    <row r="5" spans="1:15" x14ac:dyDescent="0.35">
      <c r="A5" s="3" t="s">
        <v>319</v>
      </c>
      <c r="B5">
        <v>86</v>
      </c>
      <c r="C5" t="s">
        <v>319</v>
      </c>
      <c r="D5" s="4">
        <f>B5/358</f>
        <v>0.24022346368715083</v>
      </c>
      <c r="J5" s="59" t="s">
        <v>279</v>
      </c>
      <c r="K5" s="6" t="s">
        <v>513</v>
      </c>
      <c r="L5" s="7">
        <v>45</v>
      </c>
      <c r="M5" s="7">
        <v>11</v>
      </c>
      <c r="N5" s="7">
        <f>SUM(L5:M5)</f>
        <v>56</v>
      </c>
      <c r="O5" s="60">
        <f>141/357</f>
        <v>0.3949579831932773</v>
      </c>
    </row>
    <row r="6" spans="1:15" x14ac:dyDescent="0.35">
      <c r="A6" s="3" t="s">
        <v>1573</v>
      </c>
      <c r="B6">
        <v>358</v>
      </c>
      <c r="J6" s="59"/>
      <c r="K6" s="6" t="s">
        <v>748</v>
      </c>
      <c r="L6" s="7">
        <v>27</v>
      </c>
      <c r="M6" s="7">
        <v>15</v>
      </c>
      <c r="N6" s="7">
        <f t="shared" ref="N6:N17" si="0">SUM(L6:M6)</f>
        <v>42</v>
      </c>
      <c r="O6" s="60"/>
    </row>
    <row r="7" spans="1:15" x14ac:dyDescent="0.35">
      <c r="J7" s="59"/>
      <c r="K7" s="6" t="s">
        <v>329</v>
      </c>
      <c r="L7" s="7">
        <v>9</v>
      </c>
      <c r="M7" s="7">
        <v>1</v>
      </c>
      <c r="N7" s="7">
        <f t="shared" si="0"/>
        <v>10</v>
      </c>
      <c r="O7" s="60"/>
    </row>
    <row r="8" spans="1:15" x14ac:dyDescent="0.35">
      <c r="J8" s="59"/>
      <c r="K8" s="6" t="s">
        <v>273</v>
      </c>
      <c r="L8" s="7">
        <v>8</v>
      </c>
      <c r="M8" s="7">
        <v>3</v>
      </c>
      <c r="N8" s="7">
        <f t="shared" si="0"/>
        <v>11</v>
      </c>
      <c r="O8" s="60"/>
    </row>
    <row r="9" spans="1:15" x14ac:dyDescent="0.35">
      <c r="J9" s="59"/>
      <c r="K9" s="6" t="s">
        <v>368</v>
      </c>
      <c r="L9" s="7">
        <v>11</v>
      </c>
      <c r="M9" s="7">
        <v>1</v>
      </c>
      <c r="N9" s="7">
        <f t="shared" si="0"/>
        <v>12</v>
      </c>
      <c r="O9" s="60"/>
    </row>
    <row r="10" spans="1:15" x14ac:dyDescent="0.35">
      <c r="J10" s="59"/>
      <c r="K10" s="6" t="s">
        <v>349</v>
      </c>
      <c r="L10" s="7">
        <v>10</v>
      </c>
      <c r="M10" s="7">
        <v>0</v>
      </c>
      <c r="N10" s="7">
        <f t="shared" si="0"/>
        <v>10</v>
      </c>
      <c r="O10" s="60"/>
    </row>
    <row r="11" spans="1:15" x14ac:dyDescent="0.35">
      <c r="J11" s="59" t="s">
        <v>1580</v>
      </c>
      <c r="K11" s="6" t="s">
        <v>1167</v>
      </c>
      <c r="L11" s="7">
        <v>15</v>
      </c>
      <c r="M11" s="7">
        <v>1</v>
      </c>
      <c r="N11" s="7">
        <f t="shared" si="0"/>
        <v>16</v>
      </c>
      <c r="O11" s="60">
        <f>104/357</f>
        <v>0.29131652661064428</v>
      </c>
    </row>
    <row r="12" spans="1:15" x14ac:dyDescent="0.35">
      <c r="J12" s="59"/>
      <c r="K12" s="6" t="s">
        <v>1582</v>
      </c>
      <c r="L12" s="7">
        <v>24</v>
      </c>
      <c r="M12" s="7">
        <v>9</v>
      </c>
      <c r="N12" s="7">
        <f t="shared" si="0"/>
        <v>33</v>
      </c>
      <c r="O12" s="60"/>
    </row>
    <row r="13" spans="1:15" x14ac:dyDescent="0.35">
      <c r="J13" s="59"/>
      <c r="K13" s="6" t="s">
        <v>899</v>
      </c>
      <c r="L13" s="7">
        <v>53</v>
      </c>
      <c r="M13" s="7">
        <v>2</v>
      </c>
      <c r="N13" s="7">
        <f t="shared" si="0"/>
        <v>55</v>
      </c>
      <c r="O13" s="60"/>
    </row>
    <row r="14" spans="1:15" x14ac:dyDescent="0.35">
      <c r="J14" s="59" t="s">
        <v>1234</v>
      </c>
      <c r="K14" s="6" t="s">
        <v>1361</v>
      </c>
      <c r="L14" s="7">
        <v>19</v>
      </c>
      <c r="M14" s="7">
        <v>12</v>
      </c>
      <c r="N14" s="7">
        <f t="shared" si="0"/>
        <v>31</v>
      </c>
      <c r="O14" s="60">
        <f>112/357</f>
        <v>0.31372549019607843</v>
      </c>
    </row>
    <row r="15" spans="1:15" x14ac:dyDescent="0.35">
      <c r="J15" s="59"/>
      <c r="K15" s="6" t="s">
        <v>1581</v>
      </c>
      <c r="L15" s="7">
        <v>21</v>
      </c>
      <c r="M15" s="7">
        <v>5</v>
      </c>
      <c r="N15" s="7">
        <f t="shared" si="0"/>
        <v>26</v>
      </c>
      <c r="O15" s="60"/>
    </row>
    <row r="16" spans="1:15" x14ac:dyDescent="0.35">
      <c r="J16" s="59"/>
      <c r="K16" s="6" t="s">
        <v>1284</v>
      </c>
      <c r="L16" s="7">
        <v>15</v>
      </c>
      <c r="M16" s="7">
        <v>14</v>
      </c>
      <c r="N16" s="7">
        <f t="shared" si="0"/>
        <v>29</v>
      </c>
      <c r="O16" s="60"/>
    </row>
    <row r="17" spans="10:15" x14ac:dyDescent="0.35">
      <c r="J17" s="59"/>
      <c r="K17" s="6" t="s">
        <v>1301</v>
      </c>
      <c r="L17" s="7">
        <v>14</v>
      </c>
      <c r="M17" s="7">
        <v>12</v>
      </c>
      <c r="N17" s="7">
        <f t="shared" si="0"/>
        <v>26</v>
      </c>
      <c r="O17" s="60"/>
    </row>
    <row r="18" spans="10:15" x14ac:dyDescent="0.35">
      <c r="J18" s="6" t="s">
        <v>1578</v>
      </c>
      <c r="K18" s="6"/>
      <c r="L18" s="8">
        <f>SUM(L5:L17)</f>
        <v>271</v>
      </c>
      <c r="M18" s="8">
        <f t="shared" ref="M18:N18" si="1">SUM(M5:M17)</f>
        <v>86</v>
      </c>
      <c r="N18" s="8">
        <f t="shared" si="1"/>
        <v>357</v>
      </c>
      <c r="O18" s="6"/>
    </row>
  </sheetData>
  <mergeCells count="11">
    <mergeCell ref="J11:J13"/>
    <mergeCell ref="O11:O13"/>
    <mergeCell ref="J14:J17"/>
    <mergeCell ref="O14:O17"/>
    <mergeCell ref="J3:J4"/>
    <mergeCell ref="K3:K4"/>
    <mergeCell ref="L3:M3"/>
    <mergeCell ref="N3:N4"/>
    <mergeCell ref="O3:O4"/>
    <mergeCell ref="J5:J10"/>
    <mergeCell ref="O5:O10"/>
  </mergeCell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A18E-53D6-41D1-8559-B0101F7C6498}">
  <dimension ref="A3:D7"/>
  <sheetViews>
    <sheetView workbookViewId="0">
      <selection activeCell="B11" sqref="B11"/>
    </sheetView>
  </sheetViews>
  <sheetFormatPr defaultRowHeight="14.5" x14ac:dyDescent="0.35"/>
  <cols>
    <col min="1" max="1" width="17.36328125" bestFit="1" customWidth="1"/>
    <col min="2" max="2" width="33.81640625" bestFit="1" customWidth="1"/>
  </cols>
  <sheetData>
    <row r="3" spans="1:4" x14ac:dyDescent="0.35">
      <c r="A3" s="2" t="s">
        <v>1572</v>
      </c>
      <c r="B3" t="s">
        <v>1592</v>
      </c>
    </row>
    <row r="4" spans="1:4" x14ac:dyDescent="0.35">
      <c r="A4" s="3" t="s">
        <v>456</v>
      </c>
      <c r="B4">
        <v>5</v>
      </c>
      <c r="C4" s="3" t="s">
        <v>456</v>
      </c>
      <c r="D4" s="4">
        <f>B4/358</f>
        <v>1.3966480446927373E-2</v>
      </c>
    </row>
    <row r="5" spans="1:4" x14ac:dyDescent="0.35">
      <c r="A5" s="3" t="s">
        <v>274</v>
      </c>
      <c r="B5">
        <v>321</v>
      </c>
      <c r="C5" s="3" t="s">
        <v>274</v>
      </c>
      <c r="D5" s="4">
        <f t="shared" ref="D5:D6" si="0">B5/358</f>
        <v>0.8966480446927374</v>
      </c>
    </row>
    <row r="6" spans="1:4" x14ac:dyDescent="0.35">
      <c r="A6" s="3" t="s">
        <v>361</v>
      </c>
      <c r="B6">
        <v>32</v>
      </c>
      <c r="C6" s="3" t="s">
        <v>361</v>
      </c>
      <c r="D6" s="4">
        <f t="shared" si="0"/>
        <v>8.9385474860335198E-2</v>
      </c>
    </row>
    <row r="7" spans="1:4" x14ac:dyDescent="0.35">
      <c r="A7" s="3" t="s">
        <v>1573</v>
      </c>
      <c r="B7">
        <v>358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DF4F-1445-4B46-82C0-1D35C170FF91}">
  <dimension ref="A3:D6"/>
  <sheetViews>
    <sheetView workbookViewId="0">
      <selection activeCell="J10" sqref="J10"/>
    </sheetView>
  </sheetViews>
  <sheetFormatPr defaultRowHeight="14.5" x14ac:dyDescent="0.35"/>
  <cols>
    <col min="1" max="1" width="15.1796875" bestFit="1" customWidth="1"/>
    <col min="2" max="2" width="25.7265625" bestFit="1" customWidth="1"/>
  </cols>
  <sheetData>
    <row r="3" spans="1:4" x14ac:dyDescent="0.35">
      <c r="A3" s="2" t="s">
        <v>1572</v>
      </c>
      <c r="B3" t="s">
        <v>1613</v>
      </c>
    </row>
    <row r="4" spans="1:4" x14ac:dyDescent="0.35">
      <c r="A4" s="3" t="s">
        <v>272</v>
      </c>
      <c r="B4">
        <v>84</v>
      </c>
      <c r="C4" s="3" t="s">
        <v>272</v>
      </c>
      <c r="D4" s="4">
        <f>B4/358</f>
        <v>0.23463687150837989</v>
      </c>
    </row>
    <row r="5" spans="1:4" x14ac:dyDescent="0.35">
      <c r="A5" s="3" t="s">
        <v>512</v>
      </c>
      <c r="B5">
        <v>274</v>
      </c>
      <c r="C5" s="3" t="s">
        <v>512</v>
      </c>
      <c r="D5" s="4">
        <f>B5/358</f>
        <v>0.76536312849162014</v>
      </c>
    </row>
    <row r="6" spans="1:4" x14ac:dyDescent="0.35">
      <c r="A6" s="3" t="s">
        <v>1573</v>
      </c>
      <c r="B6">
        <v>358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F089-34EE-425A-AF29-D36F0413C2A3}">
  <dimension ref="A3:D9"/>
  <sheetViews>
    <sheetView workbookViewId="0">
      <selection activeCell="E11" sqref="E11"/>
    </sheetView>
  </sheetViews>
  <sheetFormatPr defaultRowHeight="14.5" x14ac:dyDescent="0.35"/>
  <cols>
    <col min="1" max="1" width="20.453125" bestFit="1" customWidth="1"/>
    <col min="2" max="2" width="68.08984375" bestFit="1" customWidth="1"/>
  </cols>
  <sheetData>
    <row r="3" spans="1:4" x14ac:dyDescent="0.35">
      <c r="A3" s="2" t="s">
        <v>1572</v>
      </c>
      <c r="B3" t="s">
        <v>1614</v>
      </c>
    </row>
    <row r="4" spans="1:4" x14ac:dyDescent="0.35">
      <c r="A4" s="3" t="s">
        <v>424</v>
      </c>
      <c r="B4">
        <v>35</v>
      </c>
      <c r="C4" s="3" t="s">
        <v>424</v>
      </c>
      <c r="D4" s="4">
        <f>B4/358</f>
        <v>9.7765363128491614E-2</v>
      </c>
    </row>
    <row r="5" spans="1:4" x14ac:dyDescent="0.35">
      <c r="A5" s="3" t="s">
        <v>403</v>
      </c>
      <c r="B5">
        <v>49</v>
      </c>
      <c r="C5" s="3" t="s">
        <v>403</v>
      </c>
      <c r="D5" s="4">
        <f t="shared" ref="D5:D8" si="0">B5/358</f>
        <v>0.13687150837988826</v>
      </c>
    </row>
    <row r="6" spans="1:4" x14ac:dyDescent="0.35">
      <c r="A6" s="3" t="s">
        <v>792</v>
      </c>
      <c r="B6">
        <v>8</v>
      </c>
      <c r="C6" s="3" t="s">
        <v>792</v>
      </c>
      <c r="D6" s="4">
        <f t="shared" si="0"/>
        <v>2.23463687150838E-2</v>
      </c>
    </row>
    <row r="7" spans="1:4" x14ac:dyDescent="0.35">
      <c r="A7" s="3" t="s">
        <v>783</v>
      </c>
      <c r="B7">
        <v>17</v>
      </c>
      <c r="C7" s="3" t="s">
        <v>783</v>
      </c>
      <c r="D7" s="4">
        <f t="shared" si="0"/>
        <v>4.7486033519553071E-2</v>
      </c>
    </row>
    <row r="8" spans="1:4" x14ac:dyDescent="0.35">
      <c r="A8" s="3" t="s">
        <v>290</v>
      </c>
      <c r="B8">
        <v>249</v>
      </c>
      <c r="C8" s="3" t="s">
        <v>290</v>
      </c>
      <c r="D8" s="4">
        <f t="shared" si="0"/>
        <v>0.6955307262569832</v>
      </c>
    </row>
    <row r="9" spans="1:4" x14ac:dyDescent="0.35">
      <c r="A9" s="3" t="s">
        <v>1573</v>
      </c>
      <c r="B9">
        <v>358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4D45-3FC0-4A09-B5F9-5EEC937C5464}">
  <dimension ref="A3:D8"/>
  <sheetViews>
    <sheetView workbookViewId="0">
      <selection activeCell="D11" sqref="D11"/>
    </sheetView>
  </sheetViews>
  <sheetFormatPr defaultRowHeight="14.5" x14ac:dyDescent="0.35"/>
  <cols>
    <col min="1" max="1" width="17.36328125" bestFit="1" customWidth="1"/>
    <col min="2" max="2" width="69.7265625" bestFit="1" customWidth="1"/>
  </cols>
  <sheetData>
    <row r="3" spans="1:4" x14ac:dyDescent="0.35">
      <c r="A3" s="2" t="s">
        <v>1572</v>
      </c>
      <c r="B3" t="s">
        <v>1615</v>
      </c>
    </row>
    <row r="4" spans="1:4" x14ac:dyDescent="0.35">
      <c r="A4" s="3" t="s">
        <v>404</v>
      </c>
      <c r="B4">
        <v>39</v>
      </c>
      <c r="C4" s="3" t="s">
        <v>404</v>
      </c>
      <c r="D4" s="4">
        <f>B4/$B$8</f>
        <v>0.10893854748603352</v>
      </c>
    </row>
    <row r="5" spans="1:4" x14ac:dyDescent="0.35">
      <c r="A5" s="3" t="s">
        <v>431</v>
      </c>
      <c r="B5">
        <v>6</v>
      </c>
      <c r="C5" s="3" t="s">
        <v>431</v>
      </c>
      <c r="D5" s="4">
        <f t="shared" ref="D5:D8" si="0">B5/$B$8</f>
        <v>1.6759776536312849E-2</v>
      </c>
    </row>
    <row r="6" spans="1:4" x14ac:dyDescent="0.35">
      <c r="A6" s="3" t="s">
        <v>412</v>
      </c>
      <c r="B6">
        <v>7</v>
      </c>
      <c r="C6" s="3" t="s">
        <v>412</v>
      </c>
      <c r="D6" s="4">
        <f t="shared" si="0"/>
        <v>1.9553072625698324E-2</v>
      </c>
    </row>
    <row r="7" spans="1:4" x14ac:dyDescent="0.35">
      <c r="A7" s="3" t="s">
        <v>291</v>
      </c>
      <c r="B7">
        <v>306</v>
      </c>
      <c r="C7" s="3" t="s">
        <v>291</v>
      </c>
      <c r="D7" s="4">
        <f t="shared" si="0"/>
        <v>0.85474860335195535</v>
      </c>
    </row>
    <row r="8" spans="1:4" x14ac:dyDescent="0.35">
      <c r="A8" s="3" t="s">
        <v>1573</v>
      </c>
      <c r="B8">
        <v>358</v>
      </c>
      <c r="D8" s="4">
        <f t="shared" si="0"/>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0B1D5-E68C-42D9-A590-24DA2B368F0A}">
  <dimension ref="A3:E7"/>
  <sheetViews>
    <sheetView workbookViewId="0">
      <selection activeCell="E4" sqref="E4:E6"/>
    </sheetView>
  </sheetViews>
  <sheetFormatPr defaultRowHeight="14.5" x14ac:dyDescent="0.35"/>
  <cols>
    <col min="1" max="1" width="12.36328125" bestFit="1" customWidth="1"/>
    <col min="2" max="2" width="50.7265625" bestFit="1" customWidth="1"/>
  </cols>
  <sheetData>
    <row r="3" spans="1:5" x14ac:dyDescent="0.35">
      <c r="A3" s="2" t="s">
        <v>1572</v>
      </c>
      <c r="B3" t="s">
        <v>1616</v>
      </c>
    </row>
    <row r="4" spans="1:5" x14ac:dyDescent="0.35">
      <c r="A4" s="3" t="s">
        <v>384</v>
      </c>
      <c r="B4">
        <v>82</v>
      </c>
      <c r="C4" s="3" t="s">
        <v>384</v>
      </c>
      <c r="D4" s="54">
        <f>B4/358</f>
        <v>0.22905027932960895</v>
      </c>
      <c r="E4">
        <v>23</v>
      </c>
    </row>
    <row r="5" spans="1:5" x14ac:dyDescent="0.35">
      <c r="A5" s="3" t="s">
        <v>870</v>
      </c>
      <c r="B5">
        <v>37</v>
      </c>
      <c r="C5" s="3" t="s">
        <v>870</v>
      </c>
      <c r="D5" s="54">
        <f t="shared" ref="D5:D7" si="0">B5/358</f>
        <v>0.10335195530726257</v>
      </c>
      <c r="E5">
        <v>10</v>
      </c>
    </row>
    <row r="6" spans="1:5" x14ac:dyDescent="0.35">
      <c r="A6" s="3" t="s">
        <v>293</v>
      </c>
      <c r="B6">
        <v>239</v>
      </c>
      <c r="C6" s="3" t="s">
        <v>293</v>
      </c>
      <c r="D6" s="54">
        <f t="shared" si="0"/>
        <v>0.66759776536312854</v>
      </c>
      <c r="E6">
        <v>67</v>
      </c>
    </row>
    <row r="7" spans="1:5" x14ac:dyDescent="0.35">
      <c r="A7" s="3" t="s">
        <v>1573</v>
      </c>
      <c r="B7">
        <v>358</v>
      </c>
      <c r="D7" s="4">
        <f t="shared" si="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B974B-D208-44FC-BF52-8979B5736688}">
  <dimension ref="A3:D7"/>
  <sheetViews>
    <sheetView workbookViewId="0">
      <selection activeCell="B3" sqref="B3"/>
    </sheetView>
  </sheetViews>
  <sheetFormatPr defaultRowHeight="14.5" x14ac:dyDescent="0.35"/>
  <cols>
    <col min="1" max="1" width="12.36328125" bestFit="1" customWidth="1"/>
    <col min="2" max="2" width="80" bestFit="1" customWidth="1"/>
  </cols>
  <sheetData>
    <row r="3" spans="1:4" x14ac:dyDescent="0.35">
      <c r="A3" s="2" t="s">
        <v>1572</v>
      </c>
      <c r="B3" t="s">
        <v>1619</v>
      </c>
    </row>
    <row r="4" spans="1:4" x14ac:dyDescent="0.35">
      <c r="A4" s="3" t="s">
        <v>474</v>
      </c>
      <c r="B4">
        <v>4</v>
      </c>
      <c r="C4" s="3" t="s">
        <v>474</v>
      </c>
      <c r="D4" s="4">
        <f>B4/358</f>
        <v>1.11731843575419E-2</v>
      </c>
    </row>
    <row r="5" spans="1:4" x14ac:dyDescent="0.35">
      <c r="A5" s="3" t="s">
        <v>295</v>
      </c>
      <c r="B5">
        <v>350</v>
      </c>
      <c r="C5" s="3" t="s">
        <v>295</v>
      </c>
      <c r="D5" s="4">
        <f t="shared" ref="D5:D6" si="0">B5/358</f>
        <v>0.97765363128491622</v>
      </c>
    </row>
    <row r="6" spans="1:4" x14ac:dyDescent="0.35">
      <c r="A6" s="3" t="s">
        <v>330</v>
      </c>
      <c r="B6">
        <v>4</v>
      </c>
      <c r="C6" s="3" t="s">
        <v>330</v>
      </c>
      <c r="D6" s="4">
        <f t="shared" si="0"/>
        <v>1.11731843575419E-2</v>
      </c>
    </row>
    <row r="7" spans="1:4" x14ac:dyDescent="0.35">
      <c r="A7" s="3" t="s">
        <v>1573</v>
      </c>
      <c r="B7">
        <v>358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0CDA5-089E-45D9-B1D5-3650D8537AA9}">
  <dimension ref="A3:F10"/>
  <sheetViews>
    <sheetView workbookViewId="0">
      <selection activeCell="F8" sqref="F8"/>
    </sheetView>
  </sheetViews>
  <sheetFormatPr defaultRowHeight="14.5" x14ac:dyDescent="0.35"/>
  <cols>
    <col min="1" max="1" width="22.81640625" bestFit="1" customWidth="1"/>
    <col min="2" max="2" width="67.54296875" bestFit="1" customWidth="1"/>
  </cols>
  <sheetData>
    <row r="3" spans="1:6" x14ac:dyDescent="0.35">
      <c r="A3" s="2" t="s">
        <v>1617</v>
      </c>
      <c r="B3" t="s">
        <v>1618</v>
      </c>
    </row>
    <row r="4" spans="1:6" x14ac:dyDescent="0.35">
      <c r="A4" s="3" t="s">
        <v>296</v>
      </c>
      <c r="B4">
        <v>78</v>
      </c>
      <c r="C4" s="3" t="s">
        <v>296</v>
      </c>
      <c r="D4" s="4">
        <f>B4/358</f>
        <v>0.21787709497206703</v>
      </c>
    </row>
    <row r="5" spans="1:6" x14ac:dyDescent="0.35">
      <c r="A5" s="3" t="s">
        <v>793</v>
      </c>
      <c r="B5">
        <v>40</v>
      </c>
      <c r="C5" s="3" t="s">
        <v>793</v>
      </c>
      <c r="D5" s="4">
        <f t="shared" ref="D5:D9" si="0">B5/358</f>
        <v>0.11173184357541899</v>
      </c>
    </row>
    <row r="6" spans="1:6" x14ac:dyDescent="0.35">
      <c r="A6" s="3" t="s">
        <v>443</v>
      </c>
      <c r="B6">
        <v>79</v>
      </c>
      <c r="C6" s="3" t="s">
        <v>443</v>
      </c>
      <c r="D6" s="4">
        <f t="shared" si="0"/>
        <v>0.2206703910614525</v>
      </c>
    </row>
    <row r="7" spans="1:6" x14ac:dyDescent="0.35">
      <c r="A7" s="3" t="s">
        <v>376</v>
      </c>
      <c r="B7">
        <v>70</v>
      </c>
      <c r="C7" s="3" t="s">
        <v>376</v>
      </c>
      <c r="D7" s="4">
        <f t="shared" si="0"/>
        <v>0.19553072625698323</v>
      </c>
    </row>
    <row r="8" spans="1:6" x14ac:dyDescent="0.35">
      <c r="A8" s="3" t="s">
        <v>324</v>
      </c>
      <c r="B8">
        <v>86</v>
      </c>
      <c r="C8" s="3" t="s">
        <v>324</v>
      </c>
      <c r="D8" s="4">
        <f t="shared" si="0"/>
        <v>0.24022346368715083</v>
      </c>
      <c r="F8" s="4">
        <f>56/358</f>
        <v>0.15642458100558659</v>
      </c>
    </row>
    <row r="9" spans="1:6" x14ac:dyDescent="0.35">
      <c r="A9" s="3" t="s">
        <v>1168</v>
      </c>
      <c r="B9">
        <v>5</v>
      </c>
      <c r="C9" s="3" t="s">
        <v>1168</v>
      </c>
      <c r="D9" s="4">
        <f t="shared" si="0"/>
        <v>1.3966480446927373E-2</v>
      </c>
    </row>
    <row r="10" spans="1:6" x14ac:dyDescent="0.35">
      <c r="A10" s="3" t="s">
        <v>1573</v>
      </c>
      <c r="B10">
        <v>358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724D-A81D-4120-9E27-8F43AD7E175A}">
  <dimension ref="A3:F8"/>
  <sheetViews>
    <sheetView workbookViewId="0">
      <selection activeCell="D3" sqref="D3:F7"/>
    </sheetView>
  </sheetViews>
  <sheetFormatPr defaultRowHeight="14.5" x14ac:dyDescent="0.35"/>
  <cols>
    <col min="1" max="1" width="20.08984375" bestFit="1" customWidth="1"/>
    <col min="2" max="2" width="68.36328125" bestFit="1" customWidth="1"/>
    <col min="4" max="4" width="34.6328125" bestFit="1" customWidth="1"/>
    <col min="5" max="5" width="9.453125" bestFit="1" customWidth="1"/>
  </cols>
  <sheetData>
    <row r="3" spans="1:6" x14ac:dyDescent="0.35">
      <c r="A3" s="2" t="s">
        <v>1572</v>
      </c>
      <c r="B3" t="s">
        <v>1620</v>
      </c>
      <c r="D3" s="20" t="s">
        <v>1622</v>
      </c>
      <c r="E3" s="20" t="s">
        <v>1621</v>
      </c>
      <c r="F3" s="20" t="s">
        <v>1579</v>
      </c>
    </row>
    <row r="4" spans="1:6" x14ac:dyDescent="0.35">
      <c r="A4" s="3" t="s">
        <v>297</v>
      </c>
      <c r="B4">
        <v>309</v>
      </c>
      <c r="D4" s="21" t="s">
        <v>297</v>
      </c>
      <c r="E4" s="9">
        <v>308</v>
      </c>
      <c r="F4" s="11">
        <f>E4/357</f>
        <v>0.86274509803921573</v>
      </c>
    </row>
    <row r="5" spans="1:6" x14ac:dyDescent="0.35">
      <c r="A5" s="3" t="s">
        <v>739</v>
      </c>
      <c r="B5">
        <v>23</v>
      </c>
      <c r="D5" s="21" t="s">
        <v>739</v>
      </c>
      <c r="E5" s="9">
        <v>23</v>
      </c>
      <c r="F5" s="11">
        <f t="shared" ref="F5:F7" si="0">E5/357</f>
        <v>6.4425770308123242E-2</v>
      </c>
    </row>
    <row r="6" spans="1:6" x14ac:dyDescent="0.35">
      <c r="A6" s="3" t="s">
        <v>449</v>
      </c>
      <c r="B6">
        <v>25</v>
      </c>
      <c r="D6" s="21" t="s">
        <v>449</v>
      </c>
      <c r="E6" s="9">
        <v>25</v>
      </c>
      <c r="F6" s="11">
        <f t="shared" si="0"/>
        <v>7.0028011204481794E-2</v>
      </c>
    </row>
    <row r="7" spans="1:6" x14ac:dyDescent="0.35">
      <c r="A7" s="3" t="s">
        <v>1017</v>
      </c>
      <c r="B7">
        <v>1</v>
      </c>
      <c r="D7" s="21" t="s">
        <v>1017</v>
      </c>
      <c r="E7" s="9">
        <v>1</v>
      </c>
      <c r="F7" s="11">
        <f t="shared" si="0"/>
        <v>2.8011204481792717E-3</v>
      </c>
    </row>
    <row r="8" spans="1:6" x14ac:dyDescent="0.35">
      <c r="A8" s="3" t="s">
        <v>1573</v>
      </c>
      <c r="B8">
        <v>358</v>
      </c>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8FB8-E4D3-400D-B5B1-4994122C8168}">
  <dimension ref="A3:C8"/>
  <sheetViews>
    <sheetView workbookViewId="0">
      <selection activeCell="A3" sqref="A3:C8"/>
    </sheetView>
  </sheetViews>
  <sheetFormatPr defaultRowHeight="14.5" x14ac:dyDescent="0.35"/>
  <cols>
    <col min="1" max="1" width="40.90625" customWidth="1"/>
    <col min="2" max="2" width="9.453125" bestFit="1" customWidth="1"/>
  </cols>
  <sheetData>
    <row r="3" spans="1:3" ht="43.5" x14ac:dyDescent="0.35">
      <c r="A3" s="53" t="s">
        <v>1664</v>
      </c>
      <c r="B3" s="25" t="s">
        <v>1621</v>
      </c>
      <c r="C3" s="25" t="s">
        <v>1579</v>
      </c>
    </row>
    <row r="4" spans="1:3" x14ac:dyDescent="0.35">
      <c r="A4" s="21" t="s">
        <v>405</v>
      </c>
      <c r="B4" s="9">
        <v>1</v>
      </c>
      <c r="C4" s="11">
        <f>B4/$B$8</f>
        <v>2.8011204481792717E-3</v>
      </c>
    </row>
    <row r="5" spans="1:3" x14ac:dyDescent="0.35">
      <c r="A5" s="21" t="s">
        <v>301</v>
      </c>
      <c r="B5" s="9">
        <v>233</v>
      </c>
      <c r="C5" s="11">
        <f t="shared" ref="C5:C8" si="0">B5/$B$8</f>
        <v>0.65266106442577032</v>
      </c>
    </row>
    <row r="6" spans="1:3" x14ac:dyDescent="0.35">
      <c r="A6" s="21" t="s">
        <v>595</v>
      </c>
      <c r="B6" s="9">
        <v>4</v>
      </c>
      <c r="C6" s="11">
        <f t="shared" si="0"/>
        <v>1.1204481792717087E-2</v>
      </c>
    </row>
    <row r="7" spans="1:3" x14ac:dyDescent="0.35">
      <c r="A7" s="21" t="s">
        <v>750</v>
      </c>
      <c r="B7" s="9">
        <v>119</v>
      </c>
      <c r="C7" s="11">
        <f t="shared" si="0"/>
        <v>0.33333333333333331</v>
      </c>
    </row>
    <row r="8" spans="1:3" x14ac:dyDescent="0.35">
      <c r="A8" s="21" t="s">
        <v>1573</v>
      </c>
      <c r="B8" s="9">
        <v>357</v>
      </c>
      <c r="C8" s="11">
        <f t="shared" si="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358"/>
  <sheetViews>
    <sheetView tabSelected="1" workbookViewId="0">
      <selection activeCell="FL9" sqref="FL9"/>
    </sheetView>
  </sheetViews>
  <sheetFormatPr defaultRowHeight="14.5" x14ac:dyDescent="0.35"/>
  <cols>
    <col min="1" max="2" width="10.08984375" bestFit="1" customWidth="1"/>
    <col min="6" max="6" width="20.54296875" bestFit="1" customWidth="1"/>
    <col min="86" max="86" width="8.7265625" style="19"/>
    <col min="88" max="88" width="8.7265625" style="19"/>
    <col min="90" max="90" width="8.7265625" style="19"/>
    <col min="97" max="97" width="8.7265625" style="19"/>
    <col min="107" max="108" width="8.7265625" style="19"/>
    <col min="110" max="110" width="8.7265625" style="19"/>
    <col min="112" max="112" width="8.7265625" style="19"/>
    <col min="182" max="182" width="8.7265625" style="19"/>
  </cols>
  <sheetData>
    <row r="1" spans="1:270" x14ac:dyDescent="0.35">
      <c r="A1" t="s">
        <v>0</v>
      </c>
      <c r="B1" t="s">
        <v>1</v>
      </c>
      <c r="C1" t="s">
        <v>2</v>
      </c>
      <c r="D1" t="s">
        <v>3</v>
      </c>
      <c r="E1" t="s">
        <v>4</v>
      </c>
      <c r="F1" t="s">
        <v>5</v>
      </c>
      <c r="G1" t="s">
        <v>6</v>
      </c>
      <c r="J1" t="s">
        <v>1646</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s="19" t="s">
        <v>84</v>
      </c>
      <c r="CI1" t="s">
        <v>85</v>
      </c>
      <c r="CJ1" s="19" t="s">
        <v>86</v>
      </c>
      <c r="CK1" t="s">
        <v>87</v>
      </c>
      <c r="CL1" s="19" t="s">
        <v>88</v>
      </c>
      <c r="CM1" t="s">
        <v>89</v>
      </c>
      <c r="CN1" t="s">
        <v>90</v>
      </c>
      <c r="CO1" t="s">
        <v>91</v>
      </c>
      <c r="CP1" t="s">
        <v>92</v>
      </c>
      <c r="CQ1" t="s">
        <v>93</v>
      </c>
      <c r="CR1" t="s">
        <v>94</v>
      </c>
      <c r="CS1" s="19" t="s">
        <v>95</v>
      </c>
      <c r="CT1" t="s">
        <v>96</v>
      </c>
      <c r="CU1" t="s">
        <v>97</v>
      </c>
      <c r="CV1" t="s">
        <v>98</v>
      </c>
      <c r="CW1" t="s">
        <v>99</v>
      </c>
      <c r="CX1" t="s">
        <v>100</v>
      </c>
      <c r="CY1" t="s">
        <v>101</v>
      </c>
      <c r="CZ1" t="s">
        <v>102</v>
      </c>
      <c r="DA1" t="s">
        <v>103</v>
      </c>
      <c r="DB1" t="s">
        <v>104</v>
      </c>
      <c r="DC1" s="19" t="s">
        <v>105</v>
      </c>
      <c r="DD1" s="19" t="s">
        <v>106</v>
      </c>
      <c r="DE1" t="s">
        <v>107</v>
      </c>
      <c r="DF1" s="19" t="s">
        <v>108</v>
      </c>
      <c r="DG1" t="s">
        <v>109</v>
      </c>
      <c r="DH1" s="19"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s="19"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76</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row>
    <row r="2" spans="1:270" x14ac:dyDescent="0.35">
      <c r="A2" s="1">
        <v>44897.419880277783</v>
      </c>
      <c r="B2" s="1">
        <v>44897.662995983803</v>
      </c>
      <c r="D2" t="s">
        <v>268</v>
      </c>
      <c r="E2" t="s">
        <v>269</v>
      </c>
      <c r="F2" s="1">
        <v>44897.479166666657</v>
      </c>
      <c r="G2" t="s">
        <v>270</v>
      </c>
      <c r="J2" t="s">
        <v>271</v>
      </c>
      <c r="K2" t="s">
        <v>272</v>
      </c>
      <c r="L2" t="s">
        <v>273</v>
      </c>
      <c r="N2" t="s">
        <v>274</v>
      </c>
      <c r="O2" t="s">
        <v>268</v>
      </c>
      <c r="Z2" t="s">
        <v>275</v>
      </c>
      <c r="AF2" t="s">
        <v>276</v>
      </c>
      <c r="AH2">
        <v>4</v>
      </c>
      <c r="AI2">
        <v>2</v>
      </c>
      <c r="AJ2">
        <v>2</v>
      </c>
      <c r="AL2">
        <v>1</v>
      </c>
      <c r="AM2">
        <v>1</v>
      </c>
      <c r="AN2" t="s">
        <v>277</v>
      </c>
      <c r="AQ2">
        <v>0</v>
      </c>
      <c r="AR2">
        <v>0</v>
      </c>
      <c r="AS2" t="s">
        <v>278</v>
      </c>
      <c r="AV2">
        <v>1</v>
      </c>
      <c r="AW2">
        <v>1</v>
      </c>
      <c r="AX2" t="s">
        <v>277</v>
      </c>
      <c r="BA2">
        <v>0</v>
      </c>
      <c r="BB2">
        <v>0</v>
      </c>
      <c r="BC2" t="s">
        <v>278</v>
      </c>
      <c r="BF2">
        <v>0</v>
      </c>
      <c r="BG2">
        <v>0</v>
      </c>
      <c r="BH2" t="s">
        <v>278</v>
      </c>
      <c r="BJ2" t="s">
        <v>279</v>
      </c>
      <c r="BK2" t="s">
        <v>273</v>
      </c>
      <c r="BN2" t="s">
        <v>280</v>
      </c>
      <c r="BO2">
        <v>1</v>
      </c>
      <c r="BP2">
        <v>0</v>
      </c>
      <c r="BQ2">
        <v>0</v>
      </c>
      <c r="BR2">
        <v>0</v>
      </c>
      <c r="BS2">
        <v>0</v>
      </c>
      <c r="BT2">
        <v>0</v>
      </c>
      <c r="BU2">
        <v>0</v>
      </c>
      <c r="BV2">
        <v>0</v>
      </c>
      <c r="BW2">
        <v>0</v>
      </c>
      <c r="BX2">
        <v>0</v>
      </c>
      <c r="BZ2" t="s">
        <v>281</v>
      </c>
      <c r="CA2" t="s">
        <v>282</v>
      </c>
      <c r="CB2" t="s">
        <v>268</v>
      </c>
      <c r="CH2" s="19" t="s">
        <v>283</v>
      </c>
      <c r="CJ2" s="19" t="s">
        <v>283</v>
      </c>
      <c r="CL2" s="19" t="s">
        <v>283</v>
      </c>
      <c r="CS2" s="19" t="s">
        <v>284</v>
      </c>
      <c r="DC2" s="19" t="s">
        <v>285</v>
      </c>
      <c r="DD2" s="19" t="s">
        <v>286</v>
      </c>
      <c r="DF2" s="19" t="s">
        <v>286</v>
      </c>
      <c r="DH2" s="19" t="s">
        <v>285</v>
      </c>
      <c r="DJ2">
        <v>3000</v>
      </c>
      <c r="DK2" t="s">
        <v>287</v>
      </c>
      <c r="DL2" t="s">
        <v>288</v>
      </c>
      <c r="DM2" t="s">
        <v>289</v>
      </c>
      <c r="DO2" t="s">
        <v>290</v>
      </c>
      <c r="DP2" t="s">
        <v>291</v>
      </c>
      <c r="DQ2" t="s">
        <v>292</v>
      </c>
      <c r="EC2" t="s">
        <v>287</v>
      </c>
      <c r="EF2" t="s">
        <v>292</v>
      </c>
      <c r="EM2" t="s">
        <v>293</v>
      </c>
      <c r="EU2" t="s">
        <v>294</v>
      </c>
      <c r="EV2">
        <v>1</v>
      </c>
      <c r="EW2">
        <v>1</v>
      </c>
      <c r="EX2">
        <v>0</v>
      </c>
      <c r="EY2">
        <v>0</v>
      </c>
      <c r="FC2">
        <v>0</v>
      </c>
      <c r="FE2" t="s">
        <v>292</v>
      </c>
      <c r="FG2" t="s">
        <v>287</v>
      </c>
      <c r="FH2" t="s">
        <v>295</v>
      </c>
      <c r="FJ2" t="s">
        <v>296</v>
      </c>
      <c r="FK2" t="s">
        <v>287</v>
      </c>
      <c r="FT2" t="s">
        <v>297</v>
      </c>
      <c r="FU2" t="s">
        <v>298</v>
      </c>
      <c r="FV2">
        <v>1</v>
      </c>
      <c r="FW2">
        <v>0</v>
      </c>
      <c r="FX2">
        <v>0</v>
      </c>
      <c r="FY2">
        <v>0</v>
      </c>
      <c r="FZ2" s="19">
        <v>0</v>
      </c>
      <c r="GA2">
        <v>0</v>
      </c>
      <c r="GB2">
        <v>0</v>
      </c>
      <c r="GC2">
        <v>0</v>
      </c>
      <c r="GD2">
        <v>0</v>
      </c>
      <c r="GE2">
        <v>0</v>
      </c>
      <c r="GF2">
        <v>0</v>
      </c>
      <c r="GG2">
        <v>0</v>
      </c>
      <c r="GH2">
        <v>0</v>
      </c>
      <c r="GJ2" t="s">
        <v>299</v>
      </c>
      <c r="GK2">
        <v>1</v>
      </c>
      <c r="GL2">
        <v>0</v>
      </c>
      <c r="GM2">
        <v>0</v>
      </c>
      <c r="GN2">
        <v>0</v>
      </c>
      <c r="GO2">
        <v>0</v>
      </c>
      <c r="GP2">
        <v>0</v>
      </c>
      <c r="GQ2">
        <v>0</v>
      </c>
      <c r="GR2">
        <v>0</v>
      </c>
      <c r="GS2">
        <v>0</v>
      </c>
      <c r="GT2">
        <v>0</v>
      </c>
      <c r="GV2" t="s">
        <v>300</v>
      </c>
      <c r="GW2">
        <v>7</v>
      </c>
      <c r="GX2">
        <v>2</v>
      </c>
      <c r="GY2">
        <v>2</v>
      </c>
      <c r="GZ2">
        <v>1</v>
      </c>
      <c r="HA2">
        <v>0</v>
      </c>
      <c r="HB2">
        <v>4</v>
      </c>
      <c r="HC2">
        <v>4</v>
      </c>
      <c r="HD2">
        <v>7</v>
      </c>
      <c r="HE2">
        <v>7</v>
      </c>
      <c r="HF2">
        <v>3</v>
      </c>
      <c r="HG2">
        <v>0</v>
      </c>
      <c r="HH2">
        <v>0</v>
      </c>
      <c r="HI2">
        <v>2</v>
      </c>
      <c r="HJ2">
        <v>0</v>
      </c>
      <c r="HK2">
        <v>3</v>
      </c>
      <c r="HL2">
        <v>0</v>
      </c>
      <c r="HM2">
        <v>0</v>
      </c>
      <c r="HN2">
        <v>0</v>
      </c>
      <c r="HO2">
        <v>0</v>
      </c>
      <c r="HP2">
        <v>2</v>
      </c>
      <c r="HQ2">
        <v>0</v>
      </c>
      <c r="HR2">
        <v>0</v>
      </c>
      <c r="HS2" t="s">
        <v>275</v>
      </c>
      <c r="HT2" t="s">
        <v>301</v>
      </c>
      <c r="HU2" t="s">
        <v>302</v>
      </c>
      <c r="HV2">
        <v>1</v>
      </c>
      <c r="HW2">
        <v>0</v>
      </c>
      <c r="HX2">
        <v>0</v>
      </c>
      <c r="HY2">
        <v>0</v>
      </c>
      <c r="HZ2">
        <v>0</v>
      </c>
      <c r="IA2">
        <v>0</v>
      </c>
      <c r="IC2" t="s">
        <v>303</v>
      </c>
      <c r="ID2">
        <v>1</v>
      </c>
      <c r="IE2">
        <v>0</v>
      </c>
      <c r="IF2">
        <v>0</v>
      </c>
      <c r="IG2">
        <v>0</v>
      </c>
      <c r="II2" t="s">
        <v>304</v>
      </c>
      <c r="IJ2">
        <v>0</v>
      </c>
      <c r="IK2">
        <v>1</v>
      </c>
      <c r="IL2">
        <v>0</v>
      </c>
      <c r="IM2">
        <v>0</v>
      </c>
      <c r="IN2">
        <v>0</v>
      </c>
      <c r="IO2">
        <v>0</v>
      </c>
      <c r="IQ2" t="s">
        <v>305</v>
      </c>
      <c r="JB2">
        <v>368914981</v>
      </c>
      <c r="JC2" t="s">
        <v>306</v>
      </c>
      <c r="JD2" s="1">
        <v>44897.613159722219</v>
      </c>
      <c r="JG2" t="s">
        <v>307</v>
      </c>
      <c r="JH2" t="s">
        <v>308</v>
      </c>
      <c r="JJ2">
        <v>1</v>
      </c>
    </row>
    <row r="3" spans="1:270" x14ac:dyDescent="0.35">
      <c r="A3" s="1">
        <v>44897.488377476853</v>
      </c>
      <c r="B3" s="1">
        <v>44897.49468210648</v>
      </c>
      <c r="D3" t="s">
        <v>268</v>
      </c>
      <c r="E3" t="s">
        <v>309</v>
      </c>
      <c r="F3" s="1">
        <v>44897.488194444442</v>
      </c>
      <c r="G3" t="s">
        <v>310</v>
      </c>
      <c r="J3" t="s">
        <v>271</v>
      </c>
      <c r="K3" t="s">
        <v>272</v>
      </c>
      <c r="L3" t="s">
        <v>273</v>
      </c>
      <c r="N3" t="s">
        <v>274</v>
      </c>
      <c r="O3" t="s">
        <v>268</v>
      </c>
      <c r="Z3" t="s">
        <v>275</v>
      </c>
      <c r="AF3" t="s">
        <v>276</v>
      </c>
      <c r="AH3">
        <v>4</v>
      </c>
      <c r="AI3">
        <v>2</v>
      </c>
      <c r="AJ3">
        <v>2</v>
      </c>
      <c r="AL3">
        <v>0</v>
      </c>
      <c r="AM3">
        <v>0</v>
      </c>
      <c r="AN3" t="s">
        <v>278</v>
      </c>
      <c r="AQ3">
        <v>1</v>
      </c>
      <c r="AR3">
        <v>1</v>
      </c>
      <c r="AS3" t="s">
        <v>277</v>
      </c>
      <c r="AV3">
        <v>0</v>
      </c>
      <c r="AW3">
        <v>0</v>
      </c>
      <c r="AX3" t="s">
        <v>278</v>
      </c>
      <c r="BA3">
        <v>1</v>
      </c>
      <c r="BB3">
        <v>1</v>
      </c>
      <c r="BC3" t="s">
        <v>277</v>
      </c>
      <c r="BF3">
        <v>0</v>
      </c>
      <c r="BG3">
        <v>0</v>
      </c>
      <c r="BH3" t="s">
        <v>278</v>
      </c>
      <c r="BJ3" t="s">
        <v>279</v>
      </c>
      <c r="BK3" t="s">
        <v>273</v>
      </c>
      <c r="BN3" t="s">
        <v>311</v>
      </c>
      <c r="BO3">
        <v>0</v>
      </c>
      <c r="BP3">
        <v>0</v>
      </c>
      <c r="BQ3">
        <v>0</v>
      </c>
      <c r="BR3">
        <v>1</v>
      </c>
      <c r="BS3">
        <v>0</v>
      </c>
      <c r="BT3">
        <v>0</v>
      </c>
      <c r="BU3">
        <v>0</v>
      </c>
      <c r="BV3">
        <v>0</v>
      </c>
      <c r="BW3">
        <v>0</v>
      </c>
      <c r="BX3">
        <v>0</v>
      </c>
      <c r="BZ3" t="s">
        <v>281</v>
      </c>
      <c r="CA3" t="s">
        <v>312</v>
      </c>
      <c r="CB3" t="s">
        <v>268</v>
      </c>
      <c r="CH3" s="19" t="s">
        <v>283</v>
      </c>
      <c r="CJ3" s="19" t="s">
        <v>285</v>
      </c>
      <c r="CL3" s="19" t="s">
        <v>283</v>
      </c>
      <c r="CS3" s="19" t="s">
        <v>284</v>
      </c>
      <c r="DC3" s="19" t="s">
        <v>285</v>
      </c>
      <c r="DD3" s="19" t="s">
        <v>313</v>
      </c>
      <c r="DF3" s="19" t="s">
        <v>313</v>
      </c>
      <c r="DH3" s="19" t="s">
        <v>285</v>
      </c>
      <c r="DJ3">
        <v>3000</v>
      </c>
      <c r="DK3" t="s">
        <v>287</v>
      </c>
      <c r="DL3" t="s">
        <v>288</v>
      </c>
      <c r="DM3" t="s">
        <v>289</v>
      </c>
      <c r="DO3" t="s">
        <v>290</v>
      </c>
      <c r="DP3" t="s">
        <v>291</v>
      </c>
      <c r="DQ3" t="s">
        <v>292</v>
      </c>
      <c r="EC3" t="s">
        <v>287</v>
      </c>
      <c r="EF3" t="s">
        <v>292</v>
      </c>
      <c r="EM3" t="s">
        <v>293</v>
      </c>
      <c r="EU3" t="s">
        <v>294</v>
      </c>
      <c r="EV3">
        <v>1</v>
      </c>
      <c r="EW3">
        <v>1</v>
      </c>
      <c r="EX3">
        <v>0</v>
      </c>
      <c r="EY3">
        <v>0</v>
      </c>
      <c r="EZ3">
        <v>0</v>
      </c>
      <c r="FA3">
        <v>0</v>
      </c>
      <c r="FB3">
        <v>0</v>
      </c>
      <c r="FC3">
        <v>0</v>
      </c>
      <c r="FE3" t="s">
        <v>292</v>
      </c>
      <c r="FG3" t="s">
        <v>287</v>
      </c>
      <c r="FH3" t="s">
        <v>295</v>
      </c>
      <c r="FJ3" t="s">
        <v>296</v>
      </c>
      <c r="FK3" t="s">
        <v>287</v>
      </c>
      <c r="FT3" t="s">
        <v>297</v>
      </c>
      <c r="FU3" t="s">
        <v>298</v>
      </c>
      <c r="FV3">
        <v>1</v>
      </c>
      <c r="FW3">
        <v>0</v>
      </c>
      <c r="FX3">
        <v>0</v>
      </c>
      <c r="FY3">
        <v>0</v>
      </c>
      <c r="FZ3" s="19">
        <v>0</v>
      </c>
      <c r="GA3">
        <v>0</v>
      </c>
      <c r="GB3">
        <v>0</v>
      </c>
      <c r="GC3">
        <v>0</v>
      </c>
      <c r="GD3">
        <v>0</v>
      </c>
      <c r="GE3">
        <v>0</v>
      </c>
      <c r="GF3">
        <v>0</v>
      </c>
      <c r="GG3">
        <v>0</v>
      </c>
      <c r="GH3">
        <v>0</v>
      </c>
      <c r="GJ3" t="s">
        <v>299</v>
      </c>
      <c r="GK3">
        <v>1</v>
      </c>
      <c r="GL3">
        <v>0</v>
      </c>
      <c r="GM3">
        <v>0</v>
      </c>
      <c r="GN3">
        <v>0</v>
      </c>
      <c r="GO3">
        <v>0</v>
      </c>
      <c r="GP3">
        <v>0</v>
      </c>
      <c r="GQ3">
        <v>0</v>
      </c>
      <c r="GR3">
        <v>0</v>
      </c>
      <c r="GS3">
        <v>0</v>
      </c>
      <c r="GT3">
        <v>0</v>
      </c>
      <c r="GV3" t="s">
        <v>300</v>
      </c>
      <c r="GW3">
        <v>7</v>
      </c>
      <c r="GX3">
        <v>2</v>
      </c>
      <c r="GY3">
        <v>2</v>
      </c>
      <c r="GZ3">
        <v>1</v>
      </c>
      <c r="HA3">
        <v>0</v>
      </c>
      <c r="HB3">
        <v>7</v>
      </c>
      <c r="HC3">
        <v>7</v>
      </c>
      <c r="HD3">
        <v>7</v>
      </c>
      <c r="HE3">
        <v>7</v>
      </c>
      <c r="HF3">
        <v>3</v>
      </c>
      <c r="HG3">
        <v>0</v>
      </c>
      <c r="HH3">
        <v>0</v>
      </c>
      <c r="HI3">
        <v>2</v>
      </c>
      <c r="HJ3">
        <v>0</v>
      </c>
      <c r="HK3">
        <v>3</v>
      </c>
      <c r="HL3">
        <v>0</v>
      </c>
      <c r="HM3">
        <v>0</v>
      </c>
      <c r="HN3">
        <v>0</v>
      </c>
      <c r="HO3">
        <v>0</v>
      </c>
      <c r="HP3">
        <v>4</v>
      </c>
      <c r="HQ3">
        <v>0</v>
      </c>
      <c r="HR3">
        <v>0</v>
      </c>
      <c r="HS3" t="s">
        <v>275</v>
      </c>
      <c r="HT3" t="s">
        <v>301</v>
      </c>
      <c r="HU3" t="s">
        <v>314</v>
      </c>
      <c r="HV3">
        <v>0</v>
      </c>
      <c r="HW3">
        <v>0</v>
      </c>
      <c r="HX3">
        <v>0</v>
      </c>
      <c r="HY3">
        <v>1</v>
      </c>
      <c r="HZ3">
        <v>0</v>
      </c>
      <c r="IA3">
        <v>0</v>
      </c>
      <c r="IC3" t="s">
        <v>303</v>
      </c>
      <c r="ID3">
        <v>1</v>
      </c>
      <c r="IE3">
        <v>0</v>
      </c>
      <c r="IF3">
        <v>0</v>
      </c>
      <c r="IG3">
        <v>0</v>
      </c>
      <c r="II3" t="s">
        <v>315</v>
      </c>
      <c r="IJ3">
        <v>1</v>
      </c>
      <c r="IK3">
        <v>0</v>
      </c>
      <c r="IL3">
        <v>0</v>
      </c>
      <c r="IM3">
        <v>0</v>
      </c>
      <c r="IN3">
        <v>0</v>
      </c>
      <c r="IO3">
        <v>0</v>
      </c>
      <c r="IQ3" t="s">
        <v>316</v>
      </c>
      <c r="JB3">
        <v>368914983</v>
      </c>
      <c r="JC3" t="s">
        <v>317</v>
      </c>
      <c r="JD3" s="1">
        <v>44897.613159722219</v>
      </c>
      <c r="JG3" t="s">
        <v>307</v>
      </c>
      <c r="JH3" t="s">
        <v>308</v>
      </c>
      <c r="JJ3">
        <v>2</v>
      </c>
    </row>
    <row r="4" spans="1:270" x14ac:dyDescent="0.35">
      <c r="A4" s="1">
        <v>44897.494780092587</v>
      </c>
      <c r="B4" s="1">
        <v>44897.500399594908</v>
      </c>
      <c r="D4" t="s">
        <v>268</v>
      </c>
      <c r="E4" t="s">
        <v>309</v>
      </c>
      <c r="F4" s="1">
        <v>44897.494444444441</v>
      </c>
      <c r="G4" t="s">
        <v>318</v>
      </c>
      <c r="J4" t="s">
        <v>319</v>
      </c>
      <c r="K4" t="s">
        <v>272</v>
      </c>
      <c r="L4" t="s">
        <v>273</v>
      </c>
      <c r="N4" t="s">
        <v>274</v>
      </c>
      <c r="O4" t="s">
        <v>268</v>
      </c>
      <c r="Z4" t="s">
        <v>275</v>
      </c>
      <c r="AF4" t="s">
        <v>276</v>
      </c>
      <c r="AH4">
        <v>3</v>
      </c>
      <c r="AI4">
        <v>1</v>
      </c>
      <c r="AJ4">
        <v>2</v>
      </c>
      <c r="AL4">
        <v>0</v>
      </c>
      <c r="AM4">
        <v>0</v>
      </c>
      <c r="AN4" t="s">
        <v>278</v>
      </c>
      <c r="AQ4">
        <v>2</v>
      </c>
      <c r="AR4">
        <v>0</v>
      </c>
      <c r="AS4" t="s">
        <v>277</v>
      </c>
      <c r="AV4">
        <v>0</v>
      </c>
      <c r="AW4">
        <v>0</v>
      </c>
      <c r="AX4" t="s">
        <v>278</v>
      </c>
      <c r="BA4">
        <v>0</v>
      </c>
      <c r="BB4">
        <v>1</v>
      </c>
      <c r="BC4" t="s">
        <v>320</v>
      </c>
      <c r="BF4">
        <v>0</v>
      </c>
      <c r="BG4">
        <v>0</v>
      </c>
      <c r="BH4" t="s">
        <v>278</v>
      </c>
      <c r="BJ4" t="s">
        <v>279</v>
      </c>
      <c r="BK4" t="s">
        <v>273</v>
      </c>
      <c r="BN4" t="s">
        <v>311</v>
      </c>
      <c r="BO4">
        <v>0</v>
      </c>
      <c r="BP4">
        <v>0</v>
      </c>
      <c r="BQ4">
        <v>0</v>
      </c>
      <c r="BR4">
        <v>1</v>
      </c>
      <c r="BS4">
        <v>0</v>
      </c>
      <c r="BT4">
        <v>0</v>
      </c>
      <c r="BU4">
        <v>0</v>
      </c>
      <c r="BV4">
        <v>0</v>
      </c>
      <c r="BW4">
        <v>0</v>
      </c>
      <c r="BX4">
        <v>0</v>
      </c>
      <c r="BZ4" t="s">
        <v>281</v>
      </c>
      <c r="CA4" t="s">
        <v>321</v>
      </c>
      <c r="CB4" t="s">
        <v>268</v>
      </c>
      <c r="CH4" s="19" t="s">
        <v>283</v>
      </c>
      <c r="CJ4" s="19" t="s">
        <v>285</v>
      </c>
      <c r="CL4" s="19" t="s">
        <v>285</v>
      </c>
      <c r="CS4" s="19" t="s">
        <v>322</v>
      </c>
      <c r="DC4" s="19" t="s">
        <v>285</v>
      </c>
      <c r="DD4" s="19" t="s">
        <v>286</v>
      </c>
      <c r="DF4" s="19" t="s">
        <v>286</v>
      </c>
      <c r="DH4" s="19" t="s">
        <v>285</v>
      </c>
      <c r="DJ4">
        <v>2250</v>
      </c>
      <c r="DK4" t="s">
        <v>287</v>
      </c>
      <c r="DL4" t="s">
        <v>288</v>
      </c>
      <c r="DM4" t="s">
        <v>289</v>
      </c>
      <c r="DO4" t="s">
        <v>290</v>
      </c>
      <c r="DP4" t="s">
        <v>291</v>
      </c>
      <c r="DQ4" t="s">
        <v>292</v>
      </c>
      <c r="EC4" t="s">
        <v>287</v>
      </c>
      <c r="EF4" t="s">
        <v>292</v>
      </c>
      <c r="EM4" t="s">
        <v>293</v>
      </c>
      <c r="EU4" t="s">
        <v>323</v>
      </c>
      <c r="EV4">
        <v>1</v>
      </c>
      <c r="EW4">
        <v>1</v>
      </c>
      <c r="EX4">
        <v>1</v>
      </c>
      <c r="EY4">
        <v>0</v>
      </c>
      <c r="EZ4">
        <v>0</v>
      </c>
      <c r="FA4">
        <v>0</v>
      </c>
      <c r="FB4">
        <v>0</v>
      </c>
      <c r="FC4">
        <v>0</v>
      </c>
      <c r="FE4" t="s">
        <v>292</v>
      </c>
      <c r="FG4" t="s">
        <v>287</v>
      </c>
      <c r="FH4" t="s">
        <v>295</v>
      </c>
      <c r="FJ4" t="s">
        <v>324</v>
      </c>
      <c r="FK4" t="s">
        <v>287</v>
      </c>
      <c r="FT4" t="s">
        <v>297</v>
      </c>
      <c r="FU4" t="s">
        <v>298</v>
      </c>
      <c r="FV4">
        <v>1</v>
      </c>
      <c r="FW4">
        <v>0</v>
      </c>
      <c r="FX4">
        <v>0</v>
      </c>
      <c r="FY4">
        <v>0</v>
      </c>
      <c r="FZ4" s="19">
        <v>0</v>
      </c>
      <c r="GA4">
        <v>0</v>
      </c>
      <c r="GB4">
        <v>0</v>
      </c>
      <c r="GC4">
        <v>0</v>
      </c>
      <c r="GD4">
        <v>0</v>
      </c>
      <c r="GE4">
        <v>0</v>
      </c>
      <c r="GF4">
        <v>0</v>
      </c>
      <c r="GG4">
        <v>0</v>
      </c>
      <c r="GH4">
        <v>0</v>
      </c>
      <c r="GJ4" t="s">
        <v>299</v>
      </c>
      <c r="GK4">
        <v>1</v>
      </c>
      <c r="GL4">
        <v>0</v>
      </c>
      <c r="GM4">
        <v>0</v>
      </c>
      <c r="GN4">
        <v>0</v>
      </c>
      <c r="GO4">
        <v>0</v>
      </c>
      <c r="GP4">
        <v>0</v>
      </c>
      <c r="GQ4">
        <v>0</v>
      </c>
      <c r="GR4">
        <v>0</v>
      </c>
      <c r="GS4">
        <v>0</v>
      </c>
      <c r="GT4">
        <v>0</v>
      </c>
      <c r="GV4" t="s">
        <v>300</v>
      </c>
      <c r="GW4">
        <v>7</v>
      </c>
      <c r="GX4">
        <v>2</v>
      </c>
      <c r="GY4">
        <v>2</v>
      </c>
      <c r="GZ4">
        <v>1</v>
      </c>
      <c r="HA4">
        <v>2</v>
      </c>
      <c r="HB4">
        <v>7</v>
      </c>
      <c r="HC4">
        <v>7</v>
      </c>
      <c r="HD4">
        <v>7</v>
      </c>
      <c r="HE4">
        <v>7</v>
      </c>
      <c r="HF4">
        <v>2</v>
      </c>
      <c r="HG4">
        <v>0</v>
      </c>
      <c r="HH4">
        <v>0</v>
      </c>
      <c r="HI4">
        <v>3</v>
      </c>
      <c r="HJ4">
        <v>0</v>
      </c>
      <c r="HK4">
        <v>3</v>
      </c>
      <c r="HL4">
        <v>0</v>
      </c>
      <c r="HM4">
        <v>0</v>
      </c>
      <c r="HN4">
        <v>0</v>
      </c>
      <c r="HO4">
        <v>0</v>
      </c>
      <c r="HP4">
        <v>5</v>
      </c>
      <c r="HQ4">
        <v>0</v>
      </c>
      <c r="HR4">
        <v>0</v>
      </c>
      <c r="HS4" t="s">
        <v>275</v>
      </c>
      <c r="HT4" t="s">
        <v>301</v>
      </c>
      <c r="HU4" t="s">
        <v>314</v>
      </c>
      <c r="HV4">
        <v>0</v>
      </c>
      <c r="HW4">
        <v>0</v>
      </c>
      <c r="HX4">
        <v>0</v>
      </c>
      <c r="HY4">
        <v>1</v>
      </c>
      <c r="HZ4">
        <v>0</v>
      </c>
      <c r="IA4">
        <v>0</v>
      </c>
      <c r="IC4" t="s">
        <v>303</v>
      </c>
      <c r="ID4">
        <v>1</v>
      </c>
      <c r="IE4">
        <v>0</v>
      </c>
      <c r="IF4">
        <v>0</v>
      </c>
      <c r="IG4">
        <v>0</v>
      </c>
      <c r="II4" t="s">
        <v>315</v>
      </c>
      <c r="IJ4">
        <v>1</v>
      </c>
      <c r="IK4">
        <v>0</v>
      </c>
      <c r="IL4">
        <v>0</v>
      </c>
      <c r="IM4">
        <v>0</v>
      </c>
      <c r="IN4">
        <v>0</v>
      </c>
      <c r="IO4">
        <v>0</v>
      </c>
      <c r="IQ4" t="s">
        <v>325</v>
      </c>
      <c r="JB4">
        <v>368914985</v>
      </c>
      <c r="JC4" t="s">
        <v>326</v>
      </c>
      <c r="JD4" s="1">
        <v>44897.613171296303</v>
      </c>
      <c r="JG4" t="s">
        <v>307</v>
      </c>
      <c r="JH4" t="s">
        <v>308</v>
      </c>
      <c r="JJ4">
        <v>3</v>
      </c>
    </row>
    <row r="5" spans="1:270" x14ac:dyDescent="0.35">
      <c r="A5" s="1">
        <v>44897.521916574071</v>
      </c>
      <c r="B5" s="1">
        <v>44897.527520520831</v>
      </c>
      <c r="D5" t="s">
        <v>268</v>
      </c>
      <c r="E5" t="s">
        <v>309</v>
      </c>
      <c r="F5" s="1">
        <v>44897.522222222222</v>
      </c>
      <c r="G5" t="s">
        <v>327</v>
      </c>
      <c r="J5" t="s">
        <v>271</v>
      </c>
      <c r="K5" t="s">
        <v>272</v>
      </c>
      <c r="L5" t="s">
        <v>328</v>
      </c>
      <c r="N5" t="s">
        <v>274</v>
      </c>
      <c r="O5" t="s">
        <v>268</v>
      </c>
      <c r="Z5" t="s">
        <v>275</v>
      </c>
      <c r="AF5" t="s">
        <v>276</v>
      </c>
      <c r="AH5">
        <v>2</v>
      </c>
      <c r="AI5">
        <v>0</v>
      </c>
      <c r="AJ5">
        <v>0</v>
      </c>
      <c r="AL5">
        <v>0</v>
      </c>
      <c r="AM5">
        <v>0</v>
      </c>
      <c r="AN5" t="s">
        <v>278</v>
      </c>
      <c r="AQ5">
        <v>0</v>
      </c>
      <c r="AR5">
        <v>0</v>
      </c>
      <c r="AS5" t="s">
        <v>278</v>
      </c>
      <c r="AV5">
        <v>1</v>
      </c>
      <c r="AW5">
        <v>1</v>
      </c>
      <c r="AX5" t="s">
        <v>277</v>
      </c>
      <c r="BA5">
        <v>0</v>
      </c>
      <c r="BB5">
        <v>0</v>
      </c>
      <c r="BC5" t="s">
        <v>278</v>
      </c>
      <c r="BF5">
        <v>0</v>
      </c>
      <c r="BG5">
        <v>0</v>
      </c>
      <c r="BH5" t="s">
        <v>278</v>
      </c>
      <c r="BJ5" t="s">
        <v>279</v>
      </c>
      <c r="BK5" t="s">
        <v>329</v>
      </c>
      <c r="BN5" t="s">
        <v>330</v>
      </c>
      <c r="BO5">
        <v>0</v>
      </c>
      <c r="BP5">
        <v>0</v>
      </c>
      <c r="BQ5">
        <v>0</v>
      </c>
      <c r="BR5">
        <v>0</v>
      </c>
      <c r="BS5">
        <v>0</v>
      </c>
      <c r="BT5">
        <v>0</v>
      </c>
      <c r="BU5">
        <v>0</v>
      </c>
      <c r="BV5">
        <v>0</v>
      </c>
      <c r="BW5">
        <v>1</v>
      </c>
      <c r="BX5">
        <v>0</v>
      </c>
      <c r="BY5" t="s">
        <v>331</v>
      </c>
      <c r="BZ5" t="s">
        <v>281</v>
      </c>
      <c r="CA5" t="s">
        <v>332</v>
      </c>
      <c r="CB5" t="s">
        <v>268</v>
      </c>
      <c r="CH5" s="19" t="s">
        <v>283</v>
      </c>
      <c r="CJ5" s="19" t="s">
        <v>285</v>
      </c>
      <c r="CL5" s="19" t="s">
        <v>283</v>
      </c>
      <c r="CS5" s="19" t="s">
        <v>284</v>
      </c>
      <c r="DC5" s="19" t="s">
        <v>285</v>
      </c>
      <c r="DD5" s="19" t="s">
        <v>286</v>
      </c>
      <c r="DF5" s="19" t="s">
        <v>286</v>
      </c>
      <c r="DH5" s="19" t="s">
        <v>285</v>
      </c>
      <c r="DJ5">
        <v>1500</v>
      </c>
      <c r="DK5" t="s">
        <v>287</v>
      </c>
      <c r="DL5" t="s">
        <v>288</v>
      </c>
      <c r="DM5" t="s">
        <v>289</v>
      </c>
      <c r="DO5" t="s">
        <v>290</v>
      </c>
      <c r="DP5" t="s">
        <v>291</v>
      </c>
      <c r="DQ5" t="s">
        <v>292</v>
      </c>
      <c r="EC5" t="s">
        <v>287</v>
      </c>
      <c r="EF5" t="s">
        <v>292</v>
      </c>
      <c r="EM5" t="s">
        <v>293</v>
      </c>
      <c r="EU5" t="s">
        <v>294</v>
      </c>
      <c r="EV5">
        <v>1</v>
      </c>
      <c r="EW5">
        <v>1</v>
      </c>
      <c r="EX5">
        <v>0</v>
      </c>
      <c r="EY5">
        <v>0</v>
      </c>
      <c r="EZ5">
        <v>0</v>
      </c>
      <c r="FA5">
        <v>0</v>
      </c>
      <c r="FB5">
        <v>0</v>
      </c>
      <c r="FC5">
        <v>0</v>
      </c>
      <c r="FE5" t="s">
        <v>292</v>
      </c>
      <c r="FG5" t="s">
        <v>287</v>
      </c>
      <c r="FH5" t="s">
        <v>295</v>
      </c>
      <c r="FJ5" t="s">
        <v>324</v>
      </c>
      <c r="FK5" t="s">
        <v>287</v>
      </c>
      <c r="FT5" t="s">
        <v>297</v>
      </c>
      <c r="FU5" t="s">
        <v>298</v>
      </c>
      <c r="FV5">
        <v>1</v>
      </c>
      <c r="FW5">
        <v>0</v>
      </c>
      <c r="FX5">
        <v>0</v>
      </c>
      <c r="FY5">
        <v>0</v>
      </c>
      <c r="FZ5" s="19">
        <v>0</v>
      </c>
      <c r="GA5">
        <v>0</v>
      </c>
      <c r="GB5">
        <v>0</v>
      </c>
      <c r="GC5">
        <v>0</v>
      </c>
      <c r="GD5">
        <v>0</v>
      </c>
      <c r="GE5">
        <v>0</v>
      </c>
      <c r="GF5">
        <v>0</v>
      </c>
      <c r="GG5">
        <v>0</v>
      </c>
      <c r="GH5">
        <v>0</v>
      </c>
      <c r="GJ5" t="s">
        <v>299</v>
      </c>
      <c r="GK5">
        <v>1</v>
      </c>
      <c r="GL5">
        <v>0</v>
      </c>
      <c r="GM5">
        <v>0</v>
      </c>
      <c r="GN5">
        <v>0</v>
      </c>
      <c r="GO5">
        <v>0</v>
      </c>
      <c r="GP5">
        <v>0</v>
      </c>
      <c r="GQ5">
        <v>0</v>
      </c>
      <c r="GR5">
        <v>0</v>
      </c>
      <c r="GS5">
        <v>0</v>
      </c>
      <c r="GT5">
        <v>0</v>
      </c>
      <c r="GV5" t="s">
        <v>300</v>
      </c>
      <c r="GW5">
        <v>7</v>
      </c>
      <c r="GX5">
        <v>2</v>
      </c>
      <c r="GY5">
        <v>2</v>
      </c>
      <c r="GZ5">
        <v>1</v>
      </c>
      <c r="HA5">
        <v>1</v>
      </c>
      <c r="HB5">
        <v>5</v>
      </c>
      <c r="HC5">
        <v>7</v>
      </c>
      <c r="HD5">
        <v>7</v>
      </c>
      <c r="HE5">
        <v>7</v>
      </c>
      <c r="HF5">
        <v>0</v>
      </c>
      <c r="HG5">
        <v>0</v>
      </c>
      <c r="HH5">
        <v>0</v>
      </c>
      <c r="HI5">
        <v>2</v>
      </c>
      <c r="HJ5">
        <v>0</v>
      </c>
      <c r="HK5">
        <v>3</v>
      </c>
      <c r="HL5">
        <v>0</v>
      </c>
      <c r="HM5">
        <v>0</v>
      </c>
      <c r="HN5">
        <v>0</v>
      </c>
      <c r="HO5">
        <v>0</v>
      </c>
      <c r="HP5">
        <v>3</v>
      </c>
      <c r="HQ5">
        <v>0</v>
      </c>
      <c r="HR5">
        <v>0</v>
      </c>
      <c r="HS5" t="s">
        <v>275</v>
      </c>
      <c r="HT5" t="s">
        <v>301</v>
      </c>
      <c r="HU5" t="s">
        <v>314</v>
      </c>
      <c r="HV5">
        <v>0</v>
      </c>
      <c r="HW5">
        <v>0</v>
      </c>
      <c r="HX5">
        <v>0</v>
      </c>
      <c r="HY5">
        <v>1</v>
      </c>
      <c r="HZ5">
        <v>0</v>
      </c>
      <c r="IA5">
        <v>0</v>
      </c>
      <c r="IC5" t="s">
        <v>303</v>
      </c>
      <c r="ID5">
        <v>1</v>
      </c>
      <c r="IE5">
        <v>0</v>
      </c>
      <c r="IF5">
        <v>0</v>
      </c>
      <c r="IG5">
        <v>0</v>
      </c>
      <c r="II5" t="s">
        <v>315</v>
      </c>
      <c r="IJ5">
        <v>1</v>
      </c>
      <c r="IK5">
        <v>0</v>
      </c>
      <c r="IL5">
        <v>0</v>
      </c>
      <c r="IM5">
        <v>0</v>
      </c>
      <c r="IN5">
        <v>0</v>
      </c>
      <c r="IO5">
        <v>0</v>
      </c>
      <c r="IQ5" t="s">
        <v>333</v>
      </c>
      <c r="JB5">
        <v>368914990</v>
      </c>
      <c r="JC5" t="s">
        <v>334</v>
      </c>
      <c r="JD5" s="1">
        <v>44897.613171296303</v>
      </c>
      <c r="JG5" t="s">
        <v>307</v>
      </c>
      <c r="JH5" t="s">
        <v>308</v>
      </c>
      <c r="JJ5">
        <v>4</v>
      </c>
    </row>
    <row r="6" spans="1:270" x14ac:dyDescent="0.35">
      <c r="A6" s="1">
        <v>44897.52775050926</v>
      </c>
      <c r="B6" s="1">
        <v>44897.532312835647</v>
      </c>
      <c r="D6" t="s">
        <v>268</v>
      </c>
      <c r="E6" t="s">
        <v>309</v>
      </c>
      <c r="F6" s="1">
        <v>44897.527777777781</v>
      </c>
      <c r="G6" t="s">
        <v>335</v>
      </c>
      <c r="J6" t="s">
        <v>271</v>
      </c>
      <c r="K6" t="s">
        <v>272</v>
      </c>
      <c r="L6" t="s">
        <v>336</v>
      </c>
      <c r="N6" t="s">
        <v>274</v>
      </c>
      <c r="O6" t="s">
        <v>268</v>
      </c>
      <c r="Z6" t="s">
        <v>275</v>
      </c>
      <c r="AF6" t="s">
        <v>276</v>
      </c>
      <c r="AH6">
        <v>3</v>
      </c>
      <c r="AI6">
        <v>1</v>
      </c>
      <c r="AJ6">
        <v>2</v>
      </c>
      <c r="AL6">
        <v>0</v>
      </c>
      <c r="AM6">
        <v>1</v>
      </c>
      <c r="AN6" t="s">
        <v>320</v>
      </c>
      <c r="AQ6">
        <v>0</v>
      </c>
      <c r="AR6">
        <v>0</v>
      </c>
      <c r="AS6" t="s">
        <v>278</v>
      </c>
      <c r="AV6">
        <v>1</v>
      </c>
      <c r="AW6">
        <v>1</v>
      </c>
      <c r="AX6" t="s">
        <v>277</v>
      </c>
      <c r="BA6">
        <v>0</v>
      </c>
      <c r="BB6">
        <v>0</v>
      </c>
      <c r="BC6" t="s">
        <v>278</v>
      </c>
      <c r="BF6">
        <v>0</v>
      </c>
      <c r="BG6">
        <v>0</v>
      </c>
      <c r="BH6" t="s">
        <v>278</v>
      </c>
      <c r="BJ6" t="s">
        <v>279</v>
      </c>
      <c r="BK6" t="s">
        <v>329</v>
      </c>
      <c r="BN6" t="s">
        <v>330</v>
      </c>
      <c r="BO6">
        <v>0</v>
      </c>
      <c r="BP6">
        <v>0</v>
      </c>
      <c r="BQ6">
        <v>0</v>
      </c>
      <c r="BR6">
        <v>0</v>
      </c>
      <c r="BS6">
        <v>0</v>
      </c>
      <c r="BT6">
        <v>0</v>
      </c>
      <c r="BU6">
        <v>0</v>
      </c>
      <c r="BV6">
        <v>0</v>
      </c>
      <c r="BW6">
        <v>1</v>
      </c>
      <c r="BX6">
        <v>0</v>
      </c>
      <c r="BY6" t="s">
        <v>337</v>
      </c>
      <c r="BZ6" t="s">
        <v>281</v>
      </c>
      <c r="CA6" t="s">
        <v>338</v>
      </c>
      <c r="CB6" t="s">
        <v>268</v>
      </c>
      <c r="CH6" s="19" t="s">
        <v>283</v>
      </c>
      <c r="CJ6" s="19" t="s">
        <v>285</v>
      </c>
      <c r="CL6" s="19" t="s">
        <v>283</v>
      </c>
      <c r="CS6" s="19" t="s">
        <v>284</v>
      </c>
      <c r="DC6" s="19" t="s">
        <v>313</v>
      </c>
      <c r="DD6" s="19" t="s">
        <v>286</v>
      </c>
      <c r="DF6" s="19" t="s">
        <v>313</v>
      </c>
      <c r="DH6" s="19" t="s">
        <v>339</v>
      </c>
      <c r="DJ6">
        <v>2250</v>
      </c>
      <c r="DK6" t="s">
        <v>287</v>
      </c>
      <c r="DL6" t="s">
        <v>288</v>
      </c>
      <c r="DM6" t="s">
        <v>289</v>
      </c>
      <c r="DO6" t="s">
        <v>290</v>
      </c>
      <c r="DP6" t="s">
        <v>291</v>
      </c>
      <c r="DQ6" t="s">
        <v>292</v>
      </c>
      <c r="EC6" t="s">
        <v>287</v>
      </c>
      <c r="EF6" t="s">
        <v>292</v>
      </c>
      <c r="EM6" t="s">
        <v>293</v>
      </c>
      <c r="EU6" t="s">
        <v>294</v>
      </c>
      <c r="EV6">
        <v>1</v>
      </c>
      <c r="EW6">
        <v>1</v>
      </c>
      <c r="EX6">
        <v>0</v>
      </c>
      <c r="EY6">
        <v>0</v>
      </c>
      <c r="EZ6">
        <v>0</v>
      </c>
      <c r="FA6">
        <v>0</v>
      </c>
      <c r="FB6">
        <v>0</v>
      </c>
      <c r="FC6">
        <v>0</v>
      </c>
      <c r="FE6" t="s">
        <v>292</v>
      </c>
      <c r="FG6" t="s">
        <v>287</v>
      </c>
      <c r="FH6" t="s">
        <v>295</v>
      </c>
      <c r="FJ6" t="s">
        <v>324</v>
      </c>
      <c r="FK6" t="s">
        <v>287</v>
      </c>
      <c r="FT6" t="s">
        <v>297</v>
      </c>
      <c r="FU6" t="s">
        <v>298</v>
      </c>
      <c r="FV6">
        <v>1</v>
      </c>
      <c r="FW6">
        <v>0</v>
      </c>
      <c r="FX6">
        <v>0</v>
      </c>
      <c r="FY6">
        <v>0</v>
      </c>
      <c r="FZ6" s="19">
        <v>0</v>
      </c>
      <c r="GA6">
        <v>0</v>
      </c>
      <c r="GB6">
        <v>0</v>
      </c>
      <c r="GC6">
        <v>0</v>
      </c>
      <c r="GD6">
        <v>0</v>
      </c>
      <c r="GE6">
        <v>0</v>
      </c>
      <c r="GF6">
        <v>0</v>
      </c>
      <c r="GG6">
        <v>0</v>
      </c>
      <c r="GH6">
        <v>0</v>
      </c>
      <c r="GJ6" t="s">
        <v>299</v>
      </c>
      <c r="GK6">
        <v>1</v>
      </c>
      <c r="GL6">
        <v>0</v>
      </c>
      <c r="GM6">
        <v>0</v>
      </c>
      <c r="GN6">
        <v>0</v>
      </c>
      <c r="GO6">
        <v>0</v>
      </c>
      <c r="GP6">
        <v>0</v>
      </c>
      <c r="GQ6">
        <v>0</v>
      </c>
      <c r="GR6">
        <v>0</v>
      </c>
      <c r="GS6">
        <v>0</v>
      </c>
      <c r="GT6">
        <v>0</v>
      </c>
      <c r="GV6" t="s">
        <v>340</v>
      </c>
      <c r="GW6">
        <v>7</v>
      </c>
      <c r="GX6">
        <v>2</v>
      </c>
      <c r="GY6">
        <v>0</v>
      </c>
      <c r="GZ6">
        <v>1</v>
      </c>
      <c r="HA6">
        <v>1</v>
      </c>
      <c r="HB6">
        <v>5</v>
      </c>
      <c r="HC6">
        <v>4</v>
      </c>
      <c r="HD6">
        <v>7</v>
      </c>
      <c r="HE6">
        <v>7</v>
      </c>
      <c r="HF6">
        <v>3</v>
      </c>
      <c r="HG6">
        <v>0</v>
      </c>
      <c r="HH6">
        <v>0</v>
      </c>
      <c r="HI6">
        <v>3</v>
      </c>
      <c r="HJ6">
        <v>0</v>
      </c>
      <c r="HK6">
        <v>3</v>
      </c>
      <c r="HL6">
        <v>0</v>
      </c>
      <c r="HM6">
        <v>0</v>
      </c>
      <c r="HN6">
        <v>0</v>
      </c>
      <c r="HO6">
        <v>0</v>
      </c>
      <c r="HP6">
        <v>2</v>
      </c>
      <c r="HQ6">
        <v>0</v>
      </c>
      <c r="HR6">
        <v>0</v>
      </c>
      <c r="HS6" t="s">
        <v>275</v>
      </c>
      <c r="HT6" t="s">
        <v>301</v>
      </c>
      <c r="HU6" t="s">
        <v>314</v>
      </c>
      <c r="HV6">
        <v>0</v>
      </c>
      <c r="HW6">
        <v>0</v>
      </c>
      <c r="HX6">
        <v>0</v>
      </c>
      <c r="HY6">
        <v>1</v>
      </c>
      <c r="HZ6">
        <v>0</v>
      </c>
      <c r="IA6">
        <v>0</v>
      </c>
      <c r="IC6" t="s">
        <v>303</v>
      </c>
      <c r="ID6">
        <v>1</v>
      </c>
      <c r="IE6">
        <v>0</v>
      </c>
      <c r="IF6">
        <v>0</v>
      </c>
      <c r="IG6">
        <v>0</v>
      </c>
      <c r="II6" t="s">
        <v>315</v>
      </c>
      <c r="IJ6">
        <v>1</v>
      </c>
      <c r="IK6">
        <v>0</v>
      </c>
      <c r="IL6">
        <v>0</v>
      </c>
      <c r="IM6">
        <v>0</v>
      </c>
      <c r="IN6">
        <v>0</v>
      </c>
      <c r="IO6">
        <v>0</v>
      </c>
      <c r="IQ6" t="s">
        <v>341</v>
      </c>
      <c r="JB6">
        <v>368914994</v>
      </c>
      <c r="JC6" t="s">
        <v>342</v>
      </c>
      <c r="JD6" s="1">
        <v>44897.613182870373</v>
      </c>
      <c r="JG6" t="s">
        <v>307</v>
      </c>
      <c r="JH6" t="s">
        <v>308</v>
      </c>
      <c r="JJ6">
        <v>5</v>
      </c>
    </row>
    <row r="7" spans="1:270" x14ac:dyDescent="0.35">
      <c r="A7" s="1">
        <v>44897.532339895843</v>
      </c>
      <c r="B7" s="1">
        <v>44897.537289884262</v>
      </c>
      <c r="D7" t="s">
        <v>268</v>
      </c>
      <c r="E7" t="s">
        <v>309</v>
      </c>
      <c r="F7" s="1">
        <v>44897.531944444447</v>
      </c>
      <c r="G7" t="s">
        <v>343</v>
      </c>
      <c r="J7" t="s">
        <v>271</v>
      </c>
      <c r="K7" t="s">
        <v>272</v>
      </c>
      <c r="L7" t="s">
        <v>344</v>
      </c>
      <c r="N7" t="s">
        <v>274</v>
      </c>
      <c r="O7" t="s">
        <v>268</v>
      </c>
      <c r="Z7" t="s">
        <v>275</v>
      </c>
      <c r="AF7" t="s">
        <v>276</v>
      </c>
      <c r="AH7">
        <v>4</v>
      </c>
      <c r="AI7">
        <v>2</v>
      </c>
      <c r="AJ7">
        <v>2</v>
      </c>
      <c r="AL7">
        <v>1</v>
      </c>
      <c r="AM7">
        <v>0</v>
      </c>
      <c r="AN7" t="s">
        <v>320</v>
      </c>
      <c r="AQ7">
        <v>0</v>
      </c>
      <c r="AR7">
        <v>0</v>
      </c>
      <c r="AS7" t="s">
        <v>278</v>
      </c>
      <c r="AV7">
        <v>1</v>
      </c>
      <c r="AW7">
        <v>1</v>
      </c>
      <c r="AX7" t="s">
        <v>277</v>
      </c>
      <c r="BA7">
        <v>0</v>
      </c>
      <c r="BB7">
        <v>0</v>
      </c>
      <c r="BC7" t="s">
        <v>278</v>
      </c>
      <c r="BF7">
        <v>0</v>
      </c>
      <c r="BG7">
        <v>0</v>
      </c>
      <c r="BH7" t="s">
        <v>278</v>
      </c>
      <c r="BJ7" t="s">
        <v>279</v>
      </c>
      <c r="BK7" t="s">
        <v>329</v>
      </c>
      <c r="BN7" t="s">
        <v>280</v>
      </c>
      <c r="BO7">
        <v>1</v>
      </c>
      <c r="BP7">
        <v>0</v>
      </c>
      <c r="BQ7">
        <v>0</v>
      </c>
      <c r="BR7">
        <v>0</v>
      </c>
      <c r="BS7">
        <v>0</v>
      </c>
      <c r="BT7">
        <v>0</v>
      </c>
      <c r="BU7">
        <v>0</v>
      </c>
      <c r="BV7">
        <v>0</v>
      </c>
      <c r="BW7">
        <v>0</v>
      </c>
      <c r="BX7">
        <v>0</v>
      </c>
      <c r="BZ7" t="s">
        <v>281</v>
      </c>
      <c r="CA7" t="s">
        <v>345</v>
      </c>
      <c r="CB7" t="s">
        <v>268</v>
      </c>
      <c r="CH7" s="19" t="s">
        <v>283</v>
      </c>
      <c r="CJ7" s="19" t="s">
        <v>283</v>
      </c>
      <c r="CL7" s="19" t="s">
        <v>285</v>
      </c>
      <c r="CS7" s="19" t="s">
        <v>284</v>
      </c>
      <c r="DC7" s="19" t="s">
        <v>313</v>
      </c>
      <c r="DD7" s="19" t="s">
        <v>286</v>
      </c>
      <c r="DF7" s="19" t="s">
        <v>286</v>
      </c>
      <c r="DH7" s="19" t="s">
        <v>285</v>
      </c>
      <c r="DJ7">
        <v>3000</v>
      </c>
      <c r="DK7" t="s">
        <v>287</v>
      </c>
      <c r="DL7" t="s">
        <v>288</v>
      </c>
      <c r="DM7" t="s">
        <v>289</v>
      </c>
      <c r="DO7" t="s">
        <v>290</v>
      </c>
      <c r="DP7" t="s">
        <v>291</v>
      </c>
      <c r="DQ7" t="s">
        <v>292</v>
      </c>
      <c r="EC7" t="s">
        <v>287</v>
      </c>
      <c r="EF7" t="s">
        <v>292</v>
      </c>
      <c r="EM7" t="s">
        <v>293</v>
      </c>
      <c r="EU7" t="s">
        <v>294</v>
      </c>
      <c r="EV7">
        <v>1</v>
      </c>
      <c r="EW7">
        <v>1</v>
      </c>
      <c r="EX7">
        <v>0</v>
      </c>
      <c r="EY7">
        <v>0</v>
      </c>
      <c r="EZ7">
        <v>0</v>
      </c>
      <c r="FA7">
        <v>0</v>
      </c>
      <c r="FB7">
        <v>0</v>
      </c>
      <c r="FC7">
        <v>0</v>
      </c>
      <c r="FE7" t="s">
        <v>292</v>
      </c>
      <c r="FG7" t="s">
        <v>287</v>
      </c>
      <c r="FH7" t="s">
        <v>295</v>
      </c>
      <c r="FJ7" t="s">
        <v>324</v>
      </c>
      <c r="FK7" t="s">
        <v>287</v>
      </c>
      <c r="FT7" t="s">
        <v>297</v>
      </c>
      <c r="FU7" t="s">
        <v>298</v>
      </c>
      <c r="FV7">
        <v>1</v>
      </c>
      <c r="FW7">
        <v>0</v>
      </c>
      <c r="FX7">
        <v>0</v>
      </c>
      <c r="FY7">
        <v>0</v>
      </c>
      <c r="FZ7" s="19">
        <v>0</v>
      </c>
      <c r="GA7">
        <v>0</v>
      </c>
      <c r="GB7">
        <v>0</v>
      </c>
      <c r="GC7">
        <v>0</v>
      </c>
      <c r="GD7">
        <v>0</v>
      </c>
      <c r="GE7">
        <v>0</v>
      </c>
      <c r="GF7">
        <v>0</v>
      </c>
      <c r="GG7">
        <v>0</v>
      </c>
      <c r="GH7">
        <v>0</v>
      </c>
      <c r="GJ7" t="s">
        <v>299</v>
      </c>
      <c r="GK7">
        <v>1</v>
      </c>
      <c r="GL7">
        <v>0</v>
      </c>
      <c r="GM7">
        <v>0</v>
      </c>
      <c r="GN7">
        <v>0</v>
      </c>
      <c r="GO7">
        <v>0</v>
      </c>
      <c r="GP7">
        <v>0</v>
      </c>
      <c r="GQ7">
        <v>0</v>
      </c>
      <c r="GR7">
        <v>0</v>
      </c>
      <c r="GS7">
        <v>0</v>
      </c>
      <c r="GT7">
        <v>0</v>
      </c>
      <c r="GV7" t="s">
        <v>300</v>
      </c>
      <c r="GW7">
        <v>7</v>
      </c>
      <c r="GX7">
        <v>2</v>
      </c>
      <c r="GY7">
        <v>1</v>
      </c>
      <c r="GZ7">
        <v>1</v>
      </c>
      <c r="HA7">
        <v>1</v>
      </c>
      <c r="HB7">
        <v>7</v>
      </c>
      <c r="HC7">
        <v>7</v>
      </c>
      <c r="HD7">
        <v>7</v>
      </c>
      <c r="HE7">
        <v>7</v>
      </c>
      <c r="HF7">
        <v>3</v>
      </c>
      <c r="HG7">
        <v>0</v>
      </c>
      <c r="HH7">
        <v>0</v>
      </c>
      <c r="HI7">
        <v>3</v>
      </c>
      <c r="HJ7">
        <v>0</v>
      </c>
      <c r="HK7">
        <v>3</v>
      </c>
      <c r="HL7">
        <v>0</v>
      </c>
      <c r="HM7">
        <v>0</v>
      </c>
      <c r="HN7">
        <v>0</v>
      </c>
      <c r="HO7">
        <v>0</v>
      </c>
      <c r="HP7">
        <v>3</v>
      </c>
      <c r="HQ7">
        <v>0</v>
      </c>
      <c r="HR7">
        <v>0</v>
      </c>
      <c r="HS7" t="s">
        <v>275</v>
      </c>
      <c r="HT7" t="s">
        <v>301</v>
      </c>
      <c r="HU7" t="s">
        <v>314</v>
      </c>
      <c r="HV7">
        <v>0</v>
      </c>
      <c r="HW7">
        <v>0</v>
      </c>
      <c r="HX7">
        <v>0</v>
      </c>
      <c r="HY7">
        <v>1</v>
      </c>
      <c r="HZ7">
        <v>0</v>
      </c>
      <c r="IA7">
        <v>0</v>
      </c>
      <c r="IC7" t="s">
        <v>303</v>
      </c>
      <c r="ID7">
        <v>1</v>
      </c>
      <c r="IE7">
        <v>0</v>
      </c>
      <c r="IF7">
        <v>0</v>
      </c>
      <c r="IG7">
        <v>0</v>
      </c>
      <c r="II7" t="s">
        <v>315</v>
      </c>
      <c r="IJ7">
        <v>1</v>
      </c>
      <c r="IK7">
        <v>0</v>
      </c>
      <c r="IL7">
        <v>0</v>
      </c>
      <c r="IM7">
        <v>0</v>
      </c>
      <c r="IN7">
        <v>0</v>
      </c>
      <c r="IO7">
        <v>0</v>
      </c>
      <c r="IQ7" t="s">
        <v>346</v>
      </c>
      <c r="JB7">
        <v>368914998</v>
      </c>
      <c r="JC7" t="s">
        <v>347</v>
      </c>
      <c r="JD7" s="1">
        <v>44897.613182870373</v>
      </c>
      <c r="JG7" t="s">
        <v>307</v>
      </c>
      <c r="JH7" t="s">
        <v>308</v>
      </c>
      <c r="JJ7">
        <v>6</v>
      </c>
    </row>
    <row r="8" spans="1:270" x14ac:dyDescent="0.35">
      <c r="A8" s="1">
        <v>44897.625904837972</v>
      </c>
      <c r="B8" s="1">
        <v>44897.629415682874</v>
      </c>
      <c r="D8" t="s">
        <v>268</v>
      </c>
      <c r="E8" t="s">
        <v>309</v>
      </c>
      <c r="F8" s="1">
        <v>44897.625694444447</v>
      </c>
      <c r="G8" t="s">
        <v>348</v>
      </c>
      <c r="J8" t="s">
        <v>271</v>
      </c>
      <c r="K8" t="s">
        <v>272</v>
      </c>
      <c r="L8" t="s">
        <v>349</v>
      </c>
      <c r="N8" t="s">
        <v>274</v>
      </c>
      <c r="O8" t="s">
        <v>268</v>
      </c>
      <c r="Z8" t="s">
        <v>275</v>
      </c>
      <c r="AF8" t="s">
        <v>276</v>
      </c>
      <c r="AH8">
        <v>3</v>
      </c>
      <c r="AI8">
        <v>2</v>
      </c>
      <c r="AJ8">
        <v>1</v>
      </c>
      <c r="AL8">
        <v>1</v>
      </c>
      <c r="AM8">
        <v>0</v>
      </c>
      <c r="AN8" t="s">
        <v>320</v>
      </c>
      <c r="AQ8">
        <v>0</v>
      </c>
      <c r="AR8">
        <v>0</v>
      </c>
      <c r="AS8" t="s">
        <v>278</v>
      </c>
      <c r="AV8">
        <v>1</v>
      </c>
      <c r="AW8">
        <v>1</v>
      </c>
      <c r="AX8" t="s">
        <v>277</v>
      </c>
      <c r="BA8">
        <v>0</v>
      </c>
      <c r="BB8">
        <v>0</v>
      </c>
      <c r="BC8" t="s">
        <v>278</v>
      </c>
      <c r="BF8">
        <v>0</v>
      </c>
      <c r="BG8">
        <v>0</v>
      </c>
      <c r="BH8" t="s">
        <v>278</v>
      </c>
      <c r="BJ8" t="s">
        <v>279</v>
      </c>
      <c r="BK8" t="s">
        <v>349</v>
      </c>
      <c r="BN8" t="s">
        <v>350</v>
      </c>
      <c r="BO8">
        <v>1</v>
      </c>
      <c r="BP8">
        <v>0</v>
      </c>
      <c r="BQ8">
        <v>1</v>
      </c>
      <c r="BR8">
        <v>0</v>
      </c>
      <c r="BS8">
        <v>0</v>
      </c>
      <c r="BT8">
        <v>0</v>
      </c>
      <c r="BU8">
        <v>0</v>
      </c>
      <c r="BV8">
        <v>0</v>
      </c>
      <c r="BW8">
        <v>0</v>
      </c>
      <c r="BX8">
        <v>0</v>
      </c>
      <c r="BZ8" t="s">
        <v>281</v>
      </c>
      <c r="CA8" t="s">
        <v>351</v>
      </c>
      <c r="CB8" t="s">
        <v>268</v>
      </c>
      <c r="CH8" s="19" t="s">
        <v>283</v>
      </c>
      <c r="CJ8" s="19" t="s">
        <v>285</v>
      </c>
      <c r="CL8" s="19" t="s">
        <v>285</v>
      </c>
      <c r="CS8" s="19" t="s">
        <v>284</v>
      </c>
      <c r="DC8" s="19" t="s">
        <v>313</v>
      </c>
      <c r="DD8" s="19" t="s">
        <v>286</v>
      </c>
      <c r="DF8" s="19" t="s">
        <v>286</v>
      </c>
      <c r="DH8" s="19" t="s">
        <v>285</v>
      </c>
      <c r="DJ8">
        <v>2250</v>
      </c>
      <c r="DK8" t="s">
        <v>287</v>
      </c>
      <c r="DL8" t="s">
        <v>288</v>
      </c>
      <c r="DM8" t="s">
        <v>289</v>
      </c>
      <c r="DO8" t="s">
        <v>290</v>
      </c>
      <c r="DP8" t="s">
        <v>291</v>
      </c>
      <c r="DQ8" t="s">
        <v>292</v>
      </c>
      <c r="EC8" t="s">
        <v>287</v>
      </c>
      <c r="EF8" t="s">
        <v>292</v>
      </c>
      <c r="EM8" t="s">
        <v>293</v>
      </c>
      <c r="EU8" t="s">
        <v>294</v>
      </c>
      <c r="EV8">
        <v>1</v>
      </c>
      <c r="EW8">
        <v>1</v>
      </c>
      <c r="EX8">
        <v>0</v>
      </c>
      <c r="EY8">
        <v>0</v>
      </c>
      <c r="EZ8">
        <v>0</v>
      </c>
      <c r="FA8">
        <v>0</v>
      </c>
      <c r="FB8">
        <v>0</v>
      </c>
      <c r="FC8">
        <v>0</v>
      </c>
      <c r="FE8" t="s">
        <v>292</v>
      </c>
      <c r="FG8" t="s">
        <v>287</v>
      </c>
      <c r="FH8" t="s">
        <v>295</v>
      </c>
      <c r="FJ8" t="s">
        <v>324</v>
      </c>
      <c r="FK8" t="s">
        <v>287</v>
      </c>
      <c r="FT8" t="s">
        <v>297</v>
      </c>
      <c r="FU8" t="s">
        <v>298</v>
      </c>
      <c r="FV8">
        <v>1</v>
      </c>
      <c r="FW8">
        <v>0</v>
      </c>
      <c r="FX8">
        <v>0</v>
      </c>
      <c r="FY8">
        <v>0</v>
      </c>
      <c r="FZ8" s="19">
        <v>0</v>
      </c>
      <c r="GA8">
        <v>0</v>
      </c>
      <c r="GB8">
        <v>0</v>
      </c>
      <c r="GC8">
        <v>0</v>
      </c>
      <c r="GD8">
        <v>0</v>
      </c>
      <c r="GE8">
        <v>0</v>
      </c>
      <c r="GF8">
        <v>0</v>
      </c>
      <c r="GG8">
        <v>0</v>
      </c>
      <c r="GH8">
        <v>0</v>
      </c>
      <c r="GJ8" t="s">
        <v>299</v>
      </c>
      <c r="GK8">
        <v>1</v>
      </c>
      <c r="GL8">
        <v>0</v>
      </c>
      <c r="GM8">
        <v>0</v>
      </c>
      <c r="GN8">
        <v>0</v>
      </c>
      <c r="GO8">
        <v>0</v>
      </c>
      <c r="GP8">
        <v>0</v>
      </c>
      <c r="GQ8">
        <v>0</v>
      </c>
      <c r="GR8">
        <v>0</v>
      </c>
      <c r="GS8">
        <v>0</v>
      </c>
      <c r="GT8">
        <v>0</v>
      </c>
      <c r="GV8" t="s">
        <v>300</v>
      </c>
      <c r="GW8">
        <v>7</v>
      </c>
      <c r="GX8">
        <v>2</v>
      </c>
      <c r="GY8">
        <v>1</v>
      </c>
      <c r="GZ8">
        <v>1</v>
      </c>
      <c r="HA8">
        <v>2</v>
      </c>
      <c r="HB8">
        <v>5</v>
      </c>
      <c r="HC8">
        <v>7</v>
      </c>
      <c r="HD8">
        <v>7</v>
      </c>
      <c r="HE8">
        <v>7</v>
      </c>
      <c r="HF8">
        <v>3</v>
      </c>
      <c r="HG8">
        <v>0</v>
      </c>
      <c r="HH8">
        <v>0</v>
      </c>
      <c r="HI8">
        <v>2</v>
      </c>
      <c r="HJ8">
        <v>0</v>
      </c>
      <c r="HK8">
        <v>3</v>
      </c>
      <c r="HL8">
        <v>0</v>
      </c>
      <c r="HM8">
        <v>0</v>
      </c>
      <c r="HN8">
        <v>0</v>
      </c>
      <c r="HO8">
        <v>0</v>
      </c>
      <c r="HP8">
        <v>3</v>
      </c>
      <c r="HQ8">
        <v>0</v>
      </c>
      <c r="HR8">
        <v>0</v>
      </c>
      <c r="HS8" t="s">
        <v>275</v>
      </c>
      <c r="HT8" t="s">
        <v>301</v>
      </c>
      <c r="HU8" t="s">
        <v>314</v>
      </c>
      <c r="HV8">
        <v>0</v>
      </c>
      <c r="HW8">
        <v>0</v>
      </c>
      <c r="HX8">
        <v>0</v>
      </c>
      <c r="HY8">
        <v>1</v>
      </c>
      <c r="HZ8">
        <v>0</v>
      </c>
      <c r="IA8">
        <v>0</v>
      </c>
      <c r="IC8" t="s">
        <v>303</v>
      </c>
      <c r="ID8">
        <v>1</v>
      </c>
      <c r="IE8">
        <v>0</v>
      </c>
      <c r="IF8">
        <v>0</v>
      </c>
      <c r="IG8">
        <v>0</v>
      </c>
      <c r="II8" t="s">
        <v>315</v>
      </c>
      <c r="IJ8">
        <v>1</v>
      </c>
      <c r="IK8">
        <v>0</v>
      </c>
      <c r="IL8">
        <v>0</v>
      </c>
      <c r="IM8">
        <v>0</v>
      </c>
      <c r="IN8">
        <v>0</v>
      </c>
      <c r="IO8">
        <v>0</v>
      </c>
      <c r="IQ8" t="s">
        <v>352</v>
      </c>
      <c r="JB8">
        <v>368915000</v>
      </c>
      <c r="JC8" t="s">
        <v>353</v>
      </c>
      <c r="JD8" s="1">
        <v>44897.613194444442</v>
      </c>
      <c r="JG8" t="s">
        <v>307</v>
      </c>
      <c r="JH8" t="s">
        <v>308</v>
      </c>
      <c r="JJ8">
        <v>7</v>
      </c>
    </row>
    <row r="9" spans="1:270" x14ac:dyDescent="0.35">
      <c r="A9" s="1">
        <v>44897.629482268523</v>
      </c>
      <c r="B9" s="1">
        <v>44897.657193553241</v>
      </c>
      <c r="D9" t="s">
        <v>268</v>
      </c>
      <c r="E9" t="s">
        <v>354</v>
      </c>
      <c r="F9" s="1">
        <v>44897.629166666673</v>
      </c>
      <c r="G9" t="s">
        <v>355</v>
      </c>
      <c r="J9" t="s">
        <v>271</v>
      </c>
      <c r="K9" t="s">
        <v>272</v>
      </c>
      <c r="L9" t="s">
        <v>349</v>
      </c>
      <c r="N9" t="s">
        <v>274</v>
      </c>
      <c r="O9" t="s">
        <v>268</v>
      </c>
      <c r="Z9" t="s">
        <v>275</v>
      </c>
      <c r="AF9" t="s">
        <v>276</v>
      </c>
      <c r="AH9">
        <v>4</v>
      </c>
      <c r="AI9">
        <v>2</v>
      </c>
      <c r="AJ9">
        <v>2</v>
      </c>
      <c r="AL9">
        <v>1</v>
      </c>
      <c r="AM9">
        <v>1</v>
      </c>
      <c r="AN9" t="s">
        <v>277</v>
      </c>
      <c r="AQ9">
        <v>0</v>
      </c>
      <c r="AR9">
        <v>0</v>
      </c>
      <c r="AS9" t="s">
        <v>278</v>
      </c>
      <c r="AV9">
        <v>1</v>
      </c>
      <c r="AW9">
        <v>1</v>
      </c>
      <c r="AX9" t="s">
        <v>277</v>
      </c>
      <c r="BA9">
        <v>0</v>
      </c>
      <c r="BB9">
        <v>0</v>
      </c>
      <c r="BC9" t="s">
        <v>278</v>
      </c>
      <c r="BF9">
        <v>0</v>
      </c>
      <c r="BG9">
        <v>0</v>
      </c>
      <c r="BH9" t="s">
        <v>278</v>
      </c>
      <c r="BJ9" t="s">
        <v>279</v>
      </c>
      <c r="BK9" t="s">
        <v>349</v>
      </c>
      <c r="BN9" t="s">
        <v>280</v>
      </c>
      <c r="BO9">
        <v>1</v>
      </c>
      <c r="BP9">
        <v>0</v>
      </c>
      <c r="BQ9">
        <v>0</v>
      </c>
      <c r="BR9">
        <v>0</v>
      </c>
      <c r="BS9">
        <v>0</v>
      </c>
      <c r="BT9">
        <v>0</v>
      </c>
      <c r="BU9">
        <v>0</v>
      </c>
      <c r="BV9">
        <v>0</v>
      </c>
      <c r="BW9">
        <v>0</v>
      </c>
      <c r="BX9">
        <v>0</v>
      </c>
      <c r="BZ9" t="s">
        <v>281</v>
      </c>
      <c r="CA9" t="s">
        <v>356</v>
      </c>
      <c r="CB9" t="s">
        <v>268</v>
      </c>
      <c r="CH9" s="19" t="s">
        <v>283</v>
      </c>
      <c r="CJ9" s="19" t="s">
        <v>285</v>
      </c>
      <c r="CL9" s="19" t="s">
        <v>283</v>
      </c>
      <c r="CS9" s="19" t="s">
        <v>284</v>
      </c>
      <c r="DC9" s="19" t="s">
        <v>313</v>
      </c>
      <c r="DD9" s="19" t="s">
        <v>313</v>
      </c>
      <c r="DF9" s="19" t="s">
        <v>313</v>
      </c>
      <c r="DH9" s="19" t="s">
        <v>339</v>
      </c>
      <c r="DJ9">
        <v>3000</v>
      </c>
      <c r="DK9" t="s">
        <v>287</v>
      </c>
      <c r="DL9" t="s">
        <v>288</v>
      </c>
      <c r="DM9" t="s">
        <v>289</v>
      </c>
      <c r="DO9" t="s">
        <v>290</v>
      </c>
      <c r="DP9" t="s">
        <v>291</v>
      </c>
      <c r="DQ9" t="s">
        <v>292</v>
      </c>
      <c r="EC9" t="s">
        <v>287</v>
      </c>
      <c r="EF9" t="s">
        <v>292</v>
      </c>
      <c r="EM9" t="s">
        <v>293</v>
      </c>
      <c r="EU9" t="s">
        <v>294</v>
      </c>
      <c r="EV9">
        <v>1</v>
      </c>
      <c r="EW9">
        <v>1</v>
      </c>
      <c r="EX9">
        <v>0</v>
      </c>
      <c r="EY9">
        <v>0</v>
      </c>
      <c r="EZ9">
        <v>0</v>
      </c>
      <c r="FA9">
        <v>0</v>
      </c>
      <c r="FB9">
        <v>0</v>
      </c>
      <c r="FC9">
        <v>0</v>
      </c>
      <c r="FE9" t="s">
        <v>292</v>
      </c>
      <c r="FG9" t="s">
        <v>287</v>
      </c>
      <c r="FH9" t="s">
        <v>295</v>
      </c>
      <c r="FJ9" t="s">
        <v>324</v>
      </c>
      <c r="FK9" t="s">
        <v>292</v>
      </c>
      <c r="FL9" t="s">
        <v>357</v>
      </c>
      <c r="FM9">
        <v>1</v>
      </c>
      <c r="FN9">
        <v>0</v>
      </c>
      <c r="FO9">
        <v>0</v>
      </c>
      <c r="FP9">
        <v>0</v>
      </c>
      <c r="FQ9">
        <v>0</v>
      </c>
      <c r="FR9">
        <v>0</v>
      </c>
      <c r="FT9" t="s">
        <v>297</v>
      </c>
      <c r="FU9" t="s">
        <v>298</v>
      </c>
      <c r="FV9">
        <v>1</v>
      </c>
      <c r="FW9">
        <v>0</v>
      </c>
      <c r="FX9">
        <v>0</v>
      </c>
      <c r="FY9">
        <v>0</v>
      </c>
      <c r="FZ9" s="19">
        <v>0</v>
      </c>
      <c r="GA9">
        <v>0</v>
      </c>
      <c r="GB9">
        <v>0</v>
      </c>
      <c r="GC9">
        <v>0</v>
      </c>
      <c r="GD9">
        <v>0</v>
      </c>
      <c r="GE9">
        <v>0</v>
      </c>
      <c r="GF9">
        <v>0</v>
      </c>
      <c r="GG9">
        <v>0</v>
      </c>
      <c r="GH9">
        <v>0</v>
      </c>
      <c r="GJ9" t="s">
        <v>299</v>
      </c>
      <c r="GK9">
        <v>1</v>
      </c>
      <c r="GL9">
        <v>0</v>
      </c>
      <c r="GM9">
        <v>0</v>
      </c>
      <c r="GN9">
        <v>0</v>
      </c>
      <c r="GO9">
        <v>0</v>
      </c>
      <c r="GP9">
        <v>0</v>
      </c>
      <c r="GQ9">
        <v>0</v>
      </c>
      <c r="GR9">
        <v>0</v>
      </c>
      <c r="GS9">
        <v>0</v>
      </c>
      <c r="GT9">
        <v>0</v>
      </c>
      <c r="GV9" t="s">
        <v>300</v>
      </c>
      <c r="GW9">
        <v>7</v>
      </c>
      <c r="GX9">
        <v>1</v>
      </c>
      <c r="GY9">
        <v>2</v>
      </c>
      <c r="GZ9">
        <v>0</v>
      </c>
      <c r="HA9">
        <v>2</v>
      </c>
      <c r="HB9">
        <v>5</v>
      </c>
      <c r="HC9">
        <v>7</v>
      </c>
      <c r="HD9">
        <v>7</v>
      </c>
      <c r="HE9">
        <v>7</v>
      </c>
      <c r="HF9">
        <v>3</v>
      </c>
      <c r="HG9">
        <v>0</v>
      </c>
      <c r="HH9">
        <v>0</v>
      </c>
      <c r="HI9">
        <v>2</v>
      </c>
      <c r="HJ9">
        <v>0</v>
      </c>
      <c r="HK9">
        <v>4</v>
      </c>
      <c r="HL9">
        <v>0</v>
      </c>
      <c r="HM9">
        <v>0</v>
      </c>
      <c r="HN9">
        <v>0</v>
      </c>
      <c r="HO9">
        <v>0</v>
      </c>
      <c r="HP9">
        <v>4</v>
      </c>
      <c r="HQ9">
        <v>0</v>
      </c>
      <c r="HR9">
        <v>0</v>
      </c>
      <c r="HS9" t="s">
        <v>275</v>
      </c>
      <c r="HT9" t="s">
        <v>301</v>
      </c>
      <c r="HU9" t="s">
        <v>314</v>
      </c>
      <c r="HV9">
        <v>0</v>
      </c>
      <c r="HW9">
        <v>0</v>
      </c>
      <c r="HX9">
        <v>0</v>
      </c>
      <c r="HY9">
        <v>1</v>
      </c>
      <c r="HZ9">
        <v>0</v>
      </c>
      <c r="IA9">
        <v>0</v>
      </c>
      <c r="IC9" t="s">
        <v>303</v>
      </c>
      <c r="ID9">
        <v>1</v>
      </c>
      <c r="IE9">
        <v>0</v>
      </c>
      <c r="IF9">
        <v>0</v>
      </c>
      <c r="IG9">
        <v>0</v>
      </c>
      <c r="II9" t="s">
        <v>315</v>
      </c>
      <c r="IJ9">
        <v>1</v>
      </c>
      <c r="IK9">
        <v>0</v>
      </c>
      <c r="IL9">
        <v>0</v>
      </c>
      <c r="IM9">
        <v>0</v>
      </c>
      <c r="IN9">
        <v>0</v>
      </c>
      <c r="IO9">
        <v>0</v>
      </c>
      <c r="IQ9" t="s">
        <v>358</v>
      </c>
      <c r="JB9">
        <v>368915007</v>
      </c>
      <c r="JC9" t="s">
        <v>359</v>
      </c>
      <c r="JD9" s="1">
        <v>44897.613206018519</v>
      </c>
      <c r="JG9" t="s">
        <v>307</v>
      </c>
      <c r="JH9" t="s">
        <v>308</v>
      </c>
      <c r="JJ9">
        <v>8</v>
      </c>
    </row>
    <row r="10" spans="1:270" x14ac:dyDescent="0.35">
      <c r="A10" s="1">
        <v>44897.63267215278</v>
      </c>
      <c r="B10" s="1">
        <v>44897.662874594913</v>
      </c>
      <c r="D10" t="s">
        <v>268</v>
      </c>
      <c r="E10" t="s">
        <v>309</v>
      </c>
      <c r="F10" s="1">
        <v>44897.632638888892</v>
      </c>
      <c r="G10" t="s">
        <v>360</v>
      </c>
      <c r="J10" t="s">
        <v>271</v>
      </c>
      <c r="K10" t="s">
        <v>272</v>
      </c>
      <c r="L10" t="s">
        <v>349</v>
      </c>
      <c r="N10" t="s">
        <v>361</v>
      </c>
      <c r="O10" t="s">
        <v>268</v>
      </c>
      <c r="Z10" t="s">
        <v>275</v>
      </c>
      <c r="AF10" t="s">
        <v>276</v>
      </c>
      <c r="AH10">
        <v>3</v>
      </c>
      <c r="AI10">
        <v>2</v>
      </c>
      <c r="AJ10">
        <v>1</v>
      </c>
      <c r="AL10">
        <v>0</v>
      </c>
      <c r="AM10">
        <v>1</v>
      </c>
      <c r="AN10" t="s">
        <v>320</v>
      </c>
      <c r="AQ10">
        <v>0</v>
      </c>
      <c r="AR10">
        <v>1</v>
      </c>
      <c r="AS10" t="s">
        <v>320</v>
      </c>
      <c r="AV10">
        <v>0</v>
      </c>
      <c r="AW10">
        <v>0</v>
      </c>
      <c r="AX10" t="s">
        <v>278</v>
      </c>
      <c r="BA10">
        <v>1</v>
      </c>
      <c r="BB10">
        <v>0</v>
      </c>
      <c r="BC10" t="s">
        <v>320</v>
      </c>
      <c r="BF10">
        <v>0</v>
      </c>
      <c r="BG10">
        <v>0</v>
      </c>
      <c r="BH10" t="s">
        <v>278</v>
      </c>
      <c r="BJ10" t="s">
        <v>279</v>
      </c>
      <c r="BK10" t="s">
        <v>349</v>
      </c>
      <c r="BN10" t="s">
        <v>311</v>
      </c>
      <c r="BO10">
        <v>0</v>
      </c>
      <c r="BP10">
        <v>0</v>
      </c>
      <c r="BQ10">
        <v>0</v>
      </c>
      <c r="BR10">
        <v>1</v>
      </c>
      <c r="BS10">
        <v>0</v>
      </c>
      <c r="BT10">
        <v>0</v>
      </c>
      <c r="BU10">
        <v>0</v>
      </c>
      <c r="BV10">
        <v>0</v>
      </c>
      <c r="BW10">
        <v>0</v>
      </c>
      <c r="BX10">
        <v>0</v>
      </c>
      <c r="BZ10" t="s">
        <v>281</v>
      </c>
      <c r="CA10" t="s">
        <v>362</v>
      </c>
      <c r="CB10" t="s">
        <v>268</v>
      </c>
      <c r="CH10" s="19" t="s">
        <v>283</v>
      </c>
      <c r="CJ10" s="19" t="s">
        <v>283</v>
      </c>
      <c r="CL10" s="19" t="s">
        <v>283</v>
      </c>
      <c r="CS10" s="19" t="s">
        <v>322</v>
      </c>
      <c r="DC10" s="19" t="s">
        <v>313</v>
      </c>
      <c r="DD10" s="19" t="s">
        <v>286</v>
      </c>
      <c r="DF10" s="19" t="s">
        <v>313</v>
      </c>
      <c r="DH10" s="19" t="s">
        <v>339</v>
      </c>
      <c r="DJ10">
        <v>2250</v>
      </c>
      <c r="DK10" t="s">
        <v>287</v>
      </c>
      <c r="DL10" t="s">
        <v>288</v>
      </c>
      <c r="DM10" t="s">
        <v>289</v>
      </c>
      <c r="DO10" t="s">
        <v>290</v>
      </c>
      <c r="DP10" t="s">
        <v>291</v>
      </c>
      <c r="DQ10" t="s">
        <v>292</v>
      </c>
      <c r="EC10" t="s">
        <v>287</v>
      </c>
      <c r="EF10" t="s">
        <v>292</v>
      </c>
      <c r="EM10" t="s">
        <v>293</v>
      </c>
      <c r="EU10" t="s">
        <v>363</v>
      </c>
      <c r="EV10">
        <v>1</v>
      </c>
      <c r="EW10">
        <v>0</v>
      </c>
      <c r="EX10">
        <v>0</v>
      </c>
      <c r="EY10">
        <v>0</v>
      </c>
      <c r="EZ10">
        <v>0</v>
      </c>
      <c r="FA10">
        <v>0</v>
      </c>
      <c r="FB10">
        <v>0</v>
      </c>
      <c r="FC10">
        <v>0</v>
      </c>
      <c r="FE10" t="s">
        <v>292</v>
      </c>
      <c r="FG10" t="s">
        <v>287</v>
      </c>
      <c r="FH10" t="s">
        <v>295</v>
      </c>
      <c r="FJ10" t="s">
        <v>324</v>
      </c>
      <c r="FK10" t="s">
        <v>292</v>
      </c>
      <c r="FL10" t="s">
        <v>357</v>
      </c>
      <c r="FM10">
        <v>1</v>
      </c>
      <c r="FN10">
        <v>0</v>
      </c>
      <c r="FO10">
        <v>0</v>
      </c>
      <c r="FP10">
        <v>0</v>
      </c>
      <c r="FQ10">
        <v>0</v>
      </c>
      <c r="FR10">
        <v>0</v>
      </c>
      <c r="FT10" t="s">
        <v>297</v>
      </c>
      <c r="FU10" t="s">
        <v>298</v>
      </c>
      <c r="FV10">
        <v>1</v>
      </c>
      <c r="FW10">
        <v>0</v>
      </c>
      <c r="FX10">
        <v>0</v>
      </c>
      <c r="FY10">
        <v>0</v>
      </c>
      <c r="FZ10" s="19">
        <v>0</v>
      </c>
      <c r="GA10">
        <v>0</v>
      </c>
      <c r="GB10">
        <v>0</v>
      </c>
      <c r="GC10">
        <v>0</v>
      </c>
      <c r="GD10">
        <v>0</v>
      </c>
      <c r="GE10">
        <v>0</v>
      </c>
      <c r="GF10">
        <v>0</v>
      </c>
      <c r="GG10">
        <v>0</v>
      </c>
      <c r="GH10">
        <v>0</v>
      </c>
      <c r="GJ10" t="s">
        <v>299</v>
      </c>
      <c r="GK10">
        <v>1</v>
      </c>
      <c r="GL10">
        <v>0</v>
      </c>
      <c r="GM10">
        <v>0</v>
      </c>
      <c r="GN10">
        <v>0</v>
      </c>
      <c r="GO10">
        <v>0</v>
      </c>
      <c r="GP10">
        <v>0</v>
      </c>
      <c r="GQ10">
        <v>0</v>
      </c>
      <c r="GR10">
        <v>0</v>
      </c>
      <c r="GS10">
        <v>0</v>
      </c>
      <c r="GT10">
        <v>0</v>
      </c>
      <c r="GV10" t="s">
        <v>300</v>
      </c>
      <c r="GW10">
        <v>7</v>
      </c>
      <c r="GX10">
        <v>1</v>
      </c>
      <c r="GY10">
        <v>2</v>
      </c>
      <c r="GZ10">
        <v>1</v>
      </c>
      <c r="HA10">
        <v>1</v>
      </c>
      <c r="HB10">
        <v>7</v>
      </c>
      <c r="HC10">
        <v>6</v>
      </c>
      <c r="HD10">
        <v>7</v>
      </c>
      <c r="HE10">
        <v>5</v>
      </c>
      <c r="HF10">
        <v>3</v>
      </c>
      <c r="HG10">
        <v>0</v>
      </c>
      <c r="HH10">
        <v>0</v>
      </c>
      <c r="HI10">
        <v>3</v>
      </c>
      <c r="HJ10">
        <v>0</v>
      </c>
      <c r="HK10">
        <v>2</v>
      </c>
      <c r="HL10">
        <v>0</v>
      </c>
      <c r="HM10">
        <v>0</v>
      </c>
      <c r="HN10">
        <v>0</v>
      </c>
      <c r="HO10">
        <v>0</v>
      </c>
      <c r="HP10">
        <v>4</v>
      </c>
      <c r="HQ10">
        <v>0</v>
      </c>
      <c r="HR10">
        <v>0</v>
      </c>
      <c r="HS10" t="s">
        <v>275</v>
      </c>
      <c r="HT10" t="s">
        <v>301</v>
      </c>
      <c r="HU10" t="s">
        <v>314</v>
      </c>
      <c r="HV10">
        <v>0</v>
      </c>
      <c r="HW10">
        <v>0</v>
      </c>
      <c r="HX10">
        <v>0</v>
      </c>
      <c r="HY10">
        <v>1</v>
      </c>
      <c r="HZ10">
        <v>0</v>
      </c>
      <c r="IA10">
        <v>0</v>
      </c>
      <c r="IC10" t="s">
        <v>303</v>
      </c>
      <c r="ID10">
        <v>1</v>
      </c>
      <c r="IE10">
        <v>0</v>
      </c>
      <c r="IF10">
        <v>0</v>
      </c>
      <c r="IG10">
        <v>0</v>
      </c>
      <c r="II10" t="s">
        <v>315</v>
      </c>
      <c r="IJ10">
        <v>1</v>
      </c>
      <c r="IK10">
        <v>0</v>
      </c>
      <c r="IL10">
        <v>0</v>
      </c>
      <c r="IM10">
        <v>0</v>
      </c>
      <c r="IN10">
        <v>0</v>
      </c>
      <c r="IO10">
        <v>0</v>
      </c>
      <c r="IQ10" t="s">
        <v>364</v>
      </c>
      <c r="JB10">
        <v>368915009</v>
      </c>
      <c r="JC10" t="s">
        <v>365</v>
      </c>
      <c r="JD10" s="1">
        <v>44897.613206018519</v>
      </c>
      <c r="JG10" t="s">
        <v>307</v>
      </c>
      <c r="JH10" t="s">
        <v>308</v>
      </c>
      <c r="JJ10">
        <v>9</v>
      </c>
    </row>
    <row r="11" spans="1:270" x14ac:dyDescent="0.35">
      <c r="A11" s="1">
        <v>44897.639623287039</v>
      </c>
      <c r="B11" s="1">
        <v>44897.662618506947</v>
      </c>
      <c r="D11" t="s">
        <v>268</v>
      </c>
      <c r="E11" t="s">
        <v>309</v>
      </c>
      <c r="F11" s="1">
        <v>44897.63958333333</v>
      </c>
      <c r="G11" t="s">
        <v>366</v>
      </c>
      <c r="J11" t="s">
        <v>271</v>
      </c>
      <c r="K11" t="s">
        <v>272</v>
      </c>
      <c r="L11" t="s">
        <v>367</v>
      </c>
      <c r="N11" t="s">
        <v>274</v>
      </c>
      <c r="O11" t="s">
        <v>268</v>
      </c>
      <c r="Z11" t="s">
        <v>275</v>
      </c>
      <c r="AF11" t="s">
        <v>276</v>
      </c>
      <c r="AH11">
        <v>4</v>
      </c>
      <c r="AI11">
        <v>2</v>
      </c>
      <c r="AJ11">
        <v>2</v>
      </c>
      <c r="AL11">
        <v>1</v>
      </c>
      <c r="AM11">
        <v>1</v>
      </c>
      <c r="AN11" t="s">
        <v>277</v>
      </c>
      <c r="AQ11">
        <v>0</v>
      </c>
      <c r="AR11">
        <v>0</v>
      </c>
      <c r="AS11" t="s">
        <v>278</v>
      </c>
      <c r="AV11">
        <v>1</v>
      </c>
      <c r="AW11">
        <v>1</v>
      </c>
      <c r="AX11" t="s">
        <v>277</v>
      </c>
      <c r="BA11">
        <v>0</v>
      </c>
      <c r="BB11">
        <v>0</v>
      </c>
      <c r="BC11" t="s">
        <v>278</v>
      </c>
      <c r="BF11">
        <v>0</v>
      </c>
      <c r="BG11">
        <v>0</v>
      </c>
      <c r="BH11" t="s">
        <v>278</v>
      </c>
      <c r="BJ11" t="s">
        <v>279</v>
      </c>
      <c r="BK11" t="s">
        <v>368</v>
      </c>
      <c r="BN11" t="s">
        <v>280</v>
      </c>
      <c r="BO11">
        <v>1</v>
      </c>
      <c r="BP11">
        <v>0</v>
      </c>
      <c r="BQ11">
        <v>0</v>
      </c>
      <c r="BR11">
        <v>0</v>
      </c>
      <c r="BS11">
        <v>0</v>
      </c>
      <c r="BT11">
        <v>0</v>
      </c>
      <c r="BU11">
        <v>0</v>
      </c>
      <c r="BV11">
        <v>0</v>
      </c>
      <c r="BW11">
        <v>0</v>
      </c>
      <c r="BX11">
        <v>0</v>
      </c>
      <c r="BZ11" t="s">
        <v>281</v>
      </c>
      <c r="CA11" t="s">
        <v>369</v>
      </c>
      <c r="CB11" t="s">
        <v>268</v>
      </c>
      <c r="CH11" s="19" t="s">
        <v>283</v>
      </c>
      <c r="CJ11" s="19" t="s">
        <v>283</v>
      </c>
      <c r="CL11" s="19" t="s">
        <v>285</v>
      </c>
      <c r="CS11" s="19" t="s">
        <v>322</v>
      </c>
      <c r="DC11" s="19" t="s">
        <v>313</v>
      </c>
      <c r="DD11" s="19" t="s">
        <v>286</v>
      </c>
      <c r="DF11" s="19" t="s">
        <v>313</v>
      </c>
      <c r="DH11" s="19" t="s">
        <v>339</v>
      </c>
      <c r="DJ11">
        <v>3000</v>
      </c>
      <c r="DK11" t="s">
        <v>287</v>
      </c>
      <c r="DL11" t="s">
        <v>288</v>
      </c>
      <c r="DM11" t="s">
        <v>289</v>
      </c>
      <c r="DO11" t="s">
        <v>290</v>
      </c>
      <c r="DP11" t="s">
        <v>291</v>
      </c>
      <c r="DQ11" t="s">
        <v>292</v>
      </c>
      <c r="EC11" t="s">
        <v>287</v>
      </c>
      <c r="EF11" t="s">
        <v>292</v>
      </c>
      <c r="EM11" t="s">
        <v>293</v>
      </c>
      <c r="EU11" t="s">
        <v>294</v>
      </c>
      <c r="EV11">
        <v>1</v>
      </c>
      <c r="EW11">
        <v>1</v>
      </c>
      <c r="EX11">
        <v>0</v>
      </c>
      <c r="EY11">
        <v>0</v>
      </c>
      <c r="EZ11">
        <v>0</v>
      </c>
      <c r="FA11">
        <v>0</v>
      </c>
      <c r="FB11">
        <v>0</v>
      </c>
      <c r="FC11">
        <v>0</v>
      </c>
      <c r="FE11" t="s">
        <v>292</v>
      </c>
      <c r="FG11" t="s">
        <v>287</v>
      </c>
      <c r="FH11" t="s">
        <v>295</v>
      </c>
      <c r="FJ11" t="s">
        <v>324</v>
      </c>
      <c r="FK11" t="s">
        <v>292</v>
      </c>
      <c r="FL11" t="s">
        <v>357</v>
      </c>
      <c r="FM11">
        <v>1</v>
      </c>
      <c r="FN11">
        <v>0</v>
      </c>
      <c r="FO11">
        <v>0</v>
      </c>
      <c r="FP11">
        <v>0</v>
      </c>
      <c r="FQ11">
        <v>0</v>
      </c>
      <c r="FR11">
        <v>0</v>
      </c>
      <c r="FT11" t="s">
        <v>297</v>
      </c>
      <c r="FU11" t="s">
        <v>298</v>
      </c>
      <c r="FV11">
        <v>1</v>
      </c>
      <c r="FW11">
        <v>0</v>
      </c>
      <c r="FX11">
        <v>0</v>
      </c>
      <c r="FY11">
        <v>0</v>
      </c>
      <c r="FZ11" s="19">
        <v>0</v>
      </c>
      <c r="GA11">
        <v>0</v>
      </c>
      <c r="GB11">
        <v>0</v>
      </c>
      <c r="GC11">
        <v>0</v>
      </c>
      <c r="GD11">
        <v>0</v>
      </c>
      <c r="GE11">
        <v>0</v>
      </c>
      <c r="GF11">
        <v>0</v>
      </c>
      <c r="GG11">
        <v>0</v>
      </c>
      <c r="GH11">
        <v>0</v>
      </c>
      <c r="GJ11" t="s">
        <v>299</v>
      </c>
      <c r="GK11">
        <v>1</v>
      </c>
      <c r="GL11">
        <v>0</v>
      </c>
      <c r="GM11">
        <v>0</v>
      </c>
      <c r="GN11">
        <v>0</v>
      </c>
      <c r="GO11">
        <v>0</v>
      </c>
      <c r="GP11">
        <v>0</v>
      </c>
      <c r="GQ11">
        <v>0</v>
      </c>
      <c r="GR11">
        <v>0</v>
      </c>
      <c r="GS11">
        <v>0</v>
      </c>
      <c r="GT11">
        <v>0</v>
      </c>
      <c r="GV11" t="s">
        <v>300</v>
      </c>
      <c r="GW11">
        <v>7</v>
      </c>
      <c r="GX11">
        <v>2</v>
      </c>
      <c r="GY11">
        <v>1</v>
      </c>
      <c r="GZ11">
        <v>1</v>
      </c>
      <c r="HA11">
        <v>0</v>
      </c>
      <c r="HB11">
        <v>7</v>
      </c>
      <c r="HC11">
        <v>7</v>
      </c>
      <c r="HD11">
        <v>7</v>
      </c>
      <c r="HE11">
        <v>7</v>
      </c>
      <c r="HF11">
        <v>2</v>
      </c>
      <c r="HG11">
        <v>0</v>
      </c>
      <c r="HH11">
        <v>0</v>
      </c>
      <c r="HI11">
        <v>4</v>
      </c>
      <c r="HJ11">
        <v>0</v>
      </c>
      <c r="HK11">
        <v>4</v>
      </c>
      <c r="HL11">
        <v>0</v>
      </c>
      <c r="HM11">
        <v>0</v>
      </c>
      <c r="HN11">
        <v>0</v>
      </c>
      <c r="HO11">
        <v>0</v>
      </c>
      <c r="HP11">
        <v>4</v>
      </c>
      <c r="HQ11">
        <v>0</v>
      </c>
      <c r="HR11">
        <v>0</v>
      </c>
      <c r="HS11" t="s">
        <v>275</v>
      </c>
      <c r="HT11" t="s">
        <v>301</v>
      </c>
      <c r="HU11" t="s">
        <v>314</v>
      </c>
      <c r="HV11">
        <v>0</v>
      </c>
      <c r="HW11">
        <v>0</v>
      </c>
      <c r="HX11">
        <v>0</v>
      </c>
      <c r="HY11">
        <v>1</v>
      </c>
      <c r="HZ11">
        <v>0</v>
      </c>
      <c r="IA11">
        <v>0</v>
      </c>
      <c r="IC11" t="s">
        <v>303</v>
      </c>
      <c r="ID11">
        <v>1</v>
      </c>
      <c r="IE11">
        <v>0</v>
      </c>
      <c r="IF11">
        <v>0</v>
      </c>
      <c r="IG11">
        <v>0</v>
      </c>
      <c r="II11" t="s">
        <v>315</v>
      </c>
      <c r="IJ11">
        <v>1</v>
      </c>
      <c r="IK11">
        <v>0</v>
      </c>
      <c r="IL11">
        <v>0</v>
      </c>
      <c r="IM11">
        <v>0</v>
      </c>
      <c r="IN11">
        <v>0</v>
      </c>
      <c r="IO11">
        <v>0</v>
      </c>
      <c r="IQ11" t="s">
        <v>370</v>
      </c>
      <c r="JB11">
        <v>368915011</v>
      </c>
      <c r="JC11" t="s">
        <v>371</v>
      </c>
      <c r="JD11" s="1">
        <v>44897.613217592603</v>
      </c>
      <c r="JG11" t="s">
        <v>307</v>
      </c>
      <c r="JH11" t="s">
        <v>308</v>
      </c>
      <c r="JJ11">
        <v>10</v>
      </c>
    </row>
    <row r="12" spans="1:270" x14ac:dyDescent="0.35">
      <c r="A12" s="1">
        <v>44897.643121446759</v>
      </c>
      <c r="B12" s="1">
        <v>44897.662400185189</v>
      </c>
      <c r="D12" t="s">
        <v>268</v>
      </c>
      <c r="E12" t="s">
        <v>309</v>
      </c>
      <c r="F12" s="1">
        <v>44897.643055555563</v>
      </c>
      <c r="G12" t="s">
        <v>372</v>
      </c>
      <c r="J12" t="s">
        <v>271</v>
      </c>
      <c r="K12" t="s">
        <v>272</v>
      </c>
      <c r="L12" t="s">
        <v>373</v>
      </c>
      <c r="N12" t="s">
        <v>361</v>
      </c>
      <c r="O12" t="s">
        <v>268</v>
      </c>
      <c r="Z12" t="s">
        <v>268</v>
      </c>
      <c r="AA12" t="s">
        <v>374</v>
      </c>
      <c r="AB12">
        <v>1</v>
      </c>
      <c r="AC12">
        <v>1</v>
      </c>
      <c r="AD12">
        <v>0</v>
      </c>
      <c r="AF12" t="s">
        <v>276</v>
      </c>
      <c r="AH12">
        <v>3</v>
      </c>
      <c r="AI12">
        <v>1</v>
      </c>
      <c r="AJ12">
        <v>2</v>
      </c>
      <c r="AL12">
        <v>0</v>
      </c>
      <c r="AM12">
        <v>0</v>
      </c>
      <c r="AN12" t="s">
        <v>278</v>
      </c>
      <c r="AQ12">
        <v>0</v>
      </c>
      <c r="AR12">
        <v>2</v>
      </c>
      <c r="AS12" t="s">
        <v>277</v>
      </c>
      <c r="AV12">
        <v>0</v>
      </c>
      <c r="AW12">
        <v>0</v>
      </c>
      <c r="AX12" t="s">
        <v>278</v>
      </c>
      <c r="BA12">
        <v>1</v>
      </c>
      <c r="BB12">
        <v>0</v>
      </c>
      <c r="BC12" t="s">
        <v>320</v>
      </c>
      <c r="BF12">
        <v>0</v>
      </c>
      <c r="BG12">
        <v>1</v>
      </c>
      <c r="BH12" t="s">
        <v>320</v>
      </c>
      <c r="BJ12" t="s">
        <v>279</v>
      </c>
      <c r="BK12" t="s">
        <v>368</v>
      </c>
      <c r="BN12" t="s">
        <v>375</v>
      </c>
      <c r="BO12">
        <v>0</v>
      </c>
      <c r="BP12">
        <v>1</v>
      </c>
      <c r="BQ12">
        <v>1</v>
      </c>
      <c r="BR12">
        <v>0</v>
      </c>
      <c r="BS12">
        <v>0</v>
      </c>
      <c r="BT12">
        <v>0</v>
      </c>
      <c r="BU12">
        <v>0</v>
      </c>
      <c r="BV12">
        <v>0</v>
      </c>
      <c r="BW12">
        <v>0</v>
      </c>
      <c r="BX12">
        <v>0</v>
      </c>
      <c r="BZ12" t="s">
        <v>281</v>
      </c>
      <c r="CA12" t="s">
        <v>362</v>
      </c>
      <c r="CB12" t="s">
        <v>268</v>
      </c>
      <c r="CH12" s="19" t="s">
        <v>283</v>
      </c>
      <c r="CJ12" s="19" t="s">
        <v>285</v>
      </c>
      <c r="CL12" s="19" t="s">
        <v>285</v>
      </c>
      <c r="CS12" s="19" t="s">
        <v>322</v>
      </c>
      <c r="DC12" s="19" t="s">
        <v>285</v>
      </c>
      <c r="DD12" s="19" t="s">
        <v>286</v>
      </c>
      <c r="DF12" s="19" t="s">
        <v>313</v>
      </c>
      <c r="DH12" s="19" t="s">
        <v>339</v>
      </c>
      <c r="DJ12">
        <v>2250</v>
      </c>
      <c r="DK12" t="s">
        <v>287</v>
      </c>
      <c r="DL12" t="s">
        <v>288</v>
      </c>
      <c r="DM12" t="s">
        <v>289</v>
      </c>
      <c r="DO12" t="s">
        <v>290</v>
      </c>
      <c r="DP12" t="s">
        <v>291</v>
      </c>
      <c r="DQ12" t="s">
        <v>292</v>
      </c>
      <c r="EC12" t="s">
        <v>287</v>
      </c>
      <c r="EF12" t="s">
        <v>292</v>
      </c>
      <c r="EM12" t="s">
        <v>293</v>
      </c>
      <c r="EU12" t="s">
        <v>363</v>
      </c>
      <c r="EV12">
        <v>1</v>
      </c>
      <c r="EW12">
        <v>0</v>
      </c>
      <c r="EX12">
        <v>0</v>
      </c>
      <c r="EY12">
        <v>0</v>
      </c>
      <c r="EZ12">
        <v>0</v>
      </c>
      <c r="FA12">
        <v>0</v>
      </c>
      <c r="FB12">
        <v>0</v>
      </c>
      <c r="FC12">
        <v>0</v>
      </c>
      <c r="FE12" t="s">
        <v>292</v>
      </c>
      <c r="FG12" t="s">
        <v>287</v>
      </c>
      <c r="FH12" t="s">
        <v>295</v>
      </c>
      <c r="FJ12" t="s">
        <v>376</v>
      </c>
      <c r="FK12" t="s">
        <v>292</v>
      </c>
      <c r="FL12" t="s">
        <v>357</v>
      </c>
      <c r="FM12">
        <v>1</v>
      </c>
      <c r="FN12">
        <v>0</v>
      </c>
      <c r="FO12">
        <v>0</v>
      </c>
      <c r="FP12">
        <v>0</v>
      </c>
      <c r="FQ12">
        <v>0</v>
      </c>
      <c r="FR12">
        <v>0</v>
      </c>
      <c r="FT12" t="s">
        <v>297</v>
      </c>
      <c r="FU12" t="s">
        <v>298</v>
      </c>
      <c r="FV12">
        <v>1</v>
      </c>
      <c r="FW12">
        <v>0</v>
      </c>
      <c r="FX12">
        <v>0</v>
      </c>
      <c r="FY12">
        <v>0</v>
      </c>
      <c r="FZ12" s="19">
        <v>0</v>
      </c>
      <c r="GA12">
        <v>0</v>
      </c>
      <c r="GB12">
        <v>0</v>
      </c>
      <c r="GC12">
        <v>0</v>
      </c>
      <c r="GD12">
        <v>0</v>
      </c>
      <c r="GE12">
        <v>0</v>
      </c>
      <c r="GF12">
        <v>0</v>
      </c>
      <c r="GG12">
        <v>0</v>
      </c>
      <c r="GH12">
        <v>0</v>
      </c>
      <c r="GJ12" t="s">
        <v>299</v>
      </c>
      <c r="GK12">
        <v>1</v>
      </c>
      <c r="GL12">
        <v>0</v>
      </c>
      <c r="GM12">
        <v>0</v>
      </c>
      <c r="GN12">
        <v>0</v>
      </c>
      <c r="GO12">
        <v>0</v>
      </c>
      <c r="GP12">
        <v>0</v>
      </c>
      <c r="GQ12">
        <v>0</v>
      </c>
      <c r="GR12">
        <v>0</v>
      </c>
      <c r="GS12">
        <v>0</v>
      </c>
      <c r="GT12">
        <v>0</v>
      </c>
      <c r="GV12" t="s">
        <v>300</v>
      </c>
      <c r="GW12">
        <v>7</v>
      </c>
      <c r="GX12">
        <v>2</v>
      </c>
      <c r="GY12">
        <v>0</v>
      </c>
      <c r="GZ12">
        <v>0</v>
      </c>
      <c r="HA12">
        <v>2</v>
      </c>
      <c r="HB12">
        <v>5</v>
      </c>
      <c r="HC12">
        <v>7</v>
      </c>
      <c r="HD12">
        <v>7</v>
      </c>
      <c r="HE12">
        <v>7</v>
      </c>
      <c r="HF12">
        <v>2</v>
      </c>
      <c r="HG12">
        <v>0</v>
      </c>
      <c r="HH12">
        <v>0</v>
      </c>
      <c r="HI12">
        <v>2</v>
      </c>
      <c r="HJ12">
        <v>0</v>
      </c>
      <c r="HK12">
        <v>2</v>
      </c>
      <c r="HL12">
        <v>0</v>
      </c>
      <c r="HM12">
        <v>0</v>
      </c>
      <c r="HN12">
        <v>0</v>
      </c>
      <c r="HO12">
        <v>0</v>
      </c>
      <c r="HP12">
        <v>3</v>
      </c>
      <c r="HQ12">
        <v>0</v>
      </c>
      <c r="HR12">
        <v>0</v>
      </c>
      <c r="HS12" t="s">
        <v>275</v>
      </c>
      <c r="HT12" t="s">
        <v>301</v>
      </c>
      <c r="HU12" t="s">
        <v>314</v>
      </c>
      <c r="HV12">
        <v>0</v>
      </c>
      <c r="HW12">
        <v>0</v>
      </c>
      <c r="HX12">
        <v>0</v>
      </c>
      <c r="HY12">
        <v>1</v>
      </c>
      <c r="HZ12">
        <v>0</v>
      </c>
      <c r="IA12">
        <v>0</v>
      </c>
      <c r="IC12" t="s">
        <v>303</v>
      </c>
      <c r="ID12">
        <v>1</v>
      </c>
      <c r="IE12">
        <v>0</v>
      </c>
      <c r="IF12">
        <v>0</v>
      </c>
      <c r="IG12">
        <v>0</v>
      </c>
      <c r="II12" t="s">
        <v>315</v>
      </c>
      <c r="IJ12">
        <v>1</v>
      </c>
      <c r="IK12">
        <v>0</v>
      </c>
      <c r="IL12">
        <v>0</v>
      </c>
      <c r="IM12">
        <v>0</v>
      </c>
      <c r="IN12">
        <v>0</v>
      </c>
      <c r="IO12">
        <v>0</v>
      </c>
      <c r="IQ12" t="s">
        <v>377</v>
      </c>
      <c r="JB12">
        <v>368915015</v>
      </c>
      <c r="JC12" t="s">
        <v>378</v>
      </c>
      <c r="JD12" s="1">
        <v>44897.613229166673</v>
      </c>
      <c r="JG12" t="s">
        <v>307</v>
      </c>
      <c r="JH12" t="s">
        <v>308</v>
      </c>
      <c r="JJ12">
        <v>11</v>
      </c>
    </row>
    <row r="13" spans="1:270" x14ac:dyDescent="0.35">
      <c r="A13" s="1">
        <v>44897.479213067127</v>
      </c>
      <c r="B13" s="1">
        <v>44897.501698229164</v>
      </c>
      <c r="D13" t="s">
        <v>268</v>
      </c>
      <c r="E13" t="s">
        <v>379</v>
      </c>
      <c r="F13" s="1">
        <v>44897.479861111111</v>
      </c>
      <c r="G13" t="s">
        <v>380</v>
      </c>
      <c r="J13" t="s">
        <v>271</v>
      </c>
      <c r="K13" t="s">
        <v>272</v>
      </c>
      <c r="L13" t="s">
        <v>381</v>
      </c>
      <c r="N13" t="s">
        <v>274</v>
      </c>
      <c r="O13" t="s">
        <v>268</v>
      </c>
      <c r="Z13" t="s">
        <v>275</v>
      </c>
      <c r="AF13" t="s">
        <v>382</v>
      </c>
      <c r="AG13" t="s">
        <v>383</v>
      </c>
      <c r="AH13">
        <v>4</v>
      </c>
      <c r="AI13">
        <v>1</v>
      </c>
      <c r="AJ13">
        <v>3</v>
      </c>
      <c r="AL13">
        <v>0</v>
      </c>
      <c r="AM13">
        <v>2</v>
      </c>
      <c r="AN13" t="s">
        <v>277</v>
      </c>
      <c r="AQ13">
        <v>0</v>
      </c>
      <c r="AR13">
        <v>0</v>
      </c>
      <c r="AS13" t="s">
        <v>278</v>
      </c>
      <c r="AV13">
        <v>1</v>
      </c>
      <c r="AW13">
        <v>1</v>
      </c>
      <c r="AX13" t="s">
        <v>277</v>
      </c>
      <c r="BA13">
        <v>0</v>
      </c>
      <c r="BB13">
        <v>0</v>
      </c>
      <c r="BC13" t="s">
        <v>278</v>
      </c>
      <c r="BF13">
        <v>0</v>
      </c>
      <c r="BG13">
        <v>0</v>
      </c>
      <c r="BH13" t="s">
        <v>278</v>
      </c>
      <c r="BJ13" t="s">
        <v>279</v>
      </c>
      <c r="BK13" t="s">
        <v>273</v>
      </c>
      <c r="BN13" t="s">
        <v>280</v>
      </c>
      <c r="BO13">
        <v>1</v>
      </c>
      <c r="BP13">
        <v>0</v>
      </c>
      <c r="BQ13">
        <v>0</v>
      </c>
      <c r="BR13">
        <v>0</v>
      </c>
      <c r="BS13">
        <v>0</v>
      </c>
      <c r="BT13">
        <v>0</v>
      </c>
      <c r="BU13">
        <v>0</v>
      </c>
      <c r="BV13">
        <v>0</v>
      </c>
      <c r="BW13">
        <v>0</v>
      </c>
      <c r="BX13">
        <v>0</v>
      </c>
      <c r="BZ13" t="s">
        <v>281</v>
      </c>
      <c r="CA13" t="s">
        <v>275</v>
      </c>
      <c r="CB13" t="s">
        <v>268</v>
      </c>
      <c r="CH13" s="19" t="s">
        <v>285</v>
      </c>
      <c r="CJ13" s="19" t="s">
        <v>283</v>
      </c>
      <c r="CL13" s="19" t="s">
        <v>283</v>
      </c>
      <c r="CS13" s="19" t="s">
        <v>322</v>
      </c>
      <c r="DC13" s="19" t="s">
        <v>284</v>
      </c>
      <c r="DD13" s="19" t="s">
        <v>286</v>
      </c>
      <c r="DF13" s="19" t="s">
        <v>286</v>
      </c>
      <c r="DH13" s="19" t="s">
        <v>285</v>
      </c>
      <c r="DJ13">
        <v>3000</v>
      </c>
      <c r="DK13" t="s">
        <v>287</v>
      </c>
      <c r="DL13" t="s">
        <v>288</v>
      </c>
      <c r="DM13" t="s">
        <v>289</v>
      </c>
      <c r="DO13" t="s">
        <v>290</v>
      </c>
      <c r="DP13" t="s">
        <v>291</v>
      </c>
      <c r="DQ13" t="s">
        <v>292</v>
      </c>
      <c r="EC13" t="s">
        <v>287</v>
      </c>
      <c r="EF13" t="s">
        <v>292</v>
      </c>
      <c r="EM13" t="s">
        <v>384</v>
      </c>
      <c r="EU13" t="s">
        <v>385</v>
      </c>
      <c r="EV13">
        <v>1</v>
      </c>
      <c r="EW13">
        <v>1</v>
      </c>
      <c r="EX13">
        <v>0</v>
      </c>
      <c r="EY13">
        <v>0</v>
      </c>
      <c r="EZ13">
        <v>0</v>
      </c>
      <c r="FA13">
        <v>0</v>
      </c>
      <c r="FB13">
        <v>0</v>
      </c>
      <c r="FC13">
        <v>0</v>
      </c>
      <c r="FE13" t="s">
        <v>292</v>
      </c>
      <c r="FG13" t="s">
        <v>287</v>
      </c>
      <c r="FH13" t="s">
        <v>295</v>
      </c>
      <c r="FJ13" t="s">
        <v>296</v>
      </c>
      <c r="FK13" t="s">
        <v>292</v>
      </c>
      <c r="FL13" t="s">
        <v>357</v>
      </c>
      <c r="FM13">
        <v>1</v>
      </c>
      <c r="FN13">
        <v>0</v>
      </c>
      <c r="FO13">
        <v>0</v>
      </c>
      <c r="FP13">
        <v>0</v>
      </c>
      <c r="FQ13">
        <v>0</v>
      </c>
      <c r="FR13">
        <v>0</v>
      </c>
      <c r="FT13" t="s">
        <v>297</v>
      </c>
      <c r="FU13" t="s">
        <v>386</v>
      </c>
      <c r="FV13">
        <v>0</v>
      </c>
      <c r="FW13">
        <v>0</v>
      </c>
      <c r="FX13">
        <v>0</v>
      </c>
      <c r="FY13">
        <v>0</v>
      </c>
      <c r="FZ13" s="19">
        <v>0</v>
      </c>
      <c r="GA13">
        <v>1</v>
      </c>
      <c r="GB13">
        <v>0</v>
      </c>
      <c r="GC13">
        <v>0</v>
      </c>
      <c r="GD13">
        <v>0</v>
      </c>
      <c r="GE13">
        <v>1</v>
      </c>
      <c r="GF13">
        <v>0</v>
      </c>
      <c r="GG13">
        <v>0</v>
      </c>
      <c r="GH13">
        <v>0</v>
      </c>
      <c r="GJ13" t="s">
        <v>387</v>
      </c>
      <c r="GK13">
        <v>1</v>
      </c>
      <c r="GL13">
        <v>0</v>
      </c>
      <c r="GM13">
        <v>0</v>
      </c>
      <c r="GN13">
        <v>0</v>
      </c>
      <c r="GO13">
        <v>0</v>
      </c>
      <c r="GP13">
        <v>1</v>
      </c>
      <c r="GQ13">
        <v>0</v>
      </c>
      <c r="GR13">
        <v>0</v>
      </c>
      <c r="GS13">
        <v>0</v>
      </c>
      <c r="GT13">
        <v>0</v>
      </c>
      <c r="GV13" t="s">
        <v>300</v>
      </c>
      <c r="GW13">
        <v>7</v>
      </c>
      <c r="GX13">
        <v>5</v>
      </c>
      <c r="GY13">
        <v>3</v>
      </c>
      <c r="GZ13">
        <v>7</v>
      </c>
      <c r="HA13">
        <v>4</v>
      </c>
      <c r="HB13">
        <v>6</v>
      </c>
      <c r="HC13">
        <v>7</v>
      </c>
      <c r="HD13">
        <v>7</v>
      </c>
      <c r="HE13">
        <v>7</v>
      </c>
      <c r="HF13">
        <v>3</v>
      </c>
      <c r="HG13">
        <v>0</v>
      </c>
      <c r="HH13">
        <v>0</v>
      </c>
      <c r="HI13">
        <v>0</v>
      </c>
      <c r="HJ13">
        <v>0</v>
      </c>
      <c r="HK13">
        <v>0</v>
      </c>
      <c r="HL13">
        <v>0</v>
      </c>
      <c r="HM13">
        <v>0</v>
      </c>
      <c r="HN13">
        <v>0</v>
      </c>
      <c r="HO13">
        <v>0</v>
      </c>
      <c r="HP13">
        <v>0</v>
      </c>
      <c r="HQ13">
        <v>0</v>
      </c>
      <c r="HR13">
        <v>1</v>
      </c>
      <c r="HS13" t="s">
        <v>275</v>
      </c>
      <c r="HT13" t="s">
        <v>301</v>
      </c>
      <c r="HU13" t="s">
        <v>388</v>
      </c>
      <c r="HV13">
        <v>0</v>
      </c>
      <c r="HW13">
        <v>0</v>
      </c>
      <c r="HX13">
        <v>1</v>
      </c>
      <c r="HY13">
        <v>1</v>
      </c>
      <c r="HZ13">
        <v>0</v>
      </c>
      <c r="IA13">
        <v>0</v>
      </c>
      <c r="IC13" t="s">
        <v>303</v>
      </c>
      <c r="ID13">
        <v>1</v>
      </c>
      <c r="IE13">
        <v>0</v>
      </c>
      <c r="IF13">
        <v>0</v>
      </c>
      <c r="IG13">
        <v>0</v>
      </c>
      <c r="II13" t="s">
        <v>304</v>
      </c>
      <c r="IJ13">
        <v>0</v>
      </c>
      <c r="IK13">
        <v>1</v>
      </c>
      <c r="IL13">
        <v>0</v>
      </c>
      <c r="IM13">
        <v>0</v>
      </c>
      <c r="IN13">
        <v>0</v>
      </c>
      <c r="IO13">
        <v>0</v>
      </c>
      <c r="IQ13" t="s">
        <v>389</v>
      </c>
      <c r="JB13">
        <v>368936451</v>
      </c>
      <c r="JC13" t="s">
        <v>390</v>
      </c>
      <c r="JD13" s="1">
        <v>44897.645810185182</v>
      </c>
      <c r="JG13" t="s">
        <v>307</v>
      </c>
      <c r="JH13" t="s">
        <v>308</v>
      </c>
      <c r="JJ13">
        <v>12</v>
      </c>
    </row>
    <row r="14" spans="1:270" x14ac:dyDescent="0.35">
      <c r="A14" s="1">
        <v>44897.524114050917</v>
      </c>
      <c r="B14" s="1">
        <v>44897.532510300924</v>
      </c>
      <c r="D14" t="s">
        <v>268</v>
      </c>
      <c r="E14" t="s">
        <v>379</v>
      </c>
      <c r="F14" s="1">
        <v>44897.524305555547</v>
      </c>
      <c r="G14" t="s">
        <v>391</v>
      </c>
      <c r="J14" t="s">
        <v>319</v>
      </c>
      <c r="K14" t="s">
        <v>272</v>
      </c>
      <c r="L14" t="s">
        <v>392</v>
      </c>
      <c r="N14" t="s">
        <v>274</v>
      </c>
      <c r="O14" t="s">
        <v>275</v>
      </c>
      <c r="P14" t="s">
        <v>393</v>
      </c>
      <c r="Q14">
        <v>30</v>
      </c>
      <c r="R14" t="s">
        <v>394</v>
      </c>
      <c r="S14">
        <v>0</v>
      </c>
      <c r="T14">
        <v>1</v>
      </c>
      <c r="U14">
        <v>0</v>
      </c>
      <c r="V14">
        <v>0</v>
      </c>
      <c r="W14">
        <v>0</v>
      </c>
      <c r="X14">
        <v>0</v>
      </c>
      <c r="Y14">
        <v>0</v>
      </c>
      <c r="Z14" t="s">
        <v>275</v>
      </c>
      <c r="AF14" t="s">
        <v>382</v>
      </c>
      <c r="AG14" t="s">
        <v>383</v>
      </c>
      <c r="AH14">
        <v>5</v>
      </c>
      <c r="AI14">
        <v>2</v>
      </c>
      <c r="AJ14">
        <v>3</v>
      </c>
      <c r="AL14">
        <v>2</v>
      </c>
      <c r="AM14">
        <v>1</v>
      </c>
      <c r="AN14" t="s">
        <v>395</v>
      </c>
      <c r="AQ14">
        <v>0</v>
      </c>
      <c r="AR14">
        <v>0</v>
      </c>
      <c r="AS14" t="s">
        <v>278</v>
      </c>
      <c r="AV14">
        <v>1</v>
      </c>
      <c r="AW14">
        <v>1</v>
      </c>
      <c r="AX14" t="s">
        <v>277</v>
      </c>
      <c r="BA14">
        <v>0</v>
      </c>
      <c r="BB14">
        <v>0</v>
      </c>
      <c r="BC14" t="s">
        <v>278</v>
      </c>
      <c r="BF14">
        <v>0</v>
      </c>
      <c r="BG14">
        <v>0</v>
      </c>
      <c r="BH14" t="s">
        <v>278</v>
      </c>
      <c r="BJ14" t="s">
        <v>279</v>
      </c>
      <c r="BK14" t="s">
        <v>329</v>
      </c>
      <c r="BN14" t="s">
        <v>280</v>
      </c>
      <c r="BO14">
        <v>1</v>
      </c>
      <c r="BP14">
        <v>0</v>
      </c>
      <c r="BQ14">
        <v>0</v>
      </c>
      <c r="BR14">
        <v>0</v>
      </c>
      <c r="BS14">
        <v>0</v>
      </c>
      <c r="BT14">
        <v>0</v>
      </c>
      <c r="BU14">
        <v>0</v>
      </c>
      <c r="BV14">
        <v>0</v>
      </c>
      <c r="BW14">
        <v>0</v>
      </c>
      <c r="BX14">
        <v>0</v>
      </c>
      <c r="BZ14" t="s">
        <v>281</v>
      </c>
      <c r="CA14" t="s">
        <v>275</v>
      </c>
      <c r="CB14" t="s">
        <v>268</v>
      </c>
      <c r="CH14" s="19" t="s">
        <v>285</v>
      </c>
      <c r="CJ14" s="19" t="s">
        <v>285</v>
      </c>
      <c r="CL14" s="19" t="s">
        <v>283</v>
      </c>
      <c r="CS14" s="19" t="s">
        <v>322</v>
      </c>
      <c r="DC14" s="19" t="s">
        <v>285</v>
      </c>
      <c r="DD14" s="19" t="s">
        <v>286</v>
      </c>
      <c r="DF14" s="19" t="s">
        <v>286</v>
      </c>
      <c r="DH14" s="19" t="s">
        <v>285</v>
      </c>
      <c r="DJ14">
        <v>3750</v>
      </c>
      <c r="DK14" t="s">
        <v>287</v>
      </c>
      <c r="DL14" t="s">
        <v>288</v>
      </c>
      <c r="DM14" t="s">
        <v>289</v>
      </c>
      <c r="DO14" t="s">
        <v>290</v>
      </c>
      <c r="DP14" t="s">
        <v>291</v>
      </c>
      <c r="DQ14" t="s">
        <v>292</v>
      </c>
      <c r="EC14" t="s">
        <v>287</v>
      </c>
      <c r="EF14" t="s">
        <v>292</v>
      </c>
      <c r="EM14" t="s">
        <v>293</v>
      </c>
      <c r="EU14" t="s">
        <v>294</v>
      </c>
      <c r="EV14">
        <v>1</v>
      </c>
      <c r="EW14">
        <v>1</v>
      </c>
      <c r="EX14">
        <v>0</v>
      </c>
      <c r="EY14">
        <v>0</v>
      </c>
      <c r="EZ14">
        <v>0</v>
      </c>
      <c r="FA14">
        <v>0</v>
      </c>
      <c r="FB14">
        <v>0</v>
      </c>
      <c r="FC14">
        <v>0</v>
      </c>
      <c r="FE14" t="s">
        <v>292</v>
      </c>
      <c r="FG14" t="s">
        <v>287</v>
      </c>
      <c r="FH14" t="s">
        <v>295</v>
      </c>
      <c r="FJ14" t="s">
        <v>296</v>
      </c>
      <c r="FK14" t="s">
        <v>292</v>
      </c>
      <c r="FL14" t="s">
        <v>357</v>
      </c>
      <c r="FM14">
        <v>1</v>
      </c>
      <c r="FN14">
        <v>0</v>
      </c>
      <c r="FO14">
        <v>0</v>
      </c>
      <c r="FP14">
        <v>0</v>
      </c>
      <c r="FQ14">
        <v>0</v>
      </c>
      <c r="FR14">
        <v>0</v>
      </c>
      <c r="FT14" t="s">
        <v>297</v>
      </c>
      <c r="FU14" t="s">
        <v>396</v>
      </c>
      <c r="FV14">
        <v>1</v>
      </c>
      <c r="FW14">
        <v>0</v>
      </c>
      <c r="FX14">
        <v>0</v>
      </c>
      <c r="FY14">
        <v>0</v>
      </c>
      <c r="FZ14" s="19">
        <v>0</v>
      </c>
      <c r="GA14">
        <v>1</v>
      </c>
      <c r="GB14">
        <v>0</v>
      </c>
      <c r="GC14">
        <v>0</v>
      </c>
      <c r="GD14">
        <v>0</v>
      </c>
      <c r="GE14">
        <v>0</v>
      </c>
      <c r="GF14">
        <v>0</v>
      </c>
      <c r="GG14">
        <v>0</v>
      </c>
      <c r="GH14">
        <v>0</v>
      </c>
      <c r="GJ14" t="s">
        <v>397</v>
      </c>
      <c r="GK14">
        <v>1</v>
      </c>
      <c r="GL14">
        <v>0</v>
      </c>
      <c r="GM14">
        <v>0</v>
      </c>
      <c r="GN14">
        <v>0</v>
      </c>
      <c r="GO14">
        <v>0</v>
      </c>
      <c r="GP14">
        <v>0</v>
      </c>
      <c r="GQ14">
        <v>1</v>
      </c>
      <c r="GR14">
        <v>0</v>
      </c>
      <c r="GS14">
        <v>0</v>
      </c>
      <c r="GT14">
        <v>0</v>
      </c>
      <c r="GV14" t="s">
        <v>300</v>
      </c>
      <c r="GW14">
        <v>7</v>
      </c>
      <c r="GX14">
        <v>3</v>
      </c>
      <c r="GY14">
        <v>5</v>
      </c>
      <c r="GZ14">
        <v>4</v>
      </c>
      <c r="HA14">
        <v>5</v>
      </c>
      <c r="HB14">
        <v>7</v>
      </c>
      <c r="HC14">
        <v>7</v>
      </c>
      <c r="HD14">
        <v>7</v>
      </c>
      <c r="HE14">
        <v>6</v>
      </c>
      <c r="HF14">
        <v>4</v>
      </c>
      <c r="HG14">
        <v>0</v>
      </c>
      <c r="HH14">
        <v>0</v>
      </c>
      <c r="HI14">
        <v>0</v>
      </c>
      <c r="HJ14">
        <v>0</v>
      </c>
      <c r="HK14">
        <v>0</v>
      </c>
      <c r="HL14">
        <v>0</v>
      </c>
      <c r="HM14">
        <v>0</v>
      </c>
      <c r="HN14">
        <v>0</v>
      </c>
      <c r="HO14">
        <v>0</v>
      </c>
      <c r="HP14">
        <v>0</v>
      </c>
      <c r="HQ14">
        <v>0</v>
      </c>
      <c r="HR14">
        <v>1</v>
      </c>
      <c r="HS14" t="s">
        <v>275</v>
      </c>
      <c r="HT14" t="s">
        <v>301</v>
      </c>
      <c r="HU14" t="s">
        <v>398</v>
      </c>
      <c r="HV14">
        <v>0</v>
      </c>
      <c r="HW14">
        <v>0</v>
      </c>
      <c r="HX14">
        <v>1</v>
      </c>
      <c r="HY14">
        <v>1</v>
      </c>
      <c r="HZ14">
        <v>0</v>
      </c>
      <c r="IA14">
        <v>0</v>
      </c>
      <c r="IC14" t="s">
        <v>303</v>
      </c>
      <c r="ID14">
        <v>1</v>
      </c>
      <c r="IE14">
        <v>0</v>
      </c>
      <c r="IF14">
        <v>0</v>
      </c>
      <c r="IG14">
        <v>0</v>
      </c>
      <c r="II14" t="s">
        <v>399</v>
      </c>
      <c r="IJ14">
        <v>1</v>
      </c>
      <c r="IK14">
        <v>1</v>
      </c>
      <c r="IL14">
        <v>0</v>
      </c>
      <c r="IM14">
        <v>0</v>
      </c>
      <c r="IN14">
        <v>0</v>
      </c>
      <c r="IO14">
        <v>0</v>
      </c>
      <c r="IQ14" t="s">
        <v>389</v>
      </c>
      <c r="JB14">
        <v>368936454</v>
      </c>
      <c r="JC14" t="s">
        <v>400</v>
      </c>
      <c r="JD14" s="1">
        <v>44897.645810185182</v>
      </c>
      <c r="JG14" t="s">
        <v>307</v>
      </c>
      <c r="JH14" t="s">
        <v>308</v>
      </c>
      <c r="JJ14">
        <v>13</v>
      </c>
    </row>
    <row r="15" spans="1:270" x14ac:dyDescent="0.35">
      <c r="A15" s="1">
        <v>44897.532662800928</v>
      </c>
      <c r="B15" s="1">
        <v>44897.539264907413</v>
      </c>
      <c r="D15" t="s">
        <v>268</v>
      </c>
      <c r="E15" t="s">
        <v>379</v>
      </c>
      <c r="F15" s="1">
        <v>44897.532638888893</v>
      </c>
      <c r="G15" t="s">
        <v>401</v>
      </c>
      <c r="J15" t="s">
        <v>319</v>
      </c>
      <c r="K15" t="s">
        <v>272</v>
      </c>
      <c r="L15" t="s">
        <v>381</v>
      </c>
      <c r="N15" t="s">
        <v>274</v>
      </c>
      <c r="O15" t="s">
        <v>275</v>
      </c>
      <c r="P15" t="s">
        <v>393</v>
      </c>
      <c r="Q15">
        <v>40</v>
      </c>
      <c r="R15" t="s">
        <v>394</v>
      </c>
      <c r="S15">
        <v>0</v>
      </c>
      <c r="T15">
        <v>1</v>
      </c>
      <c r="U15">
        <v>0</v>
      </c>
      <c r="V15">
        <v>0</v>
      </c>
      <c r="W15">
        <v>0</v>
      </c>
      <c r="X15">
        <v>0</v>
      </c>
      <c r="Y15">
        <v>0</v>
      </c>
      <c r="Z15" t="s">
        <v>275</v>
      </c>
      <c r="AF15" t="s">
        <v>382</v>
      </c>
      <c r="AG15" t="s">
        <v>383</v>
      </c>
      <c r="AH15">
        <v>4</v>
      </c>
      <c r="AI15">
        <v>1</v>
      </c>
      <c r="AJ15">
        <v>3</v>
      </c>
      <c r="AL15">
        <v>0</v>
      </c>
      <c r="AM15">
        <v>0</v>
      </c>
      <c r="AN15" t="s">
        <v>278</v>
      </c>
      <c r="AQ15">
        <v>0</v>
      </c>
      <c r="AR15">
        <v>2</v>
      </c>
      <c r="AS15" t="s">
        <v>277</v>
      </c>
      <c r="AV15">
        <v>1</v>
      </c>
      <c r="AW15">
        <v>1</v>
      </c>
      <c r="AX15" t="s">
        <v>277</v>
      </c>
      <c r="BA15">
        <v>0</v>
      </c>
      <c r="BB15">
        <v>0</v>
      </c>
      <c r="BC15" t="s">
        <v>278</v>
      </c>
      <c r="BF15">
        <v>0</v>
      </c>
      <c r="BG15">
        <v>0</v>
      </c>
      <c r="BH15" t="s">
        <v>278</v>
      </c>
      <c r="BJ15" t="s">
        <v>279</v>
      </c>
      <c r="BK15" t="s">
        <v>329</v>
      </c>
      <c r="BN15" t="s">
        <v>330</v>
      </c>
      <c r="BO15">
        <v>0</v>
      </c>
      <c r="BP15">
        <v>0</v>
      </c>
      <c r="BQ15">
        <v>0</v>
      </c>
      <c r="BR15">
        <v>0</v>
      </c>
      <c r="BS15">
        <v>0</v>
      </c>
      <c r="BT15">
        <v>0</v>
      </c>
      <c r="BU15">
        <v>0</v>
      </c>
      <c r="BV15">
        <v>0</v>
      </c>
      <c r="BW15">
        <v>1</v>
      </c>
      <c r="BX15">
        <v>0</v>
      </c>
      <c r="BY15" t="s">
        <v>402</v>
      </c>
      <c r="BZ15" t="s">
        <v>281</v>
      </c>
      <c r="CA15" t="s">
        <v>275</v>
      </c>
      <c r="CB15" t="s">
        <v>268</v>
      </c>
      <c r="CH15" s="19" t="s">
        <v>285</v>
      </c>
      <c r="CJ15" s="19" t="s">
        <v>285</v>
      </c>
      <c r="CL15" s="19" t="s">
        <v>283</v>
      </c>
      <c r="CS15" s="19" t="s">
        <v>322</v>
      </c>
      <c r="DC15" s="19" t="s">
        <v>285</v>
      </c>
      <c r="DD15" s="19" t="s">
        <v>286</v>
      </c>
      <c r="DF15" s="19" t="s">
        <v>286</v>
      </c>
      <c r="DH15" s="19" t="s">
        <v>285</v>
      </c>
      <c r="DJ15">
        <v>2250</v>
      </c>
      <c r="DK15" t="s">
        <v>287</v>
      </c>
      <c r="DL15" t="s">
        <v>288</v>
      </c>
      <c r="DM15" t="s">
        <v>289</v>
      </c>
      <c r="DO15" t="s">
        <v>403</v>
      </c>
      <c r="DP15" t="s">
        <v>404</v>
      </c>
      <c r="DQ15" t="s">
        <v>292</v>
      </c>
      <c r="EC15" t="s">
        <v>287</v>
      </c>
      <c r="EF15" t="s">
        <v>292</v>
      </c>
      <c r="EM15" t="s">
        <v>384</v>
      </c>
      <c r="EU15" t="s">
        <v>294</v>
      </c>
      <c r="EV15">
        <v>1</v>
      </c>
      <c r="EW15">
        <v>1</v>
      </c>
      <c r="EX15">
        <v>0</v>
      </c>
      <c r="EY15">
        <v>0</v>
      </c>
      <c r="EZ15">
        <v>0</v>
      </c>
      <c r="FA15">
        <v>0</v>
      </c>
      <c r="FB15">
        <v>0</v>
      </c>
      <c r="FC15">
        <v>0</v>
      </c>
      <c r="FE15" t="s">
        <v>292</v>
      </c>
      <c r="FG15" t="s">
        <v>287</v>
      </c>
      <c r="FH15" t="s">
        <v>295</v>
      </c>
      <c r="FJ15" t="s">
        <v>296</v>
      </c>
      <c r="FK15" t="s">
        <v>292</v>
      </c>
      <c r="FL15" t="s">
        <v>357</v>
      </c>
      <c r="FM15">
        <v>1</v>
      </c>
      <c r="FN15">
        <v>0</v>
      </c>
      <c r="FO15">
        <v>0</v>
      </c>
      <c r="FP15">
        <v>0</v>
      </c>
      <c r="FQ15">
        <v>0</v>
      </c>
      <c r="FR15">
        <v>0</v>
      </c>
      <c r="FT15" t="s">
        <v>297</v>
      </c>
      <c r="FU15" t="s">
        <v>396</v>
      </c>
      <c r="FV15">
        <v>1</v>
      </c>
      <c r="FW15">
        <v>0</v>
      </c>
      <c r="FX15">
        <v>0</v>
      </c>
      <c r="FY15">
        <v>0</v>
      </c>
      <c r="FZ15" s="19">
        <v>0</v>
      </c>
      <c r="GA15">
        <v>1</v>
      </c>
      <c r="GB15">
        <v>0</v>
      </c>
      <c r="GC15">
        <v>0</v>
      </c>
      <c r="GD15">
        <v>0</v>
      </c>
      <c r="GE15">
        <v>0</v>
      </c>
      <c r="GF15">
        <v>0</v>
      </c>
      <c r="GG15">
        <v>0</v>
      </c>
      <c r="GH15">
        <v>0</v>
      </c>
      <c r="GJ15" t="s">
        <v>397</v>
      </c>
      <c r="GK15">
        <v>1</v>
      </c>
      <c r="GL15">
        <v>0</v>
      </c>
      <c r="GM15">
        <v>0</v>
      </c>
      <c r="GN15">
        <v>0</v>
      </c>
      <c r="GO15">
        <v>0</v>
      </c>
      <c r="GP15">
        <v>0</v>
      </c>
      <c r="GQ15">
        <v>1</v>
      </c>
      <c r="GR15">
        <v>0</v>
      </c>
      <c r="GS15">
        <v>0</v>
      </c>
      <c r="GT15">
        <v>0</v>
      </c>
      <c r="GV15" t="s">
        <v>300</v>
      </c>
      <c r="GW15">
        <v>7</v>
      </c>
      <c r="GX15">
        <v>6</v>
      </c>
      <c r="GY15">
        <v>5</v>
      </c>
      <c r="GZ15">
        <v>5</v>
      </c>
      <c r="HA15">
        <v>7</v>
      </c>
      <c r="HB15">
        <v>6</v>
      </c>
      <c r="HC15">
        <v>5</v>
      </c>
      <c r="HD15">
        <v>7</v>
      </c>
      <c r="HE15">
        <v>7</v>
      </c>
      <c r="HF15">
        <v>4</v>
      </c>
      <c r="HG15">
        <v>0</v>
      </c>
      <c r="HH15">
        <v>0</v>
      </c>
      <c r="HI15">
        <v>0</v>
      </c>
      <c r="HJ15">
        <v>0</v>
      </c>
      <c r="HK15">
        <v>0</v>
      </c>
      <c r="HL15">
        <v>0</v>
      </c>
      <c r="HM15">
        <v>0</v>
      </c>
      <c r="HN15">
        <v>0</v>
      </c>
      <c r="HO15">
        <v>0</v>
      </c>
      <c r="HP15">
        <v>0</v>
      </c>
      <c r="HQ15">
        <v>0</v>
      </c>
      <c r="HR15">
        <v>0</v>
      </c>
      <c r="HS15" t="s">
        <v>275</v>
      </c>
      <c r="HT15" t="s">
        <v>405</v>
      </c>
      <c r="II15" t="s">
        <v>406</v>
      </c>
      <c r="IJ15">
        <v>1</v>
      </c>
      <c r="IK15">
        <v>1</v>
      </c>
      <c r="IL15">
        <v>0</v>
      </c>
      <c r="IM15">
        <v>0</v>
      </c>
      <c r="IN15">
        <v>0</v>
      </c>
      <c r="IO15">
        <v>0</v>
      </c>
      <c r="IQ15" t="s">
        <v>389</v>
      </c>
      <c r="JB15">
        <v>368936456</v>
      </c>
      <c r="JC15" t="s">
        <v>407</v>
      </c>
      <c r="JD15" s="1">
        <v>44897.645821759259</v>
      </c>
      <c r="JG15" t="s">
        <v>307</v>
      </c>
      <c r="JH15" t="s">
        <v>308</v>
      </c>
      <c r="JJ15">
        <v>14</v>
      </c>
    </row>
    <row r="16" spans="1:270" x14ac:dyDescent="0.35">
      <c r="A16" s="1">
        <v>44897.62624287037</v>
      </c>
      <c r="B16" s="1">
        <v>44897.633689097223</v>
      </c>
      <c r="D16" t="s">
        <v>268</v>
      </c>
      <c r="E16" t="s">
        <v>379</v>
      </c>
      <c r="F16" s="1">
        <v>44897.626388888893</v>
      </c>
      <c r="G16" t="s">
        <v>408</v>
      </c>
      <c r="J16" t="s">
        <v>271</v>
      </c>
      <c r="K16" t="s">
        <v>272</v>
      </c>
      <c r="L16" t="s">
        <v>381</v>
      </c>
      <c r="N16" t="s">
        <v>274</v>
      </c>
      <c r="O16" t="s">
        <v>268</v>
      </c>
      <c r="Z16" t="s">
        <v>275</v>
      </c>
      <c r="AF16" t="s">
        <v>382</v>
      </c>
      <c r="AG16" t="s">
        <v>409</v>
      </c>
      <c r="AH16">
        <v>7</v>
      </c>
      <c r="AI16">
        <v>4</v>
      </c>
      <c r="AJ16">
        <v>3</v>
      </c>
      <c r="AL16">
        <v>1</v>
      </c>
      <c r="AM16">
        <v>1</v>
      </c>
      <c r="AN16" t="s">
        <v>277</v>
      </c>
      <c r="AQ16">
        <v>3</v>
      </c>
      <c r="AR16">
        <v>0</v>
      </c>
      <c r="AS16" t="s">
        <v>395</v>
      </c>
      <c r="AV16">
        <v>1</v>
      </c>
      <c r="AW16">
        <v>1</v>
      </c>
      <c r="AX16" t="s">
        <v>277</v>
      </c>
      <c r="BA16">
        <v>0</v>
      </c>
      <c r="BB16">
        <v>0</v>
      </c>
      <c r="BC16" t="s">
        <v>278</v>
      </c>
      <c r="BF16">
        <v>0</v>
      </c>
      <c r="BG16">
        <v>0</v>
      </c>
      <c r="BH16" t="s">
        <v>278</v>
      </c>
      <c r="BJ16" t="s">
        <v>279</v>
      </c>
      <c r="BK16" t="s">
        <v>349</v>
      </c>
      <c r="BN16" t="s">
        <v>410</v>
      </c>
      <c r="BO16">
        <v>1</v>
      </c>
      <c r="BP16">
        <v>0</v>
      </c>
      <c r="BQ16">
        <v>0</v>
      </c>
      <c r="BR16">
        <v>0</v>
      </c>
      <c r="BS16">
        <v>0</v>
      </c>
      <c r="BT16">
        <v>0</v>
      </c>
      <c r="BU16">
        <v>0</v>
      </c>
      <c r="BV16">
        <v>0</v>
      </c>
      <c r="BW16">
        <v>1</v>
      </c>
      <c r="BX16">
        <v>0</v>
      </c>
      <c r="BY16" t="s">
        <v>411</v>
      </c>
      <c r="BZ16" t="s">
        <v>281</v>
      </c>
      <c r="CA16" t="s">
        <v>275</v>
      </c>
      <c r="CB16" t="s">
        <v>268</v>
      </c>
      <c r="CH16" s="19" t="s">
        <v>285</v>
      </c>
      <c r="CJ16" s="19" t="s">
        <v>285</v>
      </c>
      <c r="CL16" s="19" t="s">
        <v>283</v>
      </c>
      <c r="CS16" s="19" t="s">
        <v>322</v>
      </c>
      <c r="DC16" s="19" t="s">
        <v>285</v>
      </c>
      <c r="DD16" s="19" t="s">
        <v>286</v>
      </c>
      <c r="DF16" s="19" t="s">
        <v>286</v>
      </c>
      <c r="DH16" s="19" t="s">
        <v>285</v>
      </c>
      <c r="DJ16">
        <v>5250</v>
      </c>
      <c r="DK16" t="s">
        <v>287</v>
      </c>
      <c r="DL16" t="s">
        <v>288</v>
      </c>
      <c r="DM16" t="s">
        <v>289</v>
      </c>
      <c r="DO16" t="s">
        <v>290</v>
      </c>
      <c r="DP16" t="s">
        <v>412</v>
      </c>
      <c r="DQ16" t="s">
        <v>292</v>
      </c>
      <c r="EC16" t="s">
        <v>287</v>
      </c>
      <c r="EF16" t="s">
        <v>292</v>
      </c>
      <c r="EM16" t="s">
        <v>384</v>
      </c>
      <c r="EU16" t="s">
        <v>294</v>
      </c>
      <c r="EV16">
        <v>1</v>
      </c>
      <c r="EW16">
        <v>1</v>
      </c>
      <c r="EX16">
        <v>0</v>
      </c>
      <c r="EY16">
        <v>0</v>
      </c>
      <c r="EZ16">
        <v>0</v>
      </c>
      <c r="FA16">
        <v>0</v>
      </c>
      <c r="FB16">
        <v>0</v>
      </c>
      <c r="FC16">
        <v>0</v>
      </c>
      <c r="FE16" t="s">
        <v>292</v>
      </c>
      <c r="FG16" t="s">
        <v>287</v>
      </c>
      <c r="FH16" t="s">
        <v>295</v>
      </c>
      <c r="FJ16" t="s">
        <v>376</v>
      </c>
      <c r="FK16" t="s">
        <v>292</v>
      </c>
      <c r="FL16" t="s">
        <v>357</v>
      </c>
      <c r="FM16">
        <v>1</v>
      </c>
      <c r="FN16">
        <v>0</v>
      </c>
      <c r="FO16">
        <v>0</v>
      </c>
      <c r="FP16">
        <v>0</v>
      </c>
      <c r="FQ16">
        <v>0</v>
      </c>
      <c r="FR16">
        <v>0</v>
      </c>
      <c r="FT16" t="s">
        <v>297</v>
      </c>
      <c r="FU16" t="s">
        <v>396</v>
      </c>
      <c r="FV16">
        <v>1</v>
      </c>
      <c r="FW16">
        <v>0</v>
      </c>
      <c r="FX16">
        <v>0</v>
      </c>
      <c r="FY16">
        <v>0</v>
      </c>
      <c r="FZ16" s="19">
        <v>0</v>
      </c>
      <c r="GA16">
        <v>1</v>
      </c>
      <c r="GB16">
        <v>0</v>
      </c>
      <c r="GC16">
        <v>0</v>
      </c>
      <c r="GD16">
        <v>0</v>
      </c>
      <c r="GE16">
        <v>0</v>
      </c>
      <c r="GF16">
        <v>0</v>
      </c>
      <c r="GG16">
        <v>0</v>
      </c>
      <c r="GH16">
        <v>0</v>
      </c>
      <c r="GJ16" t="s">
        <v>397</v>
      </c>
      <c r="GK16">
        <v>1</v>
      </c>
      <c r="GL16">
        <v>0</v>
      </c>
      <c r="GM16">
        <v>0</v>
      </c>
      <c r="GN16">
        <v>0</v>
      </c>
      <c r="GO16">
        <v>0</v>
      </c>
      <c r="GP16">
        <v>0</v>
      </c>
      <c r="GQ16">
        <v>1</v>
      </c>
      <c r="GR16">
        <v>0</v>
      </c>
      <c r="GS16">
        <v>0</v>
      </c>
      <c r="GT16">
        <v>0</v>
      </c>
      <c r="GV16" t="s">
        <v>300</v>
      </c>
      <c r="GW16">
        <v>7</v>
      </c>
      <c r="GX16">
        <v>6</v>
      </c>
      <c r="GY16">
        <v>5</v>
      </c>
      <c r="GZ16">
        <v>7</v>
      </c>
      <c r="HA16">
        <v>7</v>
      </c>
      <c r="HB16">
        <v>6</v>
      </c>
      <c r="HC16">
        <v>5</v>
      </c>
      <c r="HD16">
        <v>7</v>
      </c>
      <c r="HE16">
        <v>5</v>
      </c>
      <c r="HF16">
        <v>2</v>
      </c>
      <c r="HG16">
        <v>0</v>
      </c>
      <c r="HH16">
        <v>0</v>
      </c>
      <c r="HI16">
        <v>0</v>
      </c>
      <c r="HJ16">
        <v>0</v>
      </c>
      <c r="HK16">
        <v>0</v>
      </c>
      <c r="HL16">
        <v>0</v>
      </c>
      <c r="HM16">
        <v>0</v>
      </c>
      <c r="HN16">
        <v>0</v>
      </c>
      <c r="HO16">
        <v>0</v>
      </c>
      <c r="HP16">
        <v>0</v>
      </c>
      <c r="HQ16">
        <v>0</v>
      </c>
      <c r="HR16">
        <v>1</v>
      </c>
      <c r="HS16" t="s">
        <v>275</v>
      </c>
      <c r="HT16" t="s">
        <v>301</v>
      </c>
      <c r="HU16" t="s">
        <v>413</v>
      </c>
      <c r="HV16">
        <v>1</v>
      </c>
      <c r="HW16">
        <v>0</v>
      </c>
      <c r="HX16">
        <v>1</v>
      </c>
      <c r="HY16">
        <v>1</v>
      </c>
      <c r="HZ16">
        <v>0</v>
      </c>
      <c r="IA16">
        <v>0</v>
      </c>
      <c r="IC16" t="s">
        <v>303</v>
      </c>
      <c r="ID16">
        <v>1</v>
      </c>
      <c r="IE16">
        <v>0</v>
      </c>
      <c r="IF16">
        <v>0</v>
      </c>
      <c r="IG16">
        <v>0</v>
      </c>
      <c r="II16" t="s">
        <v>406</v>
      </c>
      <c r="IJ16">
        <v>1</v>
      </c>
      <c r="IK16">
        <v>1</v>
      </c>
      <c r="IL16">
        <v>0</v>
      </c>
      <c r="IM16">
        <v>0</v>
      </c>
      <c r="IN16">
        <v>0</v>
      </c>
      <c r="IO16">
        <v>0</v>
      </c>
      <c r="IQ16" t="s">
        <v>389</v>
      </c>
      <c r="JB16">
        <v>368936459</v>
      </c>
      <c r="JC16" t="s">
        <v>414</v>
      </c>
      <c r="JD16" s="1">
        <v>44897.645821759259</v>
      </c>
      <c r="JG16" t="s">
        <v>307</v>
      </c>
      <c r="JH16" t="s">
        <v>308</v>
      </c>
      <c r="JJ16">
        <v>15</v>
      </c>
    </row>
    <row r="17" spans="1:270" x14ac:dyDescent="0.35">
      <c r="A17" s="1">
        <v>44897.633766481478</v>
      </c>
      <c r="B17" s="1">
        <v>44897.640602384257</v>
      </c>
      <c r="D17" t="s">
        <v>268</v>
      </c>
      <c r="E17" t="s">
        <v>379</v>
      </c>
      <c r="F17" s="1">
        <v>44897.634027777778</v>
      </c>
      <c r="G17" t="s">
        <v>415</v>
      </c>
      <c r="J17" t="s">
        <v>271</v>
      </c>
      <c r="K17" t="s">
        <v>272</v>
      </c>
      <c r="L17" t="s">
        <v>381</v>
      </c>
      <c r="N17" t="s">
        <v>274</v>
      </c>
      <c r="O17" t="s">
        <v>268</v>
      </c>
      <c r="Z17" t="s">
        <v>268</v>
      </c>
      <c r="AA17" t="s">
        <v>416</v>
      </c>
      <c r="AB17">
        <v>0</v>
      </c>
      <c r="AC17">
        <v>0</v>
      </c>
      <c r="AD17">
        <v>1</v>
      </c>
      <c r="AE17" t="s">
        <v>417</v>
      </c>
      <c r="AF17" t="s">
        <v>382</v>
      </c>
      <c r="AG17" t="s">
        <v>383</v>
      </c>
      <c r="AH17">
        <v>4</v>
      </c>
      <c r="AI17">
        <v>2</v>
      </c>
      <c r="AJ17">
        <v>2</v>
      </c>
      <c r="AL17">
        <v>0</v>
      </c>
      <c r="AM17">
        <v>0</v>
      </c>
      <c r="AN17" t="s">
        <v>278</v>
      </c>
      <c r="AQ17">
        <v>0</v>
      </c>
      <c r="AR17">
        <v>2</v>
      </c>
      <c r="AS17" t="s">
        <v>277</v>
      </c>
      <c r="AV17">
        <v>1</v>
      </c>
      <c r="AW17">
        <v>1</v>
      </c>
      <c r="AX17" t="s">
        <v>277</v>
      </c>
      <c r="BA17">
        <v>0</v>
      </c>
      <c r="BB17">
        <v>0</v>
      </c>
      <c r="BC17" t="s">
        <v>278</v>
      </c>
      <c r="BF17">
        <v>1</v>
      </c>
      <c r="BG17">
        <v>0</v>
      </c>
      <c r="BH17" t="s">
        <v>320</v>
      </c>
      <c r="BJ17" t="s">
        <v>279</v>
      </c>
      <c r="BK17" t="s">
        <v>349</v>
      </c>
      <c r="BN17" t="s">
        <v>418</v>
      </c>
      <c r="BO17">
        <v>0</v>
      </c>
      <c r="BP17">
        <v>1</v>
      </c>
      <c r="BQ17">
        <v>0</v>
      </c>
      <c r="BR17">
        <v>1</v>
      </c>
      <c r="BS17">
        <v>0</v>
      </c>
      <c r="BT17">
        <v>0</v>
      </c>
      <c r="BU17">
        <v>0</v>
      </c>
      <c r="BV17">
        <v>0</v>
      </c>
      <c r="BW17">
        <v>0</v>
      </c>
      <c r="BX17">
        <v>0</v>
      </c>
      <c r="BZ17" t="s">
        <v>281</v>
      </c>
      <c r="CA17" t="s">
        <v>275</v>
      </c>
      <c r="CB17" t="s">
        <v>268</v>
      </c>
      <c r="CH17" s="19" t="s">
        <v>285</v>
      </c>
      <c r="CJ17" s="19" t="s">
        <v>285</v>
      </c>
      <c r="CL17" s="19" t="s">
        <v>283</v>
      </c>
      <c r="CS17" s="19" t="s">
        <v>322</v>
      </c>
      <c r="DC17" s="19" t="s">
        <v>285</v>
      </c>
      <c r="DD17" s="19" t="s">
        <v>286</v>
      </c>
      <c r="DF17" s="19" t="s">
        <v>286</v>
      </c>
      <c r="DH17" s="19" t="s">
        <v>285</v>
      </c>
      <c r="DJ17">
        <v>3000</v>
      </c>
      <c r="DK17" t="s">
        <v>287</v>
      </c>
      <c r="DL17" t="s">
        <v>288</v>
      </c>
      <c r="DM17" t="s">
        <v>289</v>
      </c>
      <c r="DO17" t="s">
        <v>290</v>
      </c>
      <c r="DP17" t="s">
        <v>412</v>
      </c>
      <c r="DQ17" t="s">
        <v>292</v>
      </c>
      <c r="EC17" t="s">
        <v>287</v>
      </c>
      <c r="EF17" t="s">
        <v>292</v>
      </c>
      <c r="EM17" t="s">
        <v>384</v>
      </c>
      <c r="EU17" t="s">
        <v>294</v>
      </c>
      <c r="EV17">
        <v>1</v>
      </c>
      <c r="EW17">
        <v>1</v>
      </c>
      <c r="EX17">
        <v>0</v>
      </c>
      <c r="EY17">
        <v>0</v>
      </c>
      <c r="EZ17">
        <v>0</v>
      </c>
      <c r="FA17">
        <v>0</v>
      </c>
      <c r="FB17">
        <v>0</v>
      </c>
      <c r="FC17">
        <v>0</v>
      </c>
      <c r="FE17" t="s">
        <v>292</v>
      </c>
      <c r="FG17" t="s">
        <v>287</v>
      </c>
      <c r="FH17" t="s">
        <v>295</v>
      </c>
      <c r="FJ17" t="s">
        <v>376</v>
      </c>
      <c r="FK17" t="s">
        <v>292</v>
      </c>
      <c r="FL17" t="s">
        <v>357</v>
      </c>
      <c r="FM17">
        <v>1</v>
      </c>
      <c r="FN17">
        <v>0</v>
      </c>
      <c r="FO17">
        <v>0</v>
      </c>
      <c r="FP17">
        <v>0</v>
      </c>
      <c r="FQ17">
        <v>0</v>
      </c>
      <c r="FR17">
        <v>0</v>
      </c>
      <c r="FT17" t="s">
        <v>297</v>
      </c>
      <c r="FU17" t="s">
        <v>396</v>
      </c>
      <c r="FV17">
        <v>1</v>
      </c>
      <c r="FW17">
        <v>0</v>
      </c>
      <c r="FX17">
        <v>0</v>
      </c>
      <c r="FY17">
        <v>0</v>
      </c>
      <c r="FZ17" s="19">
        <v>0</v>
      </c>
      <c r="GA17">
        <v>1</v>
      </c>
      <c r="GB17">
        <v>0</v>
      </c>
      <c r="GC17">
        <v>0</v>
      </c>
      <c r="GD17">
        <v>0</v>
      </c>
      <c r="GE17">
        <v>0</v>
      </c>
      <c r="GF17">
        <v>0</v>
      </c>
      <c r="GG17">
        <v>0</v>
      </c>
      <c r="GH17">
        <v>0</v>
      </c>
      <c r="GJ17" t="s">
        <v>419</v>
      </c>
      <c r="GK17">
        <v>1</v>
      </c>
      <c r="GL17">
        <v>0</v>
      </c>
      <c r="GM17">
        <v>0</v>
      </c>
      <c r="GN17">
        <v>0</v>
      </c>
      <c r="GO17">
        <v>0</v>
      </c>
      <c r="GP17">
        <v>0</v>
      </c>
      <c r="GQ17">
        <v>1</v>
      </c>
      <c r="GR17">
        <v>0</v>
      </c>
      <c r="GS17">
        <v>0</v>
      </c>
      <c r="GT17">
        <v>0</v>
      </c>
      <c r="GV17" t="s">
        <v>300</v>
      </c>
      <c r="GW17">
        <v>7</v>
      </c>
      <c r="GX17">
        <v>6</v>
      </c>
      <c r="GY17">
        <v>5</v>
      </c>
      <c r="GZ17">
        <v>3</v>
      </c>
      <c r="HA17">
        <v>5</v>
      </c>
      <c r="HB17">
        <v>6</v>
      </c>
      <c r="HC17">
        <v>5</v>
      </c>
      <c r="HD17">
        <v>7</v>
      </c>
      <c r="HE17">
        <v>7</v>
      </c>
      <c r="HF17">
        <v>2</v>
      </c>
      <c r="HG17">
        <v>0</v>
      </c>
      <c r="HH17">
        <v>0</v>
      </c>
      <c r="HI17">
        <v>0</v>
      </c>
      <c r="HJ17">
        <v>0</v>
      </c>
      <c r="HK17">
        <v>0</v>
      </c>
      <c r="HL17">
        <v>0</v>
      </c>
      <c r="HM17">
        <v>0</v>
      </c>
      <c r="HN17">
        <v>0</v>
      </c>
      <c r="HO17">
        <v>0</v>
      </c>
      <c r="HP17">
        <v>0</v>
      </c>
      <c r="HQ17">
        <v>0</v>
      </c>
      <c r="HR17">
        <v>0</v>
      </c>
      <c r="HS17" t="s">
        <v>275</v>
      </c>
      <c r="HT17" t="s">
        <v>301</v>
      </c>
      <c r="HU17" t="s">
        <v>413</v>
      </c>
      <c r="HV17">
        <v>1</v>
      </c>
      <c r="HW17">
        <v>0</v>
      </c>
      <c r="HX17">
        <v>1</v>
      </c>
      <c r="HY17">
        <v>1</v>
      </c>
      <c r="HZ17">
        <v>0</v>
      </c>
      <c r="IA17">
        <v>0</v>
      </c>
      <c r="IC17" t="s">
        <v>303</v>
      </c>
      <c r="ID17">
        <v>1</v>
      </c>
      <c r="IE17">
        <v>0</v>
      </c>
      <c r="IF17">
        <v>0</v>
      </c>
      <c r="IG17">
        <v>0</v>
      </c>
      <c r="II17" t="s">
        <v>420</v>
      </c>
      <c r="IJ17">
        <v>0</v>
      </c>
      <c r="IK17">
        <v>1</v>
      </c>
      <c r="IL17">
        <v>1</v>
      </c>
      <c r="IM17">
        <v>0</v>
      </c>
      <c r="IN17">
        <v>0</v>
      </c>
      <c r="IO17">
        <v>0</v>
      </c>
      <c r="IQ17" t="s">
        <v>389</v>
      </c>
      <c r="JB17">
        <v>368936463</v>
      </c>
      <c r="JC17" t="s">
        <v>421</v>
      </c>
      <c r="JD17" s="1">
        <v>44897.645833333343</v>
      </c>
      <c r="JG17" t="s">
        <v>307</v>
      </c>
      <c r="JH17" t="s">
        <v>308</v>
      </c>
      <c r="JJ17">
        <v>16</v>
      </c>
    </row>
    <row r="18" spans="1:270" x14ac:dyDescent="0.35">
      <c r="A18" s="1">
        <v>44897.641062372677</v>
      </c>
      <c r="B18" s="1">
        <v>44897.64706703704</v>
      </c>
      <c r="D18" t="s">
        <v>268</v>
      </c>
      <c r="E18" t="s">
        <v>379</v>
      </c>
      <c r="F18" s="1">
        <v>44897.640972222223</v>
      </c>
      <c r="G18" t="s">
        <v>422</v>
      </c>
      <c r="J18" t="s">
        <v>319</v>
      </c>
      <c r="K18" t="s">
        <v>272</v>
      </c>
      <c r="L18" t="s">
        <v>381</v>
      </c>
      <c r="N18" t="s">
        <v>274</v>
      </c>
      <c r="O18" t="s">
        <v>268</v>
      </c>
      <c r="Z18" t="s">
        <v>275</v>
      </c>
      <c r="AF18" t="s">
        <v>382</v>
      </c>
      <c r="AG18" t="s">
        <v>423</v>
      </c>
      <c r="AH18">
        <v>2</v>
      </c>
      <c r="AI18">
        <v>1</v>
      </c>
      <c r="AJ18">
        <v>1</v>
      </c>
      <c r="AL18">
        <v>0</v>
      </c>
      <c r="AM18">
        <v>0</v>
      </c>
      <c r="AN18" t="s">
        <v>278</v>
      </c>
      <c r="AQ18">
        <v>0</v>
      </c>
      <c r="AR18">
        <v>0</v>
      </c>
      <c r="AS18" t="s">
        <v>278</v>
      </c>
      <c r="AV18">
        <v>0</v>
      </c>
      <c r="AW18">
        <v>0</v>
      </c>
      <c r="AX18" t="s">
        <v>278</v>
      </c>
      <c r="BA18">
        <v>1</v>
      </c>
      <c r="BB18">
        <v>1</v>
      </c>
      <c r="BC18" t="s">
        <v>277</v>
      </c>
      <c r="BF18">
        <v>0</v>
      </c>
      <c r="BG18">
        <v>0</v>
      </c>
      <c r="BH18" t="s">
        <v>278</v>
      </c>
      <c r="BJ18" t="s">
        <v>279</v>
      </c>
      <c r="BK18" t="s">
        <v>368</v>
      </c>
      <c r="BN18" t="s">
        <v>311</v>
      </c>
      <c r="BO18">
        <v>0</v>
      </c>
      <c r="BP18">
        <v>0</v>
      </c>
      <c r="BQ18">
        <v>0</v>
      </c>
      <c r="BR18">
        <v>1</v>
      </c>
      <c r="BS18">
        <v>0</v>
      </c>
      <c r="BT18">
        <v>0</v>
      </c>
      <c r="BU18">
        <v>0</v>
      </c>
      <c r="BV18">
        <v>0</v>
      </c>
      <c r="BW18">
        <v>0</v>
      </c>
      <c r="BX18">
        <v>0</v>
      </c>
      <c r="BZ18" t="s">
        <v>281</v>
      </c>
      <c r="CA18" t="s">
        <v>275</v>
      </c>
      <c r="CB18" t="s">
        <v>268</v>
      </c>
      <c r="CH18" s="19" t="s">
        <v>285</v>
      </c>
      <c r="CJ18" s="19" t="s">
        <v>285</v>
      </c>
      <c r="CL18" s="19" t="s">
        <v>283</v>
      </c>
      <c r="CS18" s="19" t="s">
        <v>322</v>
      </c>
      <c r="DC18" s="19" t="s">
        <v>285</v>
      </c>
      <c r="DD18" s="19" t="s">
        <v>286</v>
      </c>
      <c r="DF18" s="19" t="s">
        <v>286</v>
      </c>
      <c r="DH18" s="19" t="s">
        <v>285</v>
      </c>
      <c r="DJ18">
        <v>1500</v>
      </c>
      <c r="DK18" t="s">
        <v>287</v>
      </c>
      <c r="DL18" t="s">
        <v>288</v>
      </c>
      <c r="DM18" t="s">
        <v>289</v>
      </c>
      <c r="DO18" t="s">
        <v>424</v>
      </c>
      <c r="DP18" t="s">
        <v>404</v>
      </c>
      <c r="DQ18" t="s">
        <v>292</v>
      </c>
      <c r="EC18" t="s">
        <v>287</v>
      </c>
      <c r="EF18" t="s">
        <v>292</v>
      </c>
      <c r="EM18" t="s">
        <v>384</v>
      </c>
      <c r="EU18" t="s">
        <v>294</v>
      </c>
      <c r="EV18">
        <v>1</v>
      </c>
      <c r="EW18">
        <v>1</v>
      </c>
      <c r="EX18">
        <v>0</v>
      </c>
      <c r="EY18">
        <v>0</v>
      </c>
      <c r="EZ18">
        <v>0</v>
      </c>
      <c r="FA18">
        <v>0</v>
      </c>
      <c r="FB18">
        <v>0</v>
      </c>
      <c r="FC18">
        <v>0</v>
      </c>
      <c r="FE18" t="s">
        <v>292</v>
      </c>
      <c r="FG18" t="s">
        <v>287</v>
      </c>
      <c r="FH18" t="s">
        <v>295</v>
      </c>
      <c r="FJ18" t="s">
        <v>376</v>
      </c>
      <c r="FK18" t="s">
        <v>292</v>
      </c>
      <c r="FL18" t="s">
        <v>357</v>
      </c>
      <c r="FM18">
        <v>1</v>
      </c>
      <c r="FN18">
        <v>0</v>
      </c>
      <c r="FO18">
        <v>0</v>
      </c>
      <c r="FP18">
        <v>0</v>
      </c>
      <c r="FQ18">
        <v>0</v>
      </c>
      <c r="FR18">
        <v>0</v>
      </c>
      <c r="FT18" t="s">
        <v>297</v>
      </c>
      <c r="FU18" t="s">
        <v>425</v>
      </c>
      <c r="FV18">
        <v>1</v>
      </c>
      <c r="FW18">
        <v>0</v>
      </c>
      <c r="FX18">
        <v>0</v>
      </c>
      <c r="FY18">
        <v>0</v>
      </c>
      <c r="FZ18" s="19">
        <v>0</v>
      </c>
      <c r="GA18">
        <v>0</v>
      </c>
      <c r="GB18">
        <v>1</v>
      </c>
      <c r="GC18">
        <v>0</v>
      </c>
      <c r="GD18">
        <v>0</v>
      </c>
      <c r="GE18">
        <v>0</v>
      </c>
      <c r="GF18">
        <v>0</v>
      </c>
      <c r="GG18">
        <v>0</v>
      </c>
      <c r="GH18">
        <v>0</v>
      </c>
      <c r="GJ18" t="s">
        <v>397</v>
      </c>
      <c r="GK18">
        <v>1</v>
      </c>
      <c r="GL18">
        <v>0</v>
      </c>
      <c r="GM18">
        <v>0</v>
      </c>
      <c r="GN18">
        <v>0</v>
      </c>
      <c r="GO18">
        <v>0</v>
      </c>
      <c r="GP18">
        <v>0</v>
      </c>
      <c r="GQ18">
        <v>1</v>
      </c>
      <c r="GR18">
        <v>0</v>
      </c>
      <c r="GS18">
        <v>0</v>
      </c>
      <c r="GT18">
        <v>0</v>
      </c>
      <c r="GV18" t="s">
        <v>300</v>
      </c>
      <c r="GW18">
        <v>7</v>
      </c>
      <c r="GX18">
        <v>5</v>
      </c>
      <c r="GY18">
        <v>5</v>
      </c>
      <c r="GZ18">
        <v>6</v>
      </c>
      <c r="HA18">
        <v>6</v>
      </c>
      <c r="HB18">
        <v>7</v>
      </c>
      <c r="HC18">
        <v>7</v>
      </c>
      <c r="HD18">
        <v>5</v>
      </c>
      <c r="HE18">
        <v>6</v>
      </c>
      <c r="HF18">
        <v>1</v>
      </c>
      <c r="HG18">
        <v>0</v>
      </c>
      <c r="HH18">
        <v>0</v>
      </c>
      <c r="HI18">
        <v>0</v>
      </c>
      <c r="HJ18">
        <v>0</v>
      </c>
      <c r="HK18">
        <v>0</v>
      </c>
      <c r="HL18">
        <v>0</v>
      </c>
      <c r="HM18">
        <v>0</v>
      </c>
      <c r="HN18">
        <v>0</v>
      </c>
      <c r="HO18">
        <v>0</v>
      </c>
      <c r="HP18">
        <v>0</v>
      </c>
      <c r="HQ18">
        <v>0</v>
      </c>
      <c r="HR18">
        <v>1</v>
      </c>
      <c r="HS18" t="s">
        <v>275</v>
      </c>
      <c r="HT18" t="s">
        <v>301</v>
      </c>
      <c r="HU18" t="s">
        <v>426</v>
      </c>
      <c r="HV18">
        <v>1</v>
      </c>
      <c r="HW18">
        <v>0</v>
      </c>
      <c r="HX18">
        <v>1</v>
      </c>
      <c r="HY18">
        <v>1</v>
      </c>
      <c r="HZ18">
        <v>0</v>
      </c>
      <c r="IA18">
        <v>0</v>
      </c>
      <c r="IC18" t="s">
        <v>303</v>
      </c>
      <c r="ID18">
        <v>1</v>
      </c>
      <c r="IE18">
        <v>0</v>
      </c>
      <c r="IF18">
        <v>0</v>
      </c>
      <c r="IG18">
        <v>0</v>
      </c>
      <c r="II18" t="s">
        <v>420</v>
      </c>
      <c r="IJ18">
        <v>0</v>
      </c>
      <c r="IK18">
        <v>1</v>
      </c>
      <c r="IL18">
        <v>1</v>
      </c>
      <c r="IM18">
        <v>0</v>
      </c>
      <c r="IN18">
        <v>0</v>
      </c>
      <c r="IO18">
        <v>0</v>
      </c>
      <c r="IQ18" t="s">
        <v>389</v>
      </c>
      <c r="JB18">
        <v>368936465</v>
      </c>
      <c r="JC18" t="s">
        <v>427</v>
      </c>
      <c r="JD18" s="1">
        <v>44897.645844907413</v>
      </c>
      <c r="JG18" t="s">
        <v>307</v>
      </c>
      <c r="JH18" t="s">
        <v>308</v>
      </c>
      <c r="JJ18">
        <v>17</v>
      </c>
    </row>
    <row r="19" spans="1:270" x14ac:dyDescent="0.35">
      <c r="A19" s="1">
        <v>44897.647146875002</v>
      </c>
      <c r="B19" s="1">
        <v>44897.653666724538</v>
      </c>
      <c r="D19" t="s">
        <v>268</v>
      </c>
      <c r="E19" t="s">
        <v>428</v>
      </c>
      <c r="F19" s="1">
        <v>44897.647222222222</v>
      </c>
      <c r="G19" t="s">
        <v>429</v>
      </c>
      <c r="J19" t="s">
        <v>271</v>
      </c>
      <c r="K19" t="s">
        <v>272</v>
      </c>
      <c r="L19" t="s">
        <v>381</v>
      </c>
      <c r="N19" t="s">
        <v>274</v>
      </c>
      <c r="O19" t="s">
        <v>268</v>
      </c>
      <c r="Z19" t="s">
        <v>275</v>
      </c>
      <c r="AF19" t="s">
        <v>382</v>
      </c>
      <c r="AG19" t="s">
        <v>383</v>
      </c>
      <c r="AH19">
        <v>4</v>
      </c>
      <c r="AI19">
        <v>2</v>
      </c>
      <c r="AJ19">
        <v>2</v>
      </c>
      <c r="AL19">
        <v>1</v>
      </c>
      <c r="AM19">
        <v>0</v>
      </c>
      <c r="AN19" t="s">
        <v>320</v>
      </c>
      <c r="AQ19">
        <v>0</v>
      </c>
      <c r="AR19">
        <v>2</v>
      </c>
      <c r="AS19" t="s">
        <v>277</v>
      </c>
      <c r="AV19">
        <v>1</v>
      </c>
      <c r="AW19">
        <v>0</v>
      </c>
      <c r="AX19" t="s">
        <v>320</v>
      </c>
      <c r="BA19">
        <v>0</v>
      </c>
      <c r="BB19">
        <v>0</v>
      </c>
      <c r="BC19" t="s">
        <v>278</v>
      </c>
      <c r="BF19">
        <v>0</v>
      </c>
      <c r="BG19">
        <v>0</v>
      </c>
      <c r="BH19" t="s">
        <v>278</v>
      </c>
      <c r="BJ19" t="s">
        <v>279</v>
      </c>
      <c r="BK19" t="s">
        <v>368</v>
      </c>
      <c r="BN19" t="s">
        <v>410</v>
      </c>
      <c r="BO19">
        <v>1</v>
      </c>
      <c r="BP19">
        <v>0</v>
      </c>
      <c r="BQ19">
        <v>0</v>
      </c>
      <c r="BR19">
        <v>0</v>
      </c>
      <c r="BS19">
        <v>0</v>
      </c>
      <c r="BT19">
        <v>0</v>
      </c>
      <c r="BU19">
        <v>0</v>
      </c>
      <c r="BV19">
        <v>0</v>
      </c>
      <c r="BW19">
        <v>1</v>
      </c>
      <c r="BX19">
        <v>0</v>
      </c>
      <c r="BY19" t="s">
        <v>430</v>
      </c>
      <c r="BZ19" t="s">
        <v>281</v>
      </c>
      <c r="CA19" t="s">
        <v>275</v>
      </c>
      <c r="CB19" t="s">
        <v>268</v>
      </c>
      <c r="CH19" s="19" t="s">
        <v>285</v>
      </c>
      <c r="CJ19" s="19" t="s">
        <v>285</v>
      </c>
      <c r="CL19" s="19" t="s">
        <v>285</v>
      </c>
      <c r="CS19" s="19" t="s">
        <v>322</v>
      </c>
      <c r="DC19" s="19" t="s">
        <v>285</v>
      </c>
      <c r="DD19" s="19" t="s">
        <v>286</v>
      </c>
      <c r="DF19" s="19" t="s">
        <v>286</v>
      </c>
      <c r="DH19" s="19" t="s">
        <v>339</v>
      </c>
      <c r="DJ19">
        <v>3000</v>
      </c>
      <c r="DK19" t="s">
        <v>287</v>
      </c>
      <c r="DL19" t="s">
        <v>288</v>
      </c>
      <c r="DM19" t="s">
        <v>289</v>
      </c>
      <c r="DO19" t="s">
        <v>403</v>
      </c>
      <c r="DP19" t="s">
        <v>431</v>
      </c>
      <c r="DQ19" t="s">
        <v>292</v>
      </c>
      <c r="EC19" t="s">
        <v>287</v>
      </c>
      <c r="EF19" t="s">
        <v>292</v>
      </c>
      <c r="EM19" t="s">
        <v>384</v>
      </c>
      <c r="EU19" t="s">
        <v>363</v>
      </c>
      <c r="EV19">
        <v>1</v>
      </c>
      <c r="EW19">
        <v>0</v>
      </c>
      <c r="EX19">
        <v>0</v>
      </c>
      <c r="EY19">
        <v>0</v>
      </c>
      <c r="EZ19">
        <v>0</v>
      </c>
      <c r="FA19">
        <v>0</v>
      </c>
      <c r="FB19">
        <v>0</v>
      </c>
      <c r="FC19">
        <v>0</v>
      </c>
      <c r="FE19" t="s">
        <v>292</v>
      </c>
      <c r="FG19" t="s">
        <v>287</v>
      </c>
      <c r="FH19" t="s">
        <v>295</v>
      </c>
      <c r="FJ19" t="s">
        <v>376</v>
      </c>
      <c r="FK19" t="s">
        <v>292</v>
      </c>
      <c r="FL19" t="s">
        <v>357</v>
      </c>
      <c r="FM19">
        <v>1</v>
      </c>
      <c r="FN19">
        <v>0</v>
      </c>
      <c r="FO19">
        <v>0</v>
      </c>
      <c r="FP19">
        <v>0</v>
      </c>
      <c r="FQ19">
        <v>0</v>
      </c>
      <c r="FR19">
        <v>0</v>
      </c>
      <c r="FT19" t="s">
        <v>297</v>
      </c>
      <c r="FU19" t="s">
        <v>396</v>
      </c>
      <c r="FV19">
        <v>1</v>
      </c>
      <c r="FW19">
        <v>0</v>
      </c>
      <c r="FX19">
        <v>0</v>
      </c>
      <c r="FY19">
        <v>0</v>
      </c>
      <c r="FZ19" s="19">
        <v>0</v>
      </c>
      <c r="GA19">
        <v>1</v>
      </c>
      <c r="GB19">
        <v>0</v>
      </c>
      <c r="GC19">
        <v>0</v>
      </c>
      <c r="GD19">
        <v>0</v>
      </c>
      <c r="GE19">
        <v>0</v>
      </c>
      <c r="GF19">
        <v>0</v>
      </c>
      <c r="GG19">
        <v>0</v>
      </c>
      <c r="GH19">
        <v>0</v>
      </c>
      <c r="GJ19" t="s">
        <v>419</v>
      </c>
      <c r="GK19">
        <v>1</v>
      </c>
      <c r="GL19">
        <v>0</v>
      </c>
      <c r="GM19">
        <v>0</v>
      </c>
      <c r="GN19">
        <v>0</v>
      </c>
      <c r="GO19">
        <v>0</v>
      </c>
      <c r="GP19">
        <v>0</v>
      </c>
      <c r="GQ19">
        <v>1</v>
      </c>
      <c r="GR19">
        <v>0</v>
      </c>
      <c r="GS19">
        <v>0</v>
      </c>
      <c r="GT19">
        <v>0</v>
      </c>
      <c r="GV19" t="s">
        <v>300</v>
      </c>
      <c r="GW19">
        <v>7</v>
      </c>
      <c r="GX19">
        <v>5</v>
      </c>
      <c r="GY19">
        <v>6</v>
      </c>
      <c r="GZ19">
        <v>6</v>
      </c>
      <c r="HA19">
        <v>5</v>
      </c>
      <c r="HB19">
        <v>6</v>
      </c>
      <c r="HC19">
        <v>6</v>
      </c>
      <c r="HD19">
        <v>5</v>
      </c>
      <c r="HE19">
        <v>6</v>
      </c>
      <c r="HF19">
        <v>2</v>
      </c>
      <c r="HG19">
        <v>0</v>
      </c>
      <c r="HH19">
        <v>0</v>
      </c>
      <c r="HI19">
        <v>0</v>
      </c>
      <c r="HJ19">
        <v>0</v>
      </c>
      <c r="HK19">
        <v>0</v>
      </c>
      <c r="HL19">
        <v>0</v>
      </c>
      <c r="HM19">
        <v>0</v>
      </c>
      <c r="HN19">
        <v>0</v>
      </c>
      <c r="HO19">
        <v>0</v>
      </c>
      <c r="HP19">
        <v>0</v>
      </c>
      <c r="HQ19">
        <v>0</v>
      </c>
      <c r="HR19">
        <v>1</v>
      </c>
      <c r="HS19" t="s">
        <v>275</v>
      </c>
      <c r="HT19" t="s">
        <v>301</v>
      </c>
      <c r="HU19" t="s">
        <v>432</v>
      </c>
      <c r="HV19">
        <v>1</v>
      </c>
      <c r="HW19">
        <v>0</v>
      </c>
      <c r="HX19">
        <v>1</v>
      </c>
      <c r="HY19">
        <v>1</v>
      </c>
      <c r="HZ19">
        <v>0</v>
      </c>
      <c r="IA19">
        <v>0</v>
      </c>
      <c r="IC19" t="s">
        <v>303</v>
      </c>
      <c r="ID19">
        <v>1</v>
      </c>
      <c r="IE19">
        <v>0</v>
      </c>
      <c r="IF19">
        <v>0</v>
      </c>
      <c r="IG19">
        <v>0</v>
      </c>
      <c r="II19" t="s">
        <v>420</v>
      </c>
      <c r="IJ19">
        <v>0</v>
      </c>
      <c r="IK19">
        <v>1</v>
      </c>
      <c r="IL19">
        <v>1</v>
      </c>
      <c r="IM19">
        <v>0</v>
      </c>
      <c r="IN19">
        <v>0</v>
      </c>
      <c r="IO19">
        <v>0</v>
      </c>
      <c r="IQ19" t="s">
        <v>389</v>
      </c>
      <c r="JB19">
        <v>368936467</v>
      </c>
      <c r="JC19" t="s">
        <v>433</v>
      </c>
      <c r="JD19" s="1">
        <v>44897.645844907413</v>
      </c>
      <c r="JG19" t="s">
        <v>307</v>
      </c>
      <c r="JH19" t="s">
        <v>308</v>
      </c>
      <c r="JJ19">
        <v>18</v>
      </c>
    </row>
    <row r="20" spans="1:270" x14ac:dyDescent="0.35">
      <c r="A20" s="1">
        <v>44897.654971805547</v>
      </c>
      <c r="B20" s="1">
        <v>44897.661528252313</v>
      </c>
      <c r="D20" t="s">
        <v>268</v>
      </c>
      <c r="E20" t="s">
        <v>434</v>
      </c>
      <c r="F20" s="1">
        <v>44897.654861111107</v>
      </c>
      <c r="G20" t="s">
        <v>435</v>
      </c>
      <c r="J20" t="s">
        <v>271</v>
      </c>
      <c r="K20" t="s">
        <v>272</v>
      </c>
      <c r="L20" t="s">
        <v>381</v>
      </c>
      <c r="N20" t="s">
        <v>274</v>
      </c>
      <c r="O20" t="s">
        <v>268</v>
      </c>
      <c r="Z20" t="s">
        <v>268</v>
      </c>
      <c r="AA20" t="s">
        <v>416</v>
      </c>
      <c r="AB20">
        <v>0</v>
      </c>
      <c r="AC20">
        <v>0</v>
      </c>
      <c r="AD20">
        <v>1</v>
      </c>
      <c r="AE20" t="s">
        <v>436</v>
      </c>
      <c r="AF20" t="s">
        <v>382</v>
      </c>
      <c r="AG20" t="s">
        <v>383</v>
      </c>
      <c r="AH20">
        <v>3</v>
      </c>
      <c r="AI20">
        <v>2</v>
      </c>
      <c r="AJ20">
        <v>1</v>
      </c>
      <c r="AL20">
        <v>0</v>
      </c>
      <c r="AM20">
        <v>0</v>
      </c>
      <c r="AN20" t="s">
        <v>278</v>
      </c>
      <c r="AQ20">
        <v>0</v>
      </c>
      <c r="AR20">
        <v>0</v>
      </c>
      <c r="AS20" t="s">
        <v>278</v>
      </c>
      <c r="AV20">
        <v>1</v>
      </c>
      <c r="AW20">
        <v>1</v>
      </c>
      <c r="AX20" t="s">
        <v>277</v>
      </c>
      <c r="BA20">
        <v>0</v>
      </c>
      <c r="BB20">
        <v>0</v>
      </c>
      <c r="BC20" t="s">
        <v>278</v>
      </c>
      <c r="BF20">
        <v>1</v>
      </c>
      <c r="BG20">
        <v>0</v>
      </c>
      <c r="BH20" t="s">
        <v>320</v>
      </c>
      <c r="BJ20" t="s">
        <v>279</v>
      </c>
      <c r="BK20" t="s">
        <v>368</v>
      </c>
      <c r="BN20" t="s">
        <v>437</v>
      </c>
      <c r="BO20">
        <v>0</v>
      </c>
      <c r="BP20">
        <v>1</v>
      </c>
      <c r="BQ20">
        <v>0</v>
      </c>
      <c r="BR20">
        <v>0</v>
      </c>
      <c r="BS20">
        <v>0</v>
      </c>
      <c r="BT20">
        <v>0</v>
      </c>
      <c r="BU20">
        <v>0</v>
      </c>
      <c r="BV20">
        <v>0</v>
      </c>
      <c r="BW20">
        <v>0</v>
      </c>
      <c r="BX20">
        <v>0</v>
      </c>
      <c r="BZ20" t="s">
        <v>281</v>
      </c>
      <c r="CA20" t="s">
        <v>275</v>
      </c>
      <c r="CB20" t="s">
        <v>268</v>
      </c>
      <c r="CH20" s="19" t="s">
        <v>285</v>
      </c>
      <c r="CJ20" s="19" t="s">
        <v>285</v>
      </c>
      <c r="CL20" s="19" t="s">
        <v>283</v>
      </c>
      <c r="CS20" s="19" t="s">
        <v>322</v>
      </c>
      <c r="DC20" s="19" t="s">
        <v>285</v>
      </c>
      <c r="DD20" s="19" t="s">
        <v>286</v>
      </c>
      <c r="DF20" s="19" t="s">
        <v>286</v>
      </c>
      <c r="DH20" s="19" t="s">
        <v>285</v>
      </c>
      <c r="DJ20">
        <v>2250</v>
      </c>
      <c r="DK20" t="s">
        <v>287</v>
      </c>
      <c r="DL20" t="s">
        <v>288</v>
      </c>
      <c r="DM20" t="s">
        <v>289</v>
      </c>
      <c r="DO20" t="s">
        <v>290</v>
      </c>
      <c r="DP20" t="s">
        <v>291</v>
      </c>
      <c r="DQ20" t="s">
        <v>292</v>
      </c>
      <c r="EC20" t="s">
        <v>287</v>
      </c>
      <c r="EF20" t="s">
        <v>292</v>
      </c>
      <c r="EM20" t="s">
        <v>384</v>
      </c>
      <c r="EU20" t="s">
        <v>294</v>
      </c>
      <c r="EV20">
        <v>1</v>
      </c>
      <c r="EW20">
        <v>1</v>
      </c>
      <c r="EX20">
        <v>0</v>
      </c>
      <c r="EY20">
        <v>0</v>
      </c>
      <c r="EZ20">
        <v>0</v>
      </c>
      <c r="FA20">
        <v>0</v>
      </c>
      <c r="FB20">
        <v>0</v>
      </c>
      <c r="FC20">
        <v>0</v>
      </c>
      <c r="FE20" t="s">
        <v>292</v>
      </c>
      <c r="FG20" t="s">
        <v>287</v>
      </c>
      <c r="FH20" t="s">
        <v>295</v>
      </c>
      <c r="FJ20" t="s">
        <v>376</v>
      </c>
      <c r="FK20" t="s">
        <v>292</v>
      </c>
      <c r="FL20" t="s">
        <v>357</v>
      </c>
      <c r="FM20">
        <v>1</v>
      </c>
      <c r="FN20">
        <v>0</v>
      </c>
      <c r="FO20">
        <v>0</v>
      </c>
      <c r="FP20">
        <v>0</v>
      </c>
      <c r="FQ20">
        <v>0</v>
      </c>
      <c r="FR20">
        <v>0</v>
      </c>
      <c r="FT20" t="s">
        <v>297</v>
      </c>
      <c r="FU20" t="s">
        <v>396</v>
      </c>
      <c r="FV20">
        <v>1</v>
      </c>
      <c r="FW20">
        <v>0</v>
      </c>
      <c r="FX20">
        <v>0</v>
      </c>
      <c r="FY20">
        <v>0</v>
      </c>
      <c r="FZ20" s="19">
        <v>0</v>
      </c>
      <c r="GA20">
        <v>1</v>
      </c>
      <c r="GB20">
        <v>0</v>
      </c>
      <c r="GC20">
        <v>0</v>
      </c>
      <c r="GD20">
        <v>0</v>
      </c>
      <c r="GE20">
        <v>0</v>
      </c>
      <c r="GF20">
        <v>0</v>
      </c>
      <c r="GG20">
        <v>0</v>
      </c>
      <c r="GH20">
        <v>0</v>
      </c>
      <c r="GJ20" t="s">
        <v>397</v>
      </c>
      <c r="GK20">
        <v>1</v>
      </c>
      <c r="GL20">
        <v>0</v>
      </c>
      <c r="GM20">
        <v>0</v>
      </c>
      <c r="GN20">
        <v>0</v>
      </c>
      <c r="GO20">
        <v>0</v>
      </c>
      <c r="GP20">
        <v>0</v>
      </c>
      <c r="GQ20">
        <v>1</v>
      </c>
      <c r="GR20">
        <v>0</v>
      </c>
      <c r="GS20">
        <v>0</v>
      </c>
      <c r="GT20">
        <v>0</v>
      </c>
      <c r="GV20" t="s">
        <v>300</v>
      </c>
      <c r="GW20">
        <v>7</v>
      </c>
      <c r="GX20">
        <v>6</v>
      </c>
      <c r="GY20">
        <v>6</v>
      </c>
      <c r="GZ20">
        <v>5</v>
      </c>
      <c r="HA20">
        <v>5</v>
      </c>
      <c r="HB20">
        <v>6</v>
      </c>
      <c r="HC20">
        <v>5</v>
      </c>
      <c r="HD20">
        <v>6</v>
      </c>
      <c r="HE20">
        <v>5</v>
      </c>
      <c r="HF20">
        <v>1</v>
      </c>
      <c r="HG20">
        <v>0</v>
      </c>
      <c r="HH20">
        <v>0</v>
      </c>
      <c r="HI20">
        <v>0</v>
      </c>
      <c r="HJ20">
        <v>0</v>
      </c>
      <c r="HK20">
        <v>0</v>
      </c>
      <c r="HL20">
        <v>0</v>
      </c>
      <c r="HM20">
        <v>0</v>
      </c>
      <c r="HN20">
        <v>0</v>
      </c>
      <c r="HO20">
        <v>0</v>
      </c>
      <c r="HP20">
        <v>0</v>
      </c>
      <c r="HQ20">
        <v>0</v>
      </c>
      <c r="HR20">
        <v>0</v>
      </c>
      <c r="HS20" t="s">
        <v>275</v>
      </c>
      <c r="HT20" t="s">
        <v>301</v>
      </c>
      <c r="HU20" t="s">
        <v>438</v>
      </c>
      <c r="HV20">
        <v>1</v>
      </c>
      <c r="HW20">
        <v>0</v>
      </c>
      <c r="HX20">
        <v>1</v>
      </c>
      <c r="HY20">
        <v>0</v>
      </c>
      <c r="HZ20">
        <v>0</v>
      </c>
      <c r="IA20">
        <v>0</v>
      </c>
      <c r="IC20" t="s">
        <v>303</v>
      </c>
      <c r="ID20">
        <v>1</v>
      </c>
      <c r="IE20">
        <v>0</v>
      </c>
      <c r="IF20">
        <v>0</v>
      </c>
      <c r="IG20">
        <v>0</v>
      </c>
      <c r="II20" t="s">
        <v>420</v>
      </c>
      <c r="IJ20">
        <v>0</v>
      </c>
      <c r="IK20">
        <v>1</v>
      </c>
      <c r="IL20">
        <v>1</v>
      </c>
      <c r="IM20">
        <v>0</v>
      </c>
      <c r="IN20">
        <v>0</v>
      </c>
      <c r="IO20">
        <v>0</v>
      </c>
      <c r="IQ20" t="s">
        <v>389</v>
      </c>
      <c r="JB20">
        <v>368936469</v>
      </c>
      <c r="JC20" t="s">
        <v>439</v>
      </c>
      <c r="JD20" s="1">
        <v>44897.645856481482</v>
      </c>
      <c r="JG20" t="s">
        <v>307</v>
      </c>
      <c r="JH20" t="s">
        <v>308</v>
      </c>
      <c r="JJ20">
        <v>19</v>
      </c>
    </row>
    <row r="21" spans="1:270" x14ac:dyDescent="0.35">
      <c r="A21" s="1">
        <v>44897.66336943287</v>
      </c>
      <c r="B21" s="1">
        <v>44897.669892372687</v>
      </c>
      <c r="D21" t="s">
        <v>268</v>
      </c>
      <c r="E21" t="s">
        <v>379</v>
      </c>
      <c r="F21" s="1">
        <v>44897.663194444453</v>
      </c>
      <c r="G21" t="s">
        <v>440</v>
      </c>
      <c r="J21" t="s">
        <v>271</v>
      </c>
      <c r="K21" t="s">
        <v>272</v>
      </c>
      <c r="L21" t="s">
        <v>392</v>
      </c>
      <c r="N21" t="s">
        <v>274</v>
      </c>
      <c r="O21" t="s">
        <v>268</v>
      </c>
      <c r="Z21" t="s">
        <v>275</v>
      </c>
      <c r="AF21" t="s">
        <v>382</v>
      </c>
      <c r="AG21" t="s">
        <v>383</v>
      </c>
      <c r="AH21">
        <v>3</v>
      </c>
      <c r="AI21">
        <v>2</v>
      </c>
      <c r="AJ21">
        <v>1</v>
      </c>
      <c r="AL21">
        <v>0</v>
      </c>
      <c r="AM21">
        <v>0</v>
      </c>
      <c r="AN21" t="s">
        <v>278</v>
      </c>
      <c r="AQ21">
        <v>1</v>
      </c>
      <c r="AR21">
        <v>1</v>
      </c>
      <c r="AS21" t="s">
        <v>277</v>
      </c>
      <c r="AV21">
        <v>1</v>
      </c>
      <c r="AW21">
        <v>0</v>
      </c>
      <c r="AX21" t="s">
        <v>320</v>
      </c>
      <c r="BA21">
        <v>0</v>
      </c>
      <c r="BB21">
        <v>0</v>
      </c>
      <c r="BC21" t="s">
        <v>278</v>
      </c>
      <c r="BF21">
        <v>0</v>
      </c>
      <c r="BG21">
        <v>0</v>
      </c>
      <c r="BH21" t="s">
        <v>278</v>
      </c>
      <c r="BJ21" t="s">
        <v>279</v>
      </c>
      <c r="BK21" t="s">
        <v>368</v>
      </c>
      <c r="BN21" t="s">
        <v>330</v>
      </c>
      <c r="BO21">
        <v>0</v>
      </c>
      <c r="BP21">
        <v>0</v>
      </c>
      <c r="BQ21">
        <v>0</v>
      </c>
      <c r="BR21">
        <v>0</v>
      </c>
      <c r="BS21">
        <v>0</v>
      </c>
      <c r="BT21">
        <v>0</v>
      </c>
      <c r="BU21">
        <v>0</v>
      </c>
      <c r="BV21">
        <v>0</v>
      </c>
      <c r="BW21">
        <v>1</v>
      </c>
      <c r="BX21">
        <v>0</v>
      </c>
      <c r="BY21" t="s">
        <v>441</v>
      </c>
      <c r="BZ21" t="s">
        <v>281</v>
      </c>
      <c r="CA21" t="s">
        <v>275</v>
      </c>
      <c r="CB21" t="s">
        <v>268</v>
      </c>
      <c r="CH21" s="19" t="s">
        <v>285</v>
      </c>
      <c r="CJ21" s="19" t="s">
        <v>285</v>
      </c>
      <c r="CL21" s="19" t="s">
        <v>285</v>
      </c>
      <c r="CS21" s="19" t="s">
        <v>322</v>
      </c>
      <c r="DC21" s="19" t="s">
        <v>285</v>
      </c>
      <c r="DD21" s="19" t="s">
        <v>286</v>
      </c>
      <c r="DF21" s="19" t="s">
        <v>286</v>
      </c>
      <c r="DH21" s="19" t="s">
        <v>285</v>
      </c>
      <c r="DJ21">
        <v>2250</v>
      </c>
      <c r="DK21" t="s">
        <v>287</v>
      </c>
      <c r="DL21" t="s">
        <v>288</v>
      </c>
      <c r="DM21" t="s">
        <v>289</v>
      </c>
      <c r="DO21" t="s">
        <v>290</v>
      </c>
      <c r="DP21" t="s">
        <v>291</v>
      </c>
      <c r="DQ21" t="s">
        <v>292</v>
      </c>
      <c r="EC21" t="s">
        <v>287</v>
      </c>
      <c r="EF21" t="s">
        <v>292</v>
      </c>
      <c r="EM21" t="s">
        <v>384</v>
      </c>
      <c r="EU21" t="s">
        <v>442</v>
      </c>
      <c r="EV21">
        <v>1</v>
      </c>
      <c r="EW21">
        <v>0</v>
      </c>
      <c r="EX21">
        <v>1</v>
      </c>
      <c r="EY21">
        <v>0</v>
      </c>
      <c r="EZ21">
        <v>0</v>
      </c>
      <c r="FA21">
        <v>0</v>
      </c>
      <c r="FB21">
        <v>0</v>
      </c>
      <c r="FC21">
        <v>0</v>
      </c>
      <c r="FE21" t="s">
        <v>292</v>
      </c>
      <c r="FG21" t="s">
        <v>287</v>
      </c>
      <c r="FH21" t="s">
        <v>295</v>
      </c>
      <c r="FJ21" t="s">
        <v>443</v>
      </c>
      <c r="FK21" t="s">
        <v>292</v>
      </c>
      <c r="FL21" t="s">
        <v>357</v>
      </c>
      <c r="FM21">
        <v>1</v>
      </c>
      <c r="FN21">
        <v>0</v>
      </c>
      <c r="FO21">
        <v>0</v>
      </c>
      <c r="FP21">
        <v>0</v>
      </c>
      <c r="FQ21">
        <v>0</v>
      </c>
      <c r="FR21">
        <v>0</v>
      </c>
      <c r="FT21" t="s">
        <v>297</v>
      </c>
      <c r="FU21" t="s">
        <v>396</v>
      </c>
      <c r="FV21">
        <v>1</v>
      </c>
      <c r="FW21">
        <v>0</v>
      </c>
      <c r="FX21">
        <v>0</v>
      </c>
      <c r="FY21">
        <v>0</v>
      </c>
      <c r="FZ21" s="19">
        <v>0</v>
      </c>
      <c r="GA21">
        <v>1</v>
      </c>
      <c r="GB21">
        <v>0</v>
      </c>
      <c r="GC21">
        <v>0</v>
      </c>
      <c r="GD21">
        <v>0</v>
      </c>
      <c r="GE21">
        <v>0</v>
      </c>
      <c r="GF21">
        <v>0</v>
      </c>
      <c r="GG21">
        <v>0</v>
      </c>
      <c r="GH21">
        <v>0</v>
      </c>
      <c r="GJ21" t="s">
        <v>397</v>
      </c>
      <c r="GK21">
        <v>1</v>
      </c>
      <c r="GL21">
        <v>0</v>
      </c>
      <c r="GM21">
        <v>0</v>
      </c>
      <c r="GN21">
        <v>0</v>
      </c>
      <c r="GO21">
        <v>0</v>
      </c>
      <c r="GP21">
        <v>0</v>
      </c>
      <c r="GQ21">
        <v>1</v>
      </c>
      <c r="GR21">
        <v>0</v>
      </c>
      <c r="GS21">
        <v>0</v>
      </c>
      <c r="GT21">
        <v>0</v>
      </c>
      <c r="GV21" t="s">
        <v>300</v>
      </c>
      <c r="GW21">
        <v>7</v>
      </c>
      <c r="GX21">
        <v>5</v>
      </c>
      <c r="GY21">
        <v>6</v>
      </c>
      <c r="GZ21">
        <v>6</v>
      </c>
      <c r="HA21">
        <v>7</v>
      </c>
      <c r="HB21">
        <v>7</v>
      </c>
      <c r="HC21">
        <v>7</v>
      </c>
      <c r="HD21">
        <v>6</v>
      </c>
      <c r="HE21">
        <v>5</v>
      </c>
      <c r="HF21">
        <v>6</v>
      </c>
      <c r="HG21">
        <v>0</v>
      </c>
      <c r="HH21">
        <v>0</v>
      </c>
      <c r="HI21">
        <v>0</v>
      </c>
      <c r="HJ21">
        <v>0</v>
      </c>
      <c r="HK21">
        <v>0</v>
      </c>
      <c r="HL21">
        <v>0</v>
      </c>
      <c r="HM21">
        <v>0</v>
      </c>
      <c r="HN21">
        <v>0</v>
      </c>
      <c r="HO21">
        <v>0</v>
      </c>
      <c r="HP21">
        <v>0</v>
      </c>
      <c r="HQ21">
        <v>0</v>
      </c>
      <c r="HR21">
        <v>0</v>
      </c>
      <c r="HS21" t="s">
        <v>275</v>
      </c>
      <c r="HT21" t="s">
        <v>301</v>
      </c>
      <c r="HU21" t="s">
        <v>432</v>
      </c>
      <c r="HV21">
        <v>1</v>
      </c>
      <c r="HW21">
        <v>0</v>
      </c>
      <c r="HX21">
        <v>1</v>
      </c>
      <c r="HY21">
        <v>1</v>
      </c>
      <c r="HZ21">
        <v>0</v>
      </c>
      <c r="IA21">
        <v>0</v>
      </c>
      <c r="IC21" t="s">
        <v>303</v>
      </c>
      <c r="ID21">
        <v>1</v>
      </c>
      <c r="IE21">
        <v>0</v>
      </c>
      <c r="IF21">
        <v>0</v>
      </c>
      <c r="IG21">
        <v>0</v>
      </c>
      <c r="II21" t="s">
        <v>444</v>
      </c>
      <c r="IJ21">
        <v>1</v>
      </c>
      <c r="IK21">
        <v>1</v>
      </c>
      <c r="IL21">
        <v>1</v>
      </c>
      <c r="IM21">
        <v>0</v>
      </c>
      <c r="IN21">
        <v>0</v>
      </c>
      <c r="IO21">
        <v>0</v>
      </c>
      <c r="IQ21" t="s">
        <v>389</v>
      </c>
      <c r="JB21">
        <v>368936472</v>
      </c>
      <c r="JC21" t="s">
        <v>445</v>
      </c>
      <c r="JD21" s="1">
        <v>44897.645856481482</v>
      </c>
      <c r="JG21" t="s">
        <v>307</v>
      </c>
      <c r="JH21" t="s">
        <v>308</v>
      </c>
      <c r="JJ21">
        <v>20</v>
      </c>
    </row>
    <row r="22" spans="1:270" x14ac:dyDescent="0.35">
      <c r="A22" s="1">
        <v>44897.39763482639</v>
      </c>
      <c r="B22" s="1">
        <v>44897.539692881946</v>
      </c>
      <c r="D22" t="s">
        <v>268</v>
      </c>
      <c r="E22" t="s">
        <v>446</v>
      </c>
      <c r="F22" s="1">
        <v>44897.479166666657</v>
      </c>
      <c r="G22" t="s">
        <v>447</v>
      </c>
      <c r="J22" t="s">
        <v>271</v>
      </c>
      <c r="K22" t="s">
        <v>272</v>
      </c>
      <c r="L22" t="s">
        <v>273</v>
      </c>
      <c r="N22" t="s">
        <v>274</v>
      </c>
      <c r="O22" t="s">
        <v>268</v>
      </c>
      <c r="Z22" t="s">
        <v>275</v>
      </c>
      <c r="AF22" t="s">
        <v>276</v>
      </c>
      <c r="AH22">
        <v>3</v>
      </c>
      <c r="AI22">
        <v>1</v>
      </c>
      <c r="AJ22">
        <v>2</v>
      </c>
      <c r="AL22">
        <v>0</v>
      </c>
      <c r="AM22">
        <v>1</v>
      </c>
      <c r="AN22" t="s">
        <v>320</v>
      </c>
      <c r="AQ22">
        <v>0</v>
      </c>
      <c r="AR22">
        <v>0</v>
      </c>
      <c r="AS22" t="s">
        <v>278</v>
      </c>
      <c r="AV22">
        <v>1</v>
      </c>
      <c r="AW22">
        <v>1</v>
      </c>
      <c r="AX22" t="s">
        <v>277</v>
      </c>
      <c r="BA22">
        <v>0</v>
      </c>
      <c r="BB22">
        <v>0</v>
      </c>
      <c r="BC22" t="s">
        <v>278</v>
      </c>
      <c r="BF22">
        <v>0</v>
      </c>
      <c r="BG22">
        <v>0</v>
      </c>
      <c r="BH22" t="s">
        <v>278</v>
      </c>
      <c r="BJ22" t="s">
        <v>279</v>
      </c>
      <c r="BK22" t="s">
        <v>273</v>
      </c>
      <c r="BN22" t="s">
        <v>448</v>
      </c>
      <c r="BO22">
        <v>1</v>
      </c>
      <c r="BP22">
        <v>0</v>
      </c>
      <c r="BQ22">
        <v>0</v>
      </c>
      <c r="BR22">
        <v>0</v>
      </c>
      <c r="BS22">
        <v>0</v>
      </c>
      <c r="BT22">
        <v>1</v>
      </c>
      <c r="BU22">
        <v>0</v>
      </c>
      <c r="BV22">
        <v>0</v>
      </c>
      <c r="BW22">
        <v>0</v>
      </c>
      <c r="BX22">
        <v>0</v>
      </c>
      <c r="BZ22" t="s">
        <v>281</v>
      </c>
      <c r="CA22" t="s">
        <v>275</v>
      </c>
      <c r="CB22" t="s">
        <v>268</v>
      </c>
      <c r="CH22" s="19" t="s">
        <v>285</v>
      </c>
      <c r="CJ22" s="19" t="s">
        <v>283</v>
      </c>
      <c r="CL22" s="19" t="s">
        <v>285</v>
      </c>
      <c r="CS22" s="19" t="s">
        <v>284</v>
      </c>
      <c r="DC22" s="19" t="s">
        <v>313</v>
      </c>
      <c r="DD22" s="19" t="s">
        <v>286</v>
      </c>
      <c r="DF22" s="19" t="s">
        <v>313</v>
      </c>
      <c r="DH22" s="19" t="s">
        <v>339</v>
      </c>
      <c r="DJ22">
        <v>2250</v>
      </c>
      <c r="DK22" t="s">
        <v>287</v>
      </c>
      <c r="DL22" t="s">
        <v>288</v>
      </c>
      <c r="DM22" t="s">
        <v>289</v>
      </c>
      <c r="DO22" t="s">
        <v>290</v>
      </c>
      <c r="DP22" t="s">
        <v>291</v>
      </c>
      <c r="DQ22" t="s">
        <v>292</v>
      </c>
      <c r="EC22" t="s">
        <v>287</v>
      </c>
      <c r="EF22" t="s">
        <v>292</v>
      </c>
      <c r="EM22" t="s">
        <v>293</v>
      </c>
      <c r="EU22" t="s">
        <v>363</v>
      </c>
      <c r="EV22">
        <v>1</v>
      </c>
      <c r="EW22">
        <v>0</v>
      </c>
      <c r="EX22">
        <v>0</v>
      </c>
      <c r="EY22">
        <v>0</v>
      </c>
      <c r="EZ22">
        <v>0</v>
      </c>
      <c r="FA22">
        <v>0</v>
      </c>
      <c r="FB22">
        <v>0</v>
      </c>
      <c r="FC22">
        <v>0</v>
      </c>
      <c r="FE22" t="s">
        <v>292</v>
      </c>
      <c r="FG22" t="s">
        <v>287</v>
      </c>
      <c r="FH22" t="s">
        <v>295</v>
      </c>
      <c r="FJ22" t="s">
        <v>296</v>
      </c>
      <c r="FK22" t="s">
        <v>287</v>
      </c>
      <c r="FT22" t="s">
        <v>449</v>
      </c>
      <c r="FU22" t="s">
        <v>330</v>
      </c>
      <c r="FV22">
        <v>0</v>
      </c>
      <c r="FW22">
        <v>0</v>
      </c>
      <c r="FX22">
        <v>0</v>
      </c>
      <c r="FY22">
        <v>0</v>
      </c>
      <c r="FZ22" s="19">
        <v>0</v>
      </c>
      <c r="GA22">
        <v>0</v>
      </c>
      <c r="GB22">
        <v>0</v>
      </c>
      <c r="GC22">
        <v>0</v>
      </c>
      <c r="GD22">
        <v>0</v>
      </c>
      <c r="GE22">
        <v>0</v>
      </c>
      <c r="GF22">
        <v>0</v>
      </c>
      <c r="GG22">
        <v>0</v>
      </c>
      <c r="GH22">
        <v>1</v>
      </c>
      <c r="GI22" t="s">
        <v>450</v>
      </c>
      <c r="GJ22" t="s">
        <v>299</v>
      </c>
      <c r="GK22">
        <v>1</v>
      </c>
      <c r="GL22">
        <v>0</v>
      </c>
      <c r="GM22">
        <v>0</v>
      </c>
      <c r="GN22">
        <v>0</v>
      </c>
      <c r="GO22">
        <v>0</v>
      </c>
      <c r="GP22">
        <v>0</v>
      </c>
      <c r="GQ22">
        <v>0</v>
      </c>
      <c r="GR22">
        <v>0</v>
      </c>
      <c r="GS22">
        <v>0</v>
      </c>
      <c r="GT22">
        <v>0</v>
      </c>
      <c r="GV22" t="s">
        <v>340</v>
      </c>
      <c r="GW22">
        <v>4</v>
      </c>
      <c r="GX22">
        <v>0</v>
      </c>
      <c r="GY22">
        <v>0</v>
      </c>
      <c r="GZ22">
        <v>0</v>
      </c>
      <c r="HA22">
        <v>0</v>
      </c>
      <c r="HB22">
        <v>3</v>
      </c>
      <c r="HC22">
        <v>4</v>
      </c>
      <c r="HD22">
        <v>2</v>
      </c>
      <c r="HE22">
        <v>0</v>
      </c>
      <c r="HF22">
        <v>1</v>
      </c>
      <c r="HG22">
        <v>1</v>
      </c>
      <c r="HH22">
        <v>0</v>
      </c>
      <c r="HI22">
        <v>0</v>
      </c>
      <c r="HJ22">
        <v>0</v>
      </c>
      <c r="HK22">
        <v>0</v>
      </c>
      <c r="HL22">
        <v>0</v>
      </c>
      <c r="HM22">
        <v>0</v>
      </c>
      <c r="HN22">
        <v>0</v>
      </c>
      <c r="HO22">
        <v>0</v>
      </c>
      <c r="HP22">
        <v>0</v>
      </c>
      <c r="HQ22">
        <v>0</v>
      </c>
      <c r="HR22">
        <v>0</v>
      </c>
      <c r="HS22" t="s">
        <v>451</v>
      </c>
      <c r="HT22" t="s">
        <v>301</v>
      </c>
      <c r="HU22" t="s">
        <v>302</v>
      </c>
      <c r="HV22">
        <v>1</v>
      </c>
      <c r="HW22">
        <v>0</v>
      </c>
      <c r="HX22">
        <v>0</v>
      </c>
      <c r="HY22">
        <v>0</v>
      </c>
      <c r="HZ22">
        <v>0</v>
      </c>
      <c r="IA22">
        <v>0</v>
      </c>
      <c r="IC22" t="s">
        <v>303</v>
      </c>
      <c r="ID22">
        <v>1</v>
      </c>
      <c r="IE22">
        <v>0</v>
      </c>
      <c r="IF22">
        <v>0</v>
      </c>
      <c r="IG22">
        <v>0</v>
      </c>
      <c r="II22" t="s">
        <v>452</v>
      </c>
      <c r="IJ22">
        <v>0</v>
      </c>
      <c r="IK22">
        <v>1</v>
      </c>
      <c r="IL22">
        <v>1</v>
      </c>
      <c r="IM22">
        <v>1</v>
      </c>
      <c r="IN22">
        <v>1</v>
      </c>
      <c r="IO22">
        <v>0</v>
      </c>
      <c r="IQ22" t="s">
        <v>453</v>
      </c>
      <c r="JB22">
        <v>368972096</v>
      </c>
      <c r="JC22" t="s">
        <v>454</v>
      </c>
      <c r="JD22" s="1">
        <v>44897.726967592593</v>
      </c>
      <c r="JG22" t="s">
        <v>307</v>
      </c>
      <c r="JH22" t="s">
        <v>308</v>
      </c>
      <c r="JJ22">
        <v>21</v>
      </c>
    </row>
    <row r="23" spans="1:270" x14ac:dyDescent="0.35">
      <c r="A23" s="1">
        <v>44897.484821099541</v>
      </c>
      <c r="B23" s="1">
        <v>44897.540188449071</v>
      </c>
      <c r="D23" t="s">
        <v>268</v>
      </c>
      <c r="E23" t="s">
        <v>446</v>
      </c>
      <c r="F23" s="1">
        <v>44897.484722222223</v>
      </c>
      <c r="G23" t="s">
        <v>455</v>
      </c>
      <c r="J23" t="s">
        <v>271</v>
      </c>
      <c r="K23" t="s">
        <v>272</v>
      </c>
      <c r="L23" t="s">
        <v>273</v>
      </c>
      <c r="N23" t="s">
        <v>456</v>
      </c>
      <c r="O23" t="s">
        <v>268</v>
      </c>
      <c r="Z23" t="s">
        <v>275</v>
      </c>
      <c r="AF23" t="s">
        <v>457</v>
      </c>
      <c r="AH23">
        <v>4</v>
      </c>
      <c r="AI23">
        <v>4</v>
      </c>
      <c r="AJ23">
        <v>2</v>
      </c>
      <c r="AL23">
        <v>1</v>
      </c>
      <c r="AM23">
        <v>1</v>
      </c>
      <c r="AN23" t="s">
        <v>277</v>
      </c>
      <c r="AQ23">
        <v>1</v>
      </c>
      <c r="AR23">
        <v>0</v>
      </c>
      <c r="AS23" t="s">
        <v>320</v>
      </c>
      <c r="AV23">
        <v>1</v>
      </c>
      <c r="AW23">
        <v>0</v>
      </c>
      <c r="AX23" t="s">
        <v>320</v>
      </c>
      <c r="BA23">
        <v>0</v>
      </c>
      <c r="BB23">
        <v>0</v>
      </c>
      <c r="BC23" t="s">
        <v>278</v>
      </c>
      <c r="BF23">
        <v>0</v>
      </c>
      <c r="BG23">
        <v>0</v>
      </c>
      <c r="BH23" t="s">
        <v>278</v>
      </c>
      <c r="BJ23" t="s">
        <v>279</v>
      </c>
      <c r="BK23" t="s">
        <v>273</v>
      </c>
      <c r="BN23" t="s">
        <v>280</v>
      </c>
      <c r="BO23">
        <v>1</v>
      </c>
      <c r="BP23">
        <v>0</v>
      </c>
      <c r="BQ23">
        <v>0</v>
      </c>
      <c r="BR23">
        <v>0</v>
      </c>
      <c r="BS23">
        <v>0</v>
      </c>
      <c r="BT23">
        <v>0</v>
      </c>
      <c r="BU23">
        <v>0</v>
      </c>
      <c r="BV23">
        <v>0</v>
      </c>
      <c r="BW23">
        <v>0</v>
      </c>
      <c r="BX23">
        <v>0</v>
      </c>
      <c r="BZ23" t="s">
        <v>281</v>
      </c>
      <c r="CA23" t="s">
        <v>275</v>
      </c>
      <c r="CB23" t="s">
        <v>268</v>
      </c>
      <c r="CH23" s="19" t="s">
        <v>285</v>
      </c>
      <c r="CJ23" s="19" t="s">
        <v>283</v>
      </c>
      <c r="CL23" s="19" t="s">
        <v>283</v>
      </c>
      <c r="CS23" s="19" t="s">
        <v>284</v>
      </c>
      <c r="DC23" s="19" t="s">
        <v>285</v>
      </c>
      <c r="DD23" s="19" t="s">
        <v>313</v>
      </c>
      <c r="DF23" s="19" t="s">
        <v>286</v>
      </c>
      <c r="DH23" s="19" t="s">
        <v>339</v>
      </c>
      <c r="DJ23">
        <v>3000</v>
      </c>
      <c r="DK23" t="s">
        <v>287</v>
      </c>
      <c r="DL23" t="s">
        <v>288</v>
      </c>
      <c r="DM23" t="s">
        <v>289</v>
      </c>
      <c r="DO23" t="s">
        <v>290</v>
      </c>
      <c r="DP23" t="s">
        <v>291</v>
      </c>
      <c r="DQ23" t="s">
        <v>292</v>
      </c>
      <c r="EC23" t="s">
        <v>287</v>
      </c>
      <c r="EF23" t="s">
        <v>292</v>
      </c>
      <c r="EM23" t="s">
        <v>293</v>
      </c>
      <c r="EU23" t="s">
        <v>363</v>
      </c>
      <c r="EV23">
        <v>1</v>
      </c>
      <c r="EW23">
        <v>0</v>
      </c>
      <c r="EX23">
        <v>0</v>
      </c>
      <c r="EY23">
        <v>0</v>
      </c>
      <c r="EZ23">
        <v>0</v>
      </c>
      <c r="FA23">
        <v>0</v>
      </c>
      <c r="FB23">
        <v>0</v>
      </c>
      <c r="FC23">
        <v>0</v>
      </c>
      <c r="FE23" t="s">
        <v>292</v>
      </c>
      <c r="FG23" t="s">
        <v>287</v>
      </c>
      <c r="FH23" t="s">
        <v>295</v>
      </c>
      <c r="FJ23" t="s">
        <v>296</v>
      </c>
      <c r="FK23" t="s">
        <v>287</v>
      </c>
      <c r="FT23" t="s">
        <v>297</v>
      </c>
      <c r="FU23" t="s">
        <v>458</v>
      </c>
      <c r="FV23">
        <v>1</v>
      </c>
      <c r="FW23">
        <v>0</v>
      </c>
      <c r="FX23">
        <v>0</v>
      </c>
      <c r="FY23">
        <v>0</v>
      </c>
      <c r="FZ23" s="19">
        <v>0</v>
      </c>
      <c r="GA23">
        <v>0</v>
      </c>
      <c r="GB23">
        <v>0</v>
      </c>
      <c r="GC23">
        <v>0</v>
      </c>
      <c r="GD23">
        <v>1</v>
      </c>
      <c r="GE23">
        <v>0</v>
      </c>
      <c r="GF23">
        <v>1</v>
      </c>
      <c r="GG23">
        <v>0</v>
      </c>
      <c r="GH23">
        <v>0</v>
      </c>
      <c r="GJ23" t="s">
        <v>299</v>
      </c>
      <c r="GK23">
        <v>1</v>
      </c>
      <c r="GL23">
        <v>0</v>
      </c>
      <c r="GM23">
        <v>0</v>
      </c>
      <c r="GN23">
        <v>0</v>
      </c>
      <c r="GO23">
        <v>0</v>
      </c>
      <c r="GP23">
        <v>0</v>
      </c>
      <c r="GQ23">
        <v>0</v>
      </c>
      <c r="GR23">
        <v>0</v>
      </c>
      <c r="GS23">
        <v>0</v>
      </c>
      <c r="GT23">
        <v>0</v>
      </c>
      <c r="GV23" t="s">
        <v>340</v>
      </c>
      <c r="GW23">
        <v>5</v>
      </c>
      <c r="GX23">
        <v>0</v>
      </c>
      <c r="GY23">
        <v>0</v>
      </c>
      <c r="GZ23">
        <v>0</v>
      </c>
      <c r="HA23">
        <v>3</v>
      </c>
      <c r="HB23">
        <v>4</v>
      </c>
      <c r="HC23">
        <v>4</v>
      </c>
      <c r="HD23">
        <v>3</v>
      </c>
      <c r="HE23">
        <v>2</v>
      </c>
      <c r="HF23">
        <v>0</v>
      </c>
      <c r="HG23">
        <v>0</v>
      </c>
      <c r="HH23">
        <v>0</v>
      </c>
      <c r="HI23">
        <v>0</v>
      </c>
      <c r="HJ23">
        <v>0</v>
      </c>
      <c r="HK23">
        <v>0</v>
      </c>
      <c r="HL23">
        <v>0</v>
      </c>
      <c r="HM23">
        <v>0</v>
      </c>
      <c r="HN23">
        <v>0</v>
      </c>
      <c r="HO23">
        <v>0</v>
      </c>
      <c r="HP23">
        <v>0</v>
      </c>
      <c r="HQ23">
        <v>0</v>
      </c>
      <c r="HR23">
        <v>0</v>
      </c>
      <c r="HS23" t="s">
        <v>451</v>
      </c>
      <c r="HT23" t="s">
        <v>301</v>
      </c>
      <c r="HU23" t="s">
        <v>302</v>
      </c>
      <c r="HV23">
        <v>1</v>
      </c>
      <c r="HW23">
        <v>0</v>
      </c>
      <c r="HX23">
        <v>0</v>
      </c>
      <c r="HY23">
        <v>0</v>
      </c>
      <c r="HZ23">
        <v>0</v>
      </c>
      <c r="IA23">
        <v>0</v>
      </c>
      <c r="IC23" t="s">
        <v>303</v>
      </c>
      <c r="ID23">
        <v>1</v>
      </c>
      <c r="IE23">
        <v>0</v>
      </c>
      <c r="IF23">
        <v>0</v>
      </c>
      <c r="IG23">
        <v>0</v>
      </c>
      <c r="II23" t="s">
        <v>452</v>
      </c>
      <c r="IJ23">
        <v>0</v>
      </c>
      <c r="IK23">
        <v>1</v>
      </c>
      <c r="IL23">
        <v>1</v>
      </c>
      <c r="IM23">
        <v>1</v>
      </c>
      <c r="IN23">
        <v>1</v>
      </c>
      <c r="IO23">
        <v>0</v>
      </c>
      <c r="IQ23" t="s">
        <v>459</v>
      </c>
      <c r="JB23">
        <v>368972115</v>
      </c>
      <c r="JC23" t="s">
        <v>460</v>
      </c>
      <c r="JD23" s="1">
        <v>44897.727013888893</v>
      </c>
      <c r="JG23" t="s">
        <v>307</v>
      </c>
      <c r="JH23" t="s">
        <v>308</v>
      </c>
      <c r="JJ23">
        <v>22</v>
      </c>
    </row>
    <row r="24" spans="1:270" x14ac:dyDescent="0.35">
      <c r="A24" s="1">
        <v>44897.492049062501</v>
      </c>
      <c r="B24" s="1">
        <v>44897.540675555552</v>
      </c>
      <c r="D24" t="s">
        <v>268</v>
      </c>
      <c r="E24" t="s">
        <v>446</v>
      </c>
      <c r="F24" s="1">
        <v>44897.491666666669</v>
      </c>
      <c r="G24" t="s">
        <v>461</v>
      </c>
      <c r="J24" t="s">
        <v>271</v>
      </c>
      <c r="K24" t="s">
        <v>272</v>
      </c>
      <c r="L24" t="s">
        <v>273</v>
      </c>
      <c r="N24" t="s">
        <v>274</v>
      </c>
      <c r="O24" t="s">
        <v>268</v>
      </c>
      <c r="Z24" t="s">
        <v>275</v>
      </c>
      <c r="AF24" t="s">
        <v>276</v>
      </c>
      <c r="AH24">
        <v>5</v>
      </c>
      <c r="AI24">
        <v>3</v>
      </c>
      <c r="AJ24">
        <v>2</v>
      </c>
      <c r="AL24">
        <v>2</v>
      </c>
      <c r="AM24">
        <v>1</v>
      </c>
      <c r="AN24" t="s">
        <v>395</v>
      </c>
      <c r="AQ24">
        <v>0</v>
      </c>
      <c r="AR24">
        <v>0</v>
      </c>
      <c r="AS24" t="s">
        <v>278</v>
      </c>
      <c r="AV24">
        <v>1</v>
      </c>
      <c r="AW24">
        <v>1</v>
      </c>
      <c r="AX24" t="s">
        <v>277</v>
      </c>
      <c r="BA24">
        <v>0</v>
      </c>
      <c r="BB24">
        <v>0</v>
      </c>
      <c r="BC24" t="s">
        <v>278</v>
      </c>
      <c r="BF24">
        <v>0</v>
      </c>
      <c r="BG24">
        <v>0</v>
      </c>
      <c r="BH24" t="s">
        <v>278</v>
      </c>
      <c r="BJ24" t="s">
        <v>279</v>
      </c>
      <c r="BK24" t="s">
        <v>273</v>
      </c>
      <c r="BN24" t="s">
        <v>448</v>
      </c>
      <c r="BO24">
        <v>1</v>
      </c>
      <c r="BP24">
        <v>0</v>
      </c>
      <c r="BQ24">
        <v>0</v>
      </c>
      <c r="BR24">
        <v>0</v>
      </c>
      <c r="BS24">
        <v>0</v>
      </c>
      <c r="BT24">
        <v>1</v>
      </c>
      <c r="BU24">
        <v>0</v>
      </c>
      <c r="BV24">
        <v>0</v>
      </c>
      <c r="BW24">
        <v>0</v>
      </c>
      <c r="BX24">
        <v>0</v>
      </c>
      <c r="BZ24" t="s">
        <v>281</v>
      </c>
      <c r="CA24" t="s">
        <v>275</v>
      </c>
      <c r="CB24" t="s">
        <v>268</v>
      </c>
      <c r="CH24" s="19" t="s">
        <v>285</v>
      </c>
      <c r="CJ24" s="19" t="s">
        <v>283</v>
      </c>
      <c r="CL24" s="19" t="s">
        <v>285</v>
      </c>
      <c r="CS24" s="19" t="s">
        <v>284</v>
      </c>
      <c r="DC24" s="19" t="s">
        <v>285</v>
      </c>
      <c r="DD24" s="19" t="s">
        <v>286</v>
      </c>
      <c r="DF24" s="19" t="s">
        <v>313</v>
      </c>
      <c r="DH24" s="19" t="s">
        <v>339</v>
      </c>
      <c r="DJ24">
        <v>3750</v>
      </c>
      <c r="DK24" t="s">
        <v>287</v>
      </c>
      <c r="DL24" t="s">
        <v>288</v>
      </c>
      <c r="DM24" t="s">
        <v>289</v>
      </c>
      <c r="DO24" t="s">
        <v>290</v>
      </c>
      <c r="DP24" t="s">
        <v>291</v>
      </c>
      <c r="DQ24" t="s">
        <v>292</v>
      </c>
      <c r="EC24" t="s">
        <v>287</v>
      </c>
      <c r="EF24" t="s">
        <v>292</v>
      </c>
      <c r="EM24" t="s">
        <v>293</v>
      </c>
      <c r="EU24" t="s">
        <v>363</v>
      </c>
      <c r="EV24">
        <v>1</v>
      </c>
      <c r="EW24">
        <v>0</v>
      </c>
      <c r="EX24">
        <v>0</v>
      </c>
      <c r="EY24">
        <v>0</v>
      </c>
      <c r="EZ24">
        <v>0</v>
      </c>
      <c r="FA24">
        <v>0</v>
      </c>
      <c r="FB24">
        <v>0</v>
      </c>
      <c r="FC24">
        <v>0</v>
      </c>
      <c r="FE24" t="s">
        <v>292</v>
      </c>
      <c r="FG24" t="s">
        <v>287</v>
      </c>
      <c r="FH24" t="s">
        <v>295</v>
      </c>
      <c r="FJ24" t="s">
        <v>296</v>
      </c>
      <c r="FK24" t="s">
        <v>287</v>
      </c>
      <c r="FT24" t="s">
        <v>297</v>
      </c>
      <c r="FU24" t="s">
        <v>298</v>
      </c>
      <c r="FV24">
        <v>1</v>
      </c>
      <c r="FW24">
        <v>0</v>
      </c>
      <c r="FX24">
        <v>0</v>
      </c>
      <c r="FY24">
        <v>0</v>
      </c>
      <c r="FZ24" s="19">
        <v>0</v>
      </c>
      <c r="GA24">
        <v>0</v>
      </c>
      <c r="GB24">
        <v>0</v>
      </c>
      <c r="GC24">
        <v>0</v>
      </c>
      <c r="GD24">
        <v>0</v>
      </c>
      <c r="GE24">
        <v>0</v>
      </c>
      <c r="GF24">
        <v>0</v>
      </c>
      <c r="GG24">
        <v>0</v>
      </c>
      <c r="GH24">
        <v>0</v>
      </c>
      <c r="GJ24" t="s">
        <v>462</v>
      </c>
      <c r="GK24">
        <v>1</v>
      </c>
      <c r="GL24">
        <v>0</v>
      </c>
      <c r="GM24">
        <v>0</v>
      </c>
      <c r="GN24">
        <v>0</v>
      </c>
      <c r="GO24">
        <v>0</v>
      </c>
      <c r="GP24">
        <v>0</v>
      </c>
      <c r="GQ24">
        <v>0</v>
      </c>
      <c r="GR24">
        <v>0</v>
      </c>
      <c r="GS24">
        <v>0</v>
      </c>
      <c r="GT24">
        <v>1</v>
      </c>
      <c r="GU24" t="s">
        <v>463</v>
      </c>
      <c r="GV24" t="s">
        <v>340</v>
      </c>
      <c r="GW24">
        <v>5</v>
      </c>
      <c r="GX24">
        <v>0</v>
      </c>
      <c r="GY24">
        <v>0</v>
      </c>
      <c r="GZ24">
        <v>0</v>
      </c>
      <c r="HA24">
        <v>4</v>
      </c>
      <c r="HB24">
        <v>3</v>
      </c>
      <c r="HC24">
        <v>5</v>
      </c>
      <c r="HD24">
        <v>4</v>
      </c>
      <c r="HE24">
        <v>0</v>
      </c>
      <c r="HF24">
        <v>1</v>
      </c>
      <c r="HG24">
        <v>0</v>
      </c>
      <c r="HH24">
        <v>0</v>
      </c>
      <c r="HI24">
        <v>0</v>
      </c>
      <c r="HJ24">
        <v>0</v>
      </c>
      <c r="HK24">
        <v>0</v>
      </c>
      <c r="HL24">
        <v>0</v>
      </c>
      <c r="HM24">
        <v>0</v>
      </c>
      <c r="HN24">
        <v>0</v>
      </c>
      <c r="HO24">
        <v>0</v>
      </c>
      <c r="HP24">
        <v>0</v>
      </c>
      <c r="HQ24">
        <v>0</v>
      </c>
      <c r="HR24">
        <v>0</v>
      </c>
      <c r="HS24" t="s">
        <v>451</v>
      </c>
      <c r="HT24" t="s">
        <v>301</v>
      </c>
      <c r="HU24" t="s">
        <v>302</v>
      </c>
      <c r="HV24">
        <v>1</v>
      </c>
      <c r="HW24">
        <v>0</v>
      </c>
      <c r="HX24">
        <v>0</v>
      </c>
      <c r="HY24">
        <v>0</v>
      </c>
      <c r="HZ24">
        <v>0</v>
      </c>
      <c r="IA24">
        <v>0</v>
      </c>
      <c r="IC24" t="s">
        <v>303</v>
      </c>
      <c r="ID24">
        <v>1</v>
      </c>
      <c r="IE24">
        <v>0</v>
      </c>
      <c r="IF24">
        <v>0</v>
      </c>
      <c r="IG24">
        <v>0</v>
      </c>
      <c r="II24" t="s">
        <v>452</v>
      </c>
      <c r="IJ24">
        <v>0</v>
      </c>
      <c r="IK24">
        <v>1</v>
      </c>
      <c r="IL24">
        <v>1</v>
      </c>
      <c r="IM24">
        <v>1</v>
      </c>
      <c r="IN24">
        <v>1</v>
      </c>
      <c r="IO24">
        <v>0</v>
      </c>
      <c r="IQ24" t="s">
        <v>464</v>
      </c>
      <c r="JB24">
        <v>368972290</v>
      </c>
      <c r="JC24" t="s">
        <v>465</v>
      </c>
      <c r="JD24" s="1">
        <v>44897.727418981478</v>
      </c>
      <c r="JG24" t="s">
        <v>307</v>
      </c>
      <c r="JH24" t="s">
        <v>308</v>
      </c>
      <c r="JJ24">
        <v>23</v>
      </c>
    </row>
    <row r="25" spans="1:270" x14ac:dyDescent="0.35">
      <c r="A25" s="1">
        <v>44897.527702083331</v>
      </c>
      <c r="B25" s="1">
        <v>44897.534797708337</v>
      </c>
      <c r="D25" t="s">
        <v>268</v>
      </c>
      <c r="E25" t="s">
        <v>446</v>
      </c>
      <c r="F25" s="1">
        <v>44897.527777777781</v>
      </c>
      <c r="G25" t="s">
        <v>466</v>
      </c>
      <c r="J25" t="s">
        <v>271</v>
      </c>
      <c r="K25" t="s">
        <v>272</v>
      </c>
      <c r="L25" t="s">
        <v>467</v>
      </c>
      <c r="N25" t="s">
        <v>361</v>
      </c>
      <c r="O25" t="s">
        <v>268</v>
      </c>
      <c r="Z25" t="s">
        <v>275</v>
      </c>
      <c r="AF25" t="s">
        <v>382</v>
      </c>
      <c r="AG25" t="s">
        <v>468</v>
      </c>
      <c r="AH25">
        <v>4</v>
      </c>
      <c r="AI25">
        <v>1</v>
      </c>
      <c r="AJ25">
        <v>1</v>
      </c>
      <c r="AL25">
        <v>1</v>
      </c>
      <c r="AM25">
        <v>1</v>
      </c>
      <c r="AN25" t="s">
        <v>277</v>
      </c>
      <c r="AQ25">
        <v>0</v>
      </c>
      <c r="AR25">
        <v>0</v>
      </c>
      <c r="AS25" t="s">
        <v>278</v>
      </c>
      <c r="AV25">
        <v>0</v>
      </c>
      <c r="AW25">
        <v>0</v>
      </c>
      <c r="AX25" t="s">
        <v>278</v>
      </c>
      <c r="BA25">
        <v>1</v>
      </c>
      <c r="BB25">
        <v>0</v>
      </c>
      <c r="BC25" t="s">
        <v>320</v>
      </c>
      <c r="BF25">
        <v>0</v>
      </c>
      <c r="BG25">
        <v>0</v>
      </c>
      <c r="BH25" t="s">
        <v>278</v>
      </c>
      <c r="BJ25" t="s">
        <v>279</v>
      </c>
      <c r="BK25" t="s">
        <v>329</v>
      </c>
      <c r="BN25" t="s">
        <v>311</v>
      </c>
      <c r="BO25">
        <v>0</v>
      </c>
      <c r="BP25">
        <v>0</v>
      </c>
      <c r="BQ25">
        <v>0</v>
      </c>
      <c r="BR25">
        <v>1</v>
      </c>
      <c r="BS25">
        <v>0</v>
      </c>
      <c r="BT25">
        <v>0</v>
      </c>
      <c r="BU25">
        <v>0</v>
      </c>
      <c r="BV25">
        <v>0</v>
      </c>
      <c r="BW25">
        <v>0</v>
      </c>
      <c r="BX25">
        <v>0</v>
      </c>
      <c r="BZ25" t="s">
        <v>281</v>
      </c>
      <c r="CA25" t="s">
        <v>275</v>
      </c>
      <c r="CB25" t="s">
        <v>268</v>
      </c>
      <c r="CH25" s="19" t="s">
        <v>283</v>
      </c>
      <c r="CJ25" s="19" t="s">
        <v>283</v>
      </c>
      <c r="CL25" s="19" t="s">
        <v>283</v>
      </c>
      <c r="CS25" s="19" t="s">
        <v>322</v>
      </c>
      <c r="DC25" s="19" t="s">
        <v>313</v>
      </c>
      <c r="DD25" s="19" t="s">
        <v>313</v>
      </c>
      <c r="DF25" s="19" t="s">
        <v>286</v>
      </c>
      <c r="DH25" s="19" t="s">
        <v>339</v>
      </c>
      <c r="DJ25">
        <v>2250</v>
      </c>
      <c r="DK25" t="s">
        <v>287</v>
      </c>
      <c r="DL25" t="s">
        <v>288</v>
      </c>
      <c r="DM25" t="s">
        <v>289</v>
      </c>
      <c r="DO25" t="s">
        <v>403</v>
      </c>
      <c r="DP25" t="s">
        <v>404</v>
      </c>
      <c r="DQ25" t="s">
        <v>292</v>
      </c>
      <c r="EC25" t="s">
        <v>287</v>
      </c>
      <c r="EF25" t="s">
        <v>292</v>
      </c>
      <c r="EM25" t="s">
        <v>293</v>
      </c>
      <c r="EU25" t="s">
        <v>363</v>
      </c>
      <c r="EV25">
        <v>1</v>
      </c>
      <c r="EW25">
        <v>0</v>
      </c>
      <c r="EX25">
        <v>0</v>
      </c>
      <c r="EY25">
        <v>0</v>
      </c>
      <c r="EZ25">
        <v>0</v>
      </c>
      <c r="FA25">
        <v>0</v>
      </c>
      <c r="FB25">
        <v>0</v>
      </c>
      <c r="FC25">
        <v>0</v>
      </c>
      <c r="FE25" t="s">
        <v>292</v>
      </c>
      <c r="FG25" t="s">
        <v>287</v>
      </c>
      <c r="FH25" t="s">
        <v>295</v>
      </c>
      <c r="FJ25" t="s">
        <v>296</v>
      </c>
      <c r="FK25" t="s">
        <v>287</v>
      </c>
      <c r="FT25" t="s">
        <v>297</v>
      </c>
      <c r="FU25" t="s">
        <v>298</v>
      </c>
      <c r="FV25">
        <v>1</v>
      </c>
      <c r="FW25">
        <v>0</v>
      </c>
      <c r="FX25">
        <v>0</v>
      </c>
      <c r="FY25">
        <v>0</v>
      </c>
      <c r="FZ25" s="19">
        <v>0</v>
      </c>
      <c r="GA25">
        <v>0</v>
      </c>
      <c r="GB25">
        <v>0</v>
      </c>
      <c r="GC25">
        <v>0</v>
      </c>
      <c r="GD25">
        <v>0</v>
      </c>
      <c r="GE25">
        <v>0</v>
      </c>
      <c r="GF25">
        <v>0</v>
      </c>
      <c r="GG25">
        <v>0</v>
      </c>
      <c r="GH25">
        <v>0</v>
      </c>
      <c r="GJ25" t="s">
        <v>299</v>
      </c>
      <c r="GK25">
        <v>1</v>
      </c>
      <c r="GL25">
        <v>0</v>
      </c>
      <c r="GM25">
        <v>0</v>
      </c>
      <c r="GN25">
        <v>0</v>
      </c>
      <c r="GO25">
        <v>0</v>
      </c>
      <c r="GP25">
        <v>0</v>
      </c>
      <c r="GQ25">
        <v>0</v>
      </c>
      <c r="GR25">
        <v>0</v>
      </c>
      <c r="GS25">
        <v>0</v>
      </c>
      <c r="GT25">
        <v>0</v>
      </c>
      <c r="GV25" t="s">
        <v>340</v>
      </c>
      <c r="GW25">
        <v>4</v>
      </c>
      <c r="GX25">
        <v>0</v>
      </c>
      <c r="GY25">
        <v>0</v>
      </c>
      <c r="GZ25">
        <v>2</v>
      </c>
      <c r="HA25">
        <v>0</v>
      </c>
      <c r="HB25">
        <v>0</v>
      </c>
      <c r="HC25">
        <v>3</v>
      </c>
      <c r="HD25">
        <v>2</v>
      </c>
      <c r="HE25">
        <v>3</v>
      </c>
      <c r="HF25">
        <v>1</v>
      </c>
      <c r="HG25">
        <v>0</v>
      </c>
      <c r="HH25">
        <v>0</v>
      </c>
      <c r="HI25">
        <v>0</v>
      </c>
      <c r="HJ25">
        <v>0</v>
      </c>
      <c r="HK25">
        <v>0</v>
      </c>
      <c r="HL25">
        <v>0</v>
      </c>
      <c r="HM25">
        <v>0</v>
      </c>
      <c r="HN25">
        <v>0</v>
      </c>
      <c r="HO25">
        <v>0</v>
      </c>
      <c r="HP25">
        <v>0</v>
      </c>
      <c r="HQ25">
        <v>0</v>
      </c>
      <c r="HR25">
        <v>0</v>
      </c>
      <c r="HS25" t="s">
        <v>451</v>
      </c>
      <c r="HT25" t="s">
        <v>301</v>
      </c>
      <c r="HU25" t="s">
        <v>302</v>
      </c>
      <c r="HV25">
        <v>1</v>
      </c>
      <c r="HW25">
        <v>0</v>
      </c>
      <c r="HX25">
        <v>0</v>
      </c>
      <c r="HY25">
        <v>0</v>
      </c>
      <c r="HZ25">
        <v>0</v>
      </c>
      <c r="IA25">
        <v>0</v>
      </c>
      <c r="IC25" t="s">
        <v>303</v>
      </c>
      <c r="ID25">
        <v>1</v>
      </c>
      <c r="IE25">
        <v>0</v>
      </c>
      <c r="IF25">
        <v>0</v>
      </c>
      <c r="IG25">
        <v>0</v>
      </c>
      <c r="II25" t="s">
        <v>469</v>
      </c>
      <c r="IJ25">
        <v>0</v>
      </c>
      <c r="IK25">
        <v>1</v>
      </c>
      <c r="IL25">
        <v>1</v>
      </c>
      <c r="IM25">
        <v>1</v>
      </c>
      <c r="IN25">
        <v>1</v>
      </c>
      <c r="IO25">
        <v>0</v>
      </c>
      <c r="IQ25" t="s">
        <v>470</v>
      </c>
      <c r="JB25">
        <v>368973054</v>
      </c>
      <c r="JC25" t="s">
        <v>471</v>
      </c>
      <c r="JD25" s="1">
        <v>44897.729120370372</v>
      </c>
      <c r="JG25" t="s">
        <v>307</v>
      </c>
      <c r="JH25" t="s">
        <v>308</v>
      </c>
      <c r="JJ25">
        <v>24</v>
      </c>
    </row>
    <row r="26" spans="1:270" x14ac:dyDescent="0.35">
      <c r="A26" s="1">
        <v>44897.535589537038</v>
      </c>
      <c r="B26" s="1">
        <v>44897.539171793978</v>
      </c>
      <c r="D26" t="s">
        <v>268</v>
      </c>
      <c r="E26" t="s">
        <v>446</v>
      </c>
      <c r="F26" s="1">
        <v>44897.535416666673</v>
      </c>
      <c r="G26" t="s">
        <v>472</v>
      </c>
      <c r="J26" t="s">
        <v>271</v>
      </c>
      <c r="K26" t="s">
        <v>272</v>
      </c>
      <c r="L26" t="s">
        <v>467</v>
      </c>
      <c r="N26" t="s">
        <v>274</v>
      </c>
      <c r="O26" t="s">
        <v>268</v>
      </c>
      <c r="Z26" t="s">
        <v>268</v>
      </c>
      <c r="AA26" t="s">
        <v>416</v>
      </c>
      <c r="AB26">
        <v>0</v>
      </c>
      <c r="AC26">
        <v>0</v>
      </c>
      <c r="AD26">
        <v>1</v>
      </c>
      <c r="AE26" t="s">
        <v>473</v>
      </c>
      <c r="AF26" t="s">
        <v>276</v>
      </c>
      <c r="AH26">
        <v>3</v>
      </c>
      <c r="AI26">
        <v>2</v>
      </c>
      <c r="AJ26">
        <v>1</v>
      </c>
      <c r="AL26">
        <v>1</v>
      </c>
      <c r="AM26">
        <v>0</v>
      </c>
      <c r="AN26" t="s">
        <v>320</v>
      </c>
      <c r="AQ26">
        <v>0</v>
      </c>
      <c r="AR26">
        <v>0</v>
      </c>
      <c r="AS26" t="s">
        <v>278</v>
      </c>
      <c r="AV26">
        <v>0</v>
      </c>
      <c r="AW26">
        <v>0</v>
      </c>
      <c r="AX26" t="s">
        <v>278</v>
      </c>
      <c r="BA26">
        <v>0</v>
      </c>
      <c r="BB26">
        <v>0</v>
      </c>
      <c r="BC26" t="s">
        <v>278</v>
      </c>
      <c r="BF26">
        <v>0</v>
      </c>
      <c r="BG26">
        <v>1</v>
      </c>
      <c r="BH26" t="s">
        <v>320</v>
      </c>
      <c r="BJ26" t="s">
        <v>279</v>
      </c>
      <c r="BK26" t="s">
        <v>329</v>
      </c>
      <c r="BN26" t="s">
        <v>437</v>
      </c>
      <c r="BO26">
        <v>0</v>
      </c>
      <c r="BP26">
        <v>1</v>
      </c>
      <c r="BQ26">
        <v>0</v>
      </c>
      <c r="BR26">
        <v>0</v>
      </c>
      <c r="BS26">
        <v>0</v>
      </c>
      <c r="BT26">
        <v>0</v>
      </c>
      <c r="BU26">
        <v>0</v>
      </c>
      <c r="BV26">
        <v>0</v>
      </c>
      <c r="BW26">
        <v>0</v>
      </c>
      <c r="BX26">
        <v>0</v>
      </c>
      <c r="BZ26" t="s">
        <v>281</v>
      </c>
      <c r="CA26" t="s">
        <v>275</v>
      </c>
      <c r="CB26" t="s">
        <v>268</v>
      </c>
      <c r="CH26" s="19" t="s">
        <v>283</v>
      </c>
      <c r="CJ26" s="19" t="s">
        <v>283</v>
      </c>
      <c r="CL26" s="19" t="s">
        <v>285</v>
      </c>
      <c r="CS26" s="19" t="s">
        <v>322</v>
      </c>
      <c r="DC26" s="19" t="s">
        <v>313</v>
      </c>
      <c r="DD26" s="19" t="s">
        <v>313</v>
      </c>
      <c r="DF26" s="19" t="s">
        <v>313</v>
      </c>
      <c r="DH26" s="19" t="s">
        <v>339</v>
      </c>
      <c r="DJ26">
        <v>2250</v>
      </c>
      <c r="DK26" t="s">
        <v>287</v>
      </c>
      <c r="DL26" t="s">
        <v>288</v>
      </c>
      <c r="DM26" t="s">
        <v>289</v>
      </c>
      <c r="DO26" t="s">
        <v>403</v>
      </c>
      <c r="DP26" t="s">
        <v>291</v>
      </c>
      <c r="DQ26" t="s">
        <v>292</v>
      </c>
      <c r="EC26" t="s">
        <v>287</v>
      </c>
      <c r="EF26" t="s">
        <v>292</v>
      </c>
      <c r="EM26" t="s">
        <v>293</v>
      </c>
      <c r="EU26" t="s">
        <v>363</v>
      </c>
      <c r="EV26">
        <v>1</v>
      </c>
      <c r="EW26">
        <v>0</v>
      </c>
      <c r="EX26">
        <v>0</v>
      </c>
      <c r="EY26">
        <v>0</v>
      </c>
      <c r="EZ26">
        <v>0</v>
      </c>
      <c r="FA26">
        <v>0</v>
      </c>
      <c r="FB26">
        <v>0</v>
      </c>
      <c r="FC26">
        <v>0</v>
      </c>
      <c r="FE26" t="s">
        <v>292</v>
      </c>
      <c r="FG26" t="s">
        <v>287</v>
      </c>
      <c r="FH26" t="s">
        <v>474</v>
      </c>
      <c r="FJ26" t="s">
        <v>296</v>
      </c>
      <c r="FK26" t="s">
        <v>287</v>
      </c>
      <c r="FT26" t="s">
        <v>297</v>
      </c>
      <c r="FU26" t="s">
        <v>298</v>
      </c>
      <c r="FV26">
        <v>1</v>
      </c>
      <c r="FW26">
        <v>0</v>
      </c>
      <c r="FX26">
        <v>0</v>
      </c>
      <c r="FY26">
        <v>0</v>
      </c>
      <c r="FZ26" s="19">
        <v>0</v>
      </c>
      <c r="GA26">
        <v>0</v>
      </c>
      <c r="GB26">
        <v>0</v>
      </c>
      <c r="GC26">
        <v>0</v>
      </c>
      <c r="GD26">
        <v>0</v>
      </c>
      <c r="GE26">
        <v>0</v>
      </c>
      <c r="GF26">
        <v>0</v>
      </c>
      <c r="GG26">
        <v>0</v>
      </c>
      <c r="GH26">
        <v>0</v>
      </c>
      <c r="GJ26" t="s">
        <v>299</v>
      </c>
      <c r="GK26">
        <v>1</v>
      </c>
      <c r="GL26">
        <v>0</v>
      </c>
      <c r="GM26">
        <v>0</v>
      </c>
      <c r="GN26">
        <v>0</v>
      </c>
      <c r="GO26">
        <v>0</v>
      </c>
      <c r="GP26">
        <v>0</v>
      </c>
      <c r="GQ26">
        <v>0</v>
      </c>
      <c r="GR26">
        <v>0</v>
      </c>
      <c r="GS26">
        <v>0</v>
      </c>
      <c r="GT26">
        <v>0</v>
      </c>
      <c r="GV26" t="s">
        <v>340</v>
      </c>
      <c r="GW26">
        <v>4</v>
      </c>
      <c r="GX26">
        <v>0</v>
      </c>
      <c r="GY26">
        <v>1</v>
      </c>
      <c r="GZ26">
        <v>2</v>
      </c>
      <c r="HA26">
        <v>2</v>
      </c>
      <c r="HB26">
        <v>3</v>
      </c>
      <c r="HC26">
        <v>2</v>
      </c>
      <c r="HD26">
        <v>1</v>
      </c>
      <c r="HE26">
        <v>0</v>
      </c>
      <c r="HF26">
        <v>0</v>
      </c>
      <c r="HG26">
        <v>0</v>
      </c>
      <c r="HH26">
        <v>0</v>
      </c>
      <c r="HI26">
        <v>0</v>
      </c>
      <c r="HJ26">
        <v>0</v>
      </c>
      <c r="HK26">
        <v>0</v>
      </c>
      <c r="HL26">
        <v>0</v>
      </c>
      <c r="HM26">
        <v>0</v>
      </c>
      <c r="HN26">
        <v>0</v>
      </c>
      <c r="HO26">
        <v>0</v>
      </c>
      <c r="HP26">
        <v>0</v>
      </c>
      <c r="HQ26">
        <v>0</v>
      </c>
      <c r="HR26">
        <v>0</v>
      </c>
      <c r="HS26" t="s">
        <v>451</v>
      </c>
      <c r="HT26" t="s">
        <v>301</v>
      </c>
      <c r="HU26" t="s">
        <v>302</v>
      </c>
      <c r="HV26">
        <v>1</v>
      </c>
      <c r="HW26">
        <v>0</v>
      </c>
      <c r="HX26">
        <v>0</v>
      </c>
      <c r="HY26">
        <v>0</v>
      </c>
      <c r="HZ26">
        <v>0</v>
      </c>
      <c r="IA26">
        <v>0</v>
      </c>
      <c r="IC26" t="s">
        <v>303</v>
      </c>
      <c r="ID26">
        <v>1</v>
      </c>
      <c r="IE26">
        <v>0</v>
      </c>
      <c r="IF26">
        <v>0</v>
      </c>
      <c r="IG26">
        <v>0</v>
      </c>
      <c r="II26" t="s">
        <v>452</v>
      </c>
      <c r="IJ26">
        <v>0</v>
      </c>
      <c r="IK26">
        <v>1</v>
      </c>
      <c r="IL26">
        <v>1</v>
      </c>
      <c r="IM26">
        <v>1</v>
      </c>
      <c r="IN26">
        <v>1</v>
      </c>
      <c r="IO26">
        <v>0</v>
      </c>
      <c r="IQ26" t="s">
        <v>470</v>
      </c>
      <c r="JB26">
        <v>368973120</v>
      </c>
      <c r="JC26" t="s">
        <v>475</v>
      </c>
      <c r="JD26" s="1">
        <v>44897.72929398148</v>
      </c>
      <c r="JG26" t="s">
        <v>307</v>
      </c>
      <c r="JH26" t="s">
        <v>308</v>
      </c>
      <c r="JJ26">
        <v>25</v>
      </c>
    </row>
    <row r="27" spans="1:270" x14ac:dyDescent="0.35">
      <c r="A27" s="1">
        <v>44897.626240868063</v>
      </c>
      <c r="B27" s="1">
        <v>44897.630760567132</v>
      </c>
      <c r="D27" t="s">
        <v>268</v>
      </c>
      <c r="E27" t="s">
        <v>446</v>
      </c>
      <c r="F27" s="1">
        <v>44897.625694444447</v>
      </c>
      <c r="G27" t="s">
        <v>476</v>
      </c>
      <c r="J27" t="s">
        <v>271</v>
      </c>
      <c r="K27" t="s">
        <v>272</v>
      </c>
      <c r="L27" t="s">
        <v>349</v>
      </c>
      <c r="N27" t="s">
        <v>274</v>
      </c>
      <c r="O27" t="s">
        <v>268</v>
      </c>
      <c r="Z27" t="s">
        <v>275</v>
      </c>
      <c r="AF27" t="s">
        <v>276</v>
      </c>
      <c r="AH27">
        <v>7</v>
      </c>
      <c r="AI27">
        <v>5</v>
      </c>
      <c r="AJ27">
        <v>2</v>
      </c>
      <c r="AL27">
        <v>2</v>
      </c>
      <c r="AM27">
        <v>1</v>
      </c>
      <c r="AN27" t="s">
        <v>395</v>
      </c>
      <c r="AQ27">
        <v>2</v>
      </c>
      <c r="AR27">
        <v>0</v>
      </c>
      <c r="AS27" t="s">
        <v>277</v>
      </c>
      <c r="AV27">
        <v>1</v>
      </c>
      <c r="AW27">
        <v>1</v>
      </c>
      <c r="AX27" t="s">
        <v>277</v>
      </c>
      <c r="BA27">
        <v>0</v>
      </c>
      <c r="BB27">
        <v>0</v>
      </c>
      <c r="BC27" t="s">
        <v>278</v>
      </c>
      <c r="BF27">
        <v>0</v>
      </c>
      <c r="BG27">
        <v>0</v>
      </c>
      <c r="BH27" t="s">
        <v>278</v>
      </c>
      <c r="BJ27" t="s">
        <v>279</v>
      </c>
      <c r="BK27" t="s">
        <v>349</v>
      </c>
      <c r="BN27" t="s">
        <v>280</v>
      </c>
      <c r="BO27">
        <v>1</v>
      </c>
      <c r="BP27">
        <v>0</v>
      </c>
      <c r="BQ27">
        <v>0</v>
      </c>
      <c r="BR27">
        <v>0</v>
      </c>
      <c r="BS27">
        <v>0</v>
      </c>
      <c r="BT27">
        <v>0</v>
      </c>
      <c r="BU27">
        <v>0</v>
      </c>
      <c r="BV27">
        <v>0</v>
      </c>
      <c r="BW27">
        <v>0</v>
      </c>
      <c r="BX27">
        <v>0</v>
      </c>
      <c r="BZ27" t="s">
        <v>281</v>
      </c>
      <c r="CA27" t="s">
        <v>275</v>
      </c>
      <c r="CB27" t="s">
        <v>268</v>
      </c>
      <c r="CH27" s="19" t="s">
        <v>283</v>
      </c>
      <c r="CJ27" s="19" t="s">
        <v>285</v>
      </c>
      <c r="CL27" s="19" t="s">
        <v>283</v>
      </c>
      <c r="CS27" s="19" t="s">
        <v>322</v>
      </c>
      <c r="DC27" s="19" t="s">
        <v>313</v>
      </c>
      <c r="DD27" s="19" t="s">
        <v>286</v>
      </c>
      <c r="DF27" s="19" t="s">
        <v>313</v>
      </c>
      <c r="DH27" s="19" t="s">
        <v>339</v>
      </c>
      <c r="DJ27">
        <v>5250</v>
      </c>
      <c r="DK27" t="s">
        <v>287</v>
      </c>
      <c r="DL27" t="s">
        <v>288</v>
      </c>
      <c r="DM27" t="s">
        <v>289</v>
      </c>
      <c r="DO27" t="s">
        <v>290</v>
      </c>
      <c r="DP27" t="s">
        <v>291</v>
      </c>
      <c r="DQ27" t="s">
        <v>292</v>
      </c>
      <c r="EC27" t="s">
        <v>287</v>
      </c>
      <c r="EF27" t="s">
        <v>292</v>
      </c>
      <c r="EM27" t="s">
        <v>293</v>
      </c>
      <c r="EU27" t="s">
        <v>363</v>
      </c>
      <c r="EV27">
        <v>1</v>
      </c>
      <c r="EW27">
        <v>0</v>
      </c>
      <c r="EX27">
        <v>0</v>
      </c>
      <c r="EY27">
        <v>0</v>
      </c>
      <c r="EZ27">
        <v>0</v>
      </c>
      <c r="FA27">
        <v>0</v>
      </c>
      <c r="FB27">
        <v>0</v>
      </c>
      <c r="FC27">
        <v>0</v>
      </c>
      <c r="FE27" t="s">
        <v>292</v>
      </c>
      <c r="FG27" t="s">
        <v>292</v>
      </c>
      <c r="FH27" t="s">
        <v>330</v>
      </c>
      <c r="FI27" t="s">
        <v>477</v>
      </c>
      <c r="FJ27" t="s">
        <v>443</v>
      </c>
      <c r="FK27" t="s">
        <v>287</v>
      </c>
      <c r="FT27" t="s">
        <v>297</v>
      </c>
      <c r="FU27" t="s">
        <v>298</v>
      </c>
      <c r="FV27">
        <v>1</v>
      </c>
      <c r="FW27">
        <v>0</v>
      </c>
      <c r="FX27">
        <v>0</v>
      </c>
      <c r="FY27">
        <v>0</v>
      </c>
      <c r="FZ27" s="19">
        <v>0</v>
      </c>
      <c r="GA27">
        <v>0</v>
      </c>
      <c r="GB27">
        <v>0</v>
      </c>
      <c r="GC27">
        <v>0</v>
      </c>
      <c r="GD27">
        <v>0</v>
      </c>
      <c r="GE27">
        <v>0</v>
      </c>
      <c r="GF27">
        <v>0</v>
      </c>
      <c r="GG27">
        <v>0</v>
      </c>
      <c r="GH27">
        <v>0</v>
      </c>
      <c r="GJ27" t="s">
        <v>299</v>
      </c>
      <c r="GK27">
        <v>1</v>
      </c>
      <c r="GL27">
        <v>0</v>
      </c>
      <c r="GM27">
        <v>0</v>
      </c>
      <c r="GN27">
        <v>0</v>
      </c>
      <c r="GO27">
        <v>0</v>
      </c>
      <c r="GP27">
        <v>0</v>
      </c>
      <c r="GQ27">
        <v>0</v>
      </c>
      <c r="GR27">
        <v>0</v>
      </c>
      <c r="GS27">
        <v>0</v>
      </c>
      <c r="GT27">
        <v>0</v>
      </c>
      <c r="GV27" t="s">
        <v>340</v>
      </c>
      <c r="GW27">
        <v>4</v>
      </c>
      <c r="GX27">
        <v>0</v>
      </c>
      <c r="GY27">
        <v>2</v>
      </c>
      <c r="GZ27">
        <v>0</v>
      </c>
      <c r="HA27">
        <v>3</v>
      </c>
      <c r="HB27">
        <v>3</v>
      </c>
      <c r="HC27">
        <v>4</v>
      </c>
      <c r="HD27">
        <v>5</v>
      </c>
      <c r="HE27">
        <v>3</v>
      </c>
      <c r="HF27">
        <v>1</v>
      </c>
      <c r="HG27">
        <v>0</v>
      </c>
      <c r="HH27">
        <v>0</v>
      </c>
      <c r="HI27">
        <v>0</v>
      </c>
      <c r="HJ27">
        <v>0</v>
      </c>
      <c r="HK27">
        <v>0</v>
      </c>
      <c r="HL27">
        <v>1</v>
      </c>
      <c r="HM27">
        <v>0</v>
      </c>
      <c r="HN27">
        <v>0</v>
      </c>
      <c r="HO27">
        <v>0</v>
      </c>
      <c r="HP27">
        <v>0</v>
      </c>
      <c r="HQ27">
        <v>0</v>
      </c>
      <c r="HR27">
        <v>0</v>
      </c>
      <c r="HS27" t="s">
        <v>451</v>
      </c>
      <c r="HT27" t="s">
        <v>301</v>
      </c>
      <c r="HU27" t="s">
        <v>302</v>
      </c>
      <c r="HV27">
        <v>1</v>
      </c>
      <c r="HW27">
        <v>0</v>
      </c>
      <c r="HX27">
        <v>0</v>
      </c>
      <c r="HY27">
        <v>0</v>
      </c>
      <c r="HZ27">
        <v>0</v>
      </c>
      <c r="IA27">
        <v>0</v>
      </c>
      <c r="IC27" t="s">
        <v>303</v>
      </c>
      <c r="ID27">
        <v>1</v>
      </c>
      <c r="IE27">
        <v>0</v>
      </c>
      <c r="IF27">
        <v>0</v>
      </c>
      <c r="IG27">
        <v>0</v>
      </c>
      <c r="II27" t="s">
        <v>452</v>
      </c>
      <c r="IJ27">
        <v>0</v>
      </c>
      <c r="IK27">
        <v>1</v>
      </c>
      <c r="IL27">
        <v>1</v>
      </c>
      <c r="IM27">
        <v>1</v>
      </c>
      <c r="IN27">
        <v>1</v>
      </c>
      <c r="IO27">
        <v>0</v>
      </c>
      <c r="IQ27" t="s">
        <v>470</v>
      </c>
      <c r="JB27">
        <v>368973353</v>
      </c>
      <c r="JC27" t="s">
        <v>478</v>
      </c>
      <c r="JD27" s="1">
        <v>44897.729861111111</v>
      </c>
      <c r="JG27" t="s">
        <v>307</v>
      </c>
      <c r="JH27" t="s">
        <v>308</v>
      </c>
      <c r="JJ27">
        <v>26</v>
      </c>
    </row>
    <row r="28" spans="1:270" x14ac:dyDescent="0.35">
      <c r="A28" s="1">
        <v>44897.630920324067</v>
      </c>
      <c r="B28" s="1">
        <v>44897.635320312504</v>
      </c>
      <c r="D28" t="s">
        <v>268</v>
      </c>
      <c r="E28" t="s">
        <v>446</v>
      </c>
      <c r="F28" s="1">
        <v>44897.630555555559</v>
      </c>
      <c r="G28" t="s">
        <v>479</v>
      </c>
      <c r="J28" t="s">
        <v>271</v>
      </c>
      <c r="K28" t="s">
        <v>272</v>
      </c>
      <c r="L28" t="s">
        <v>349</v>
      </c>
      <c r="N28" t="s">
        <v>274</v>
      </c>
      <c r="O28" t="s">
        <v>268</v>
      </c>
      <c r="Z28" t="s">
        <v>275</v>
      </c>
      <c r="AF28" t="s">
        <v>382</v>
      </c>
      <c r="AG28" t="s">
        <v>468</v>
      </c>
      <c r="AH28">
        <v>3</v>
      </c>
      <c r="AI28">
        <v>2</v>
      </c>
      <c r="AJ28">
        <v>1</v>
      </c>
      <c r="AL28">
        <v>1</v>
      </c>
      <c r="AM28">
        <v>0</v>
      </c>
      <c r="AN28" t="s">
        <v>320</v>
      </c>
      <c r="AQ28">
        <v>0</v>
      </c>
      <c r="AR28">
        <v>0</v>
      </c>
      <c r="AS28" t="s">
        <v>278</v>
      </c>
      <c r="AV28">
        <v>1</v>
      </c>
      <c r="AW28">
        <v>1</v>
      </c>
      <c r="AX28" t="s">
        <v>277</v>
      </c>
      <c r="BA28">
        <v>0</v>
      </c>
      <c r="BB28">
        <v>0</v>
      </c>
      <c r="BC28" t="s">
        <v>278</v>
      </c>
      <c r="BF28">
        <v>0</v>
      </c>
      <c r="BG28">
        <v>0</v>
      </c>
      <c r="BH28" t="s">
        <v>278</v>
      </c>
      <c r="BJ28" t="s">
        <v>279</v>
      </c>
      <c r="BK28" t="s">
        <v>349</v>
      </c>
      <c r="BN28" t="s">
        <v>280</v>
      </c>
      <c r="BO28">
        <v>1</v>
      </c>
      <c r="BP28">
        <v>0</v>
      </c>
      <c r="BQ28">
        <v>0</v>
      </c>
      <c r="BR28">
        <v>0</v>
      </c>
      <c r="BS28">
        <v>0</v>
      </c>
      <c r="BT28">
        <v>0</v>
      </c>
      <c r="BU28">
        <v>0</v>
      </c>
      <c r="BV28">
        <v>0</v>
      </c>
      <c r="BW28">
        <v>0</v>
      </c>
      <c r="BX28">
        <v>0</v>
      </c>
      <c r="BZ28" t="s">
        <v>281</v>
      </c>
      <c r="CA28" t="s">
        <v>275</v>
      </c>
      <c r="CB28" t="s">
        <v>268</v>
      </c>
      <c r="CH28" s="19" t="s">
        <v>283</v>
      </c>
      <c r="CJ28" s="19" t="s">
        <v>283</v>
      </c>
      <c r="CL28" s="19" t="s">
        <v>285</v>
      </c>
      <c r="CS28" s="19" t="s">
        <v>284</v>
      </c>
      <c r="DC28" s="19" t="s">
        <v>313</v>
      </c>
      <c r="DD28" s="19" t="s">
        <v>313</v>
      </c>
      <c r="DF28" s="19" t="s">
        <v>313</v>
      </c>
      <c r="DH28" s="19" t="s">
        <v>339</v>
      </c>
      <c r="DJ28">
        <v>2250</v>
      </c>
      <c r="DK28" t="s">
        <v>287</v>
      </c>
      <c r="DL28" t="s">
        <v>288</v>
      </c>
      <c r="DM28" t="s">
        <v>289</v>
      </c>
      <c r="DO28" t="s">
        <v>290</v>
      </c>
      <c r="DP28" t="s">
        <v>404</v>
      </c>
      <c r="DQ28" t="s">
        <v>292</v>
      </c>
      <c r="EC28" t="s">
        <v>287</v>
      </c>
      <c r="EF28" t="s">
        <v>292</v>
      </c>
      <c r="EM28" t="s">
        <v>293</v>
      </c>
      <c r="EU28" t="s">
        <v>363</v>
      </c>
      <c r="EV28">
        <v>1</v>
      </c>
      <c r="EW28">
        <v>0</v>
      </c>
      <c r="EX28">
        <v>0</v>
      </c>
      <c r="EY28">
        <v>0</v>
      </c>
      <c r="EZ28">
        <v>0</v>
      </c>
      <c r="FA28">
        <v>0</v>
      </c>
      <c r="FB28">
        <v>0</v>
      </c>
      <c r="FC28">
        <v>0</v>
      </c>
      <c r="FE28" t="s">
        <v>292</v>
      </c>
      <c r="FG28" t="s">
        <v>287</v>
      </c>
      <c r="FH28" t="s">
        <v>330</v>
      </c>
      <c r="FI28" t="s">
        <v>477</v>
      </c>
      <c r="FJ28" t="s">
        <v>296</v>
      </c>
      <c r="FK28" t="s">
        <v>287</v>
      </c>
      <c r="FT28" t="s">
        <v>297</v>
      </c>
      <c r="FU28" t="s">
        <v>298</v>
      </c>
      <c r="FV28">
        <v>1</v>
      </c>
      <c r="FW28">
        <v>0</v>
      </c>
      <c r="FX28">
        <v>0</v>
      </c>
      <c r="FY28">
        <v>0</v>
      </c>
      <c r="FZ28" s="19">
        <v>0</v>
      </c>
      <c r="GA28">
        <v>0</v>
      </c>
      <c r="GB28">
        <v>0</v>
      </c>
      <c r="GC28">
        <v>0</v>
      </c>
      <c r="GD28">
        <v>0</v>
      </c>
      <c r="GE28">
        <v>0</v>
      </c>
      <c r="GF28">
        <v>0</v>
      </c>
      <c r="GG28">
        <v>0</v>
      </c>
      <c r="GH28">
        <v>0</v>
      </c>
      <c r="GJ28" t="s">
        <v>299</v>
      </c>
      <c r="GK28">
        <v>1</v>
      </c>
      <c r="GL28">
        <v>0</v>
      </c>
      <c r="GM28">
        <v>0</v>
      </c>
      <c r="GN28">
        <v>0</v>
      </c>
      <c r="GO28">
        <v>0</v>
      </c>
      <c r="GP28">
        <v>0</v>
      </c>
      <c r="GQ28">
        <v>0</v>
      </c>
      <c r="GR28">
        <v>0</v>
      </c>
      <c r="GS28">
        <v>0</v>
      </c>
      <c r="GT28">
        <v>0</v>
      </c>
      <c r="GV28" t="s">
        <v>340</v>
      </c>
      <c r="GW28">
        <v>4</v>
      </c>
      <c r="GX28">
        <v>0</v>
      </c>
      <c r="GY28">
        <v>1</v>
      </c>
      <c r="GZ28">
        <v>0</v>
      </c>
      <c r="HA28">
        <v>3</v>
      </c>
      <c r="HB28">
        <v>3</v>
      </c>
      <c r="HC28">
        <v>3</v>
      </c>
      <c r="HD28">
        <v>3</v>
      </c>
      <c r="HE28">
        <v>0</v>
      </c>
      <c r="HF28">
        <v>1</v>
      </c>
      <c r="HG28">
        <v>0</v>
      </c>
      <c r="HH28">
        <v>0</v>
      </c>
      <c r="HI28">
        <v>0</v>
      </c>
      <c r="HJ28">
        <v>0</v>
      </c>
      <c r="HK28">
        <v>0</v>
      </c>
      <c r="HL28">
        <v>1</v>
      </c>
      <c r="HM28">
        <v>0</v>
      </c>
      <c r="HN28">
        <v>0</v>
      </c>
      <c r="HO28">
        <v>0</v>
      </c>
      <c r="HP28">
        <v>0</v>
      </c>
      <c r="HQ28">
        <v>0</v>
      </c>
      <c r="HR28">
        <v>0</v>
      </c>
      <c r="HS28" t="s">
        <v>451</v>
      </c>
      <c r="HT28" t="s">
        <v>301</v>
      </c>
      <c r="HU28" t="s">
        <v>302</v>
      </c>
      <c r="HV28">
        <v>1</v>
      </c>
      <c r="HW28">
        <v>0</v>
      </c>
      <c r="HX28">
        <v>0</v>
      </c>
      <c r="HY28">
        <v>0</v>
      </c>
      <c r="HZ28">
        <v>0</v>
      </c>
      <c r="IA28">
        <v>0</v>
      </c>
      <c r="IC28" t="s">
        <v>303</v>
      </c>
      <c r="ID28">
        <v>1</v>
      </c>
      <c r="IE28">
        <v>0</v>
      </c>
      <c r="IF28">
        <v>0</v>
      </c>
      <c r="IG28">
        <v>0</v>
      </c>
      <c r="II28" t="s">
        <v>452</v>
      </c>
      <c r="IJ28">
        <v>0</v>
      </c>
      <c r="IK28">
        <v>1</v>
      </c>
      <c r="IL28">
        <v>1</v>
      </c>
      <c r="IM28">
        <v>1</v>
      </c>
      <c r="IN28">
        <v>1</v>
      </c>
      <c r="IO28">
        <v>0</v>
      </c>
      <c r="IQ28" t="s">
        <v>480</v>
      </c>
      <c r="JB28">
        <v>368973449</v>
      </c>
      <c r="JC28" t="s">
        <v>481</v>
      </c>
      <c r="JD28" s="1">
        <v>44897.730243055557</v>
      </c>
      <c r="JG28" t="s">
        <v>307</v>
      </c>
      <c r="JH28" t="s">
        <v>308</v>
      </c>
      <c r="JJ28">
        <v>27</v>
      </c>
    </row>
    <row r="29" spans="1:270" x14ac:dyDescent="0.35">
      <c r="A29" s="1">
        <v>44897.636286469897</v>
      </c>
      <c r="B29" s="1">
        <v>44897.649193634257</v>
      </c>
      <c r="D29" t="s">
        <v>268</v>
      </c>
      <c r="E29" t="s">
        <v>446</v>
      </c>
      <c r="F29" s="1">
        <v>44897.636111111111</v>
      </c>
      <c r="G29" t="s">
        <v>482</v>
      </c>
      <c r="J29" t="s">
        <v>271</v>
      </c>
      <c r="K29" t="s">
        <v>272</v>
      </c>
      <c r="L29" t="s">
        <v>349</v>
      </c>
      <c r="N29" t="s">
        <v>274</v>
      </c>
      <c r="O29" t="s">
        <v>268</v>
      </c>
      <c r="Z29" t="s">
        <v>275</v>
      </c>
      <c r="AF29" t="s">
        <v>276</v>
      </c>
      <c r="AH29">
        <v>2</v>
      </c>
      <c r="AI29">
        <v>1</v>
      </c>
      <c r="AJ29">
        <v>1</v>
      </c>
      <c r="AL29">
        <v>1</v>
      </c>
      <c r="AM29">
        <v>0</v>
      </c>
      <c r="AN29" t="s">
        <v>320</v>
      </c>
      <c r="AQ29">
        <v>0</v>
      </c>
      <c r="AR29">
        <v>0</v>
      </c>
      <c r="AS29" t="s">
        <v>278</v>
      </c>
      <c r="AV29">
        <v>1</v>
      </c>
      <c r="AW29">
        <v>0</v>
      </c>
      <c r="AX29" t="s">
        <v>320</v>
      </c>
      <c r="BA29">
        <v>0</v>
      </c>
      <c r="BB29">
        <v>0</v>
      </c>
      <c r="BC29" t="s">
        <v>278</v>
      </c>
      <c r="BF29">
        <v>0</v>
      </c>
      <c r="BG29">
        <v>0</v>
      </c>
      <c r="BH29" t="s">
        <v>278</v>
      </c>
      <c r="BJ29" t="s">
        <v>279</v>
      </c>
      <c r="BK29" t="s">
        <v>349</v>
      </c>
      <c r="BN29" t="s">
        <v>280</v>
      </c>
      <c r="BO29">
        <v>1</v>
      </c>
      <c r="BP29">
        <v>0</v>
      </c>
      <c r="BQ29">
        <v>0</v>
      </c>
      <c r="BR29">
        <v>0</v>
      </c>
      <c r="BS29">
        <v>0</v>
      </c>
      <c r="BT29">
        <v>0</v>
      </c>
      <c r="BU29">
        <v>0</v>
      </c>
      <c r="BV29">
        <v>0</v>
      </c>
      <c r="BW29">
        <v>0</v>
      </c>
      <c r="BX29">
        <v>0</v>
      </c>
      <c r="BZ29" t="s">
        <v>281</v>
      </c>
      <c r="CA29" t="s">
        <v>275</v>
      </c>
      <c r="CB29" t="s">
        <v>268</v>
      </c>
      <c r="CH29" s="19" t="s">
        <v>283</v>
      </c>
      <c r="CJ29" s="19" t="s">
        <v>283</v>
      </c>
      <c r="CL29" s="19" t="s">
        <v>285</v>
      </c>
      <c r="CS29" s="19" t="s">
        <v>322</v>
      </c>
      <c r="DC29" s="19" t="s">
        <v>313</v>
      </c>
      <c r="DD29" s="19" t="s">
        <v>313</v>
      </c>
      <c r="DF29" s="19" t="s">
        <v>313</v>
      </c>
      <c r="DH29" s="19" t="s">
        <v>339</v>
      </c>
      <c r="DJ29">
        <v>1500</v>
      </c>
      <c r="DK29" t="s">
        <v>287</v>
      </c>
      <c r="DL29" t="s">
        <v>288</v>
      </c>
      <c r="DM29" t="s">
        <v>289</v>
      </c>
      <c r="DO29" t="s">
        <v>403</v>
      </c>
      <c r="DP29" t="s">
        <v>291</v>
      </c>
      <c r="DQ29" t="s">
        <v>292</v>
      </c>
      <c r="EC29" t="s">
        <v>287</v>
      </c>
      <c r="EF29" t="s">
        <v>292</v>
      </c>
      <c r="EM29" t="s">
        <v>293</v>
      </c>
      <c r="EU29" t="s">
        <v>363</v>
      </c>
      <c r="EV29">
        <v>1</v>
      </c>
      <c r="EW29">
        <v>0</v>
      </c>
      <c r="EX29">
        <v>0</v>
      </c>
      <c r="EY29">
        <v>0</v>
      </c>
      <c r="EZ29">
        <v>0</v>
      </c>
      <c r="FA29">
        <v>0</v>
      </c>
      <c r="FB29">
        <v>0</v>
      </c>
      <c r="FC29">
        <v>0</v>
      </c>
      <c r="FE29" t="s">
        <v>292</v>
      </c>
      <c r="FG29" t="s">
        <v>287</v>
      </c>
      <c r="FH29" t="s">
        <v>330</v>
      </c>
      <c r="FI29" t="s">
        <v>477</v>
      </c>
      <c r="FJ29" t="s">
        <v>296</v>
      </c>
      <c r="FK29" t="s">
        <v>287</v>
      </c>
      <c r="FT29" t="s">
        <v>297</v>
      </c>
      <c r="FU29" t="s">
        <v>298</v>
      </c>
      <c r="FV29">
        <v>1</v>
      </c>
      <c r="FW29">
        <v>0</v>
      </c>
      <c r="FX29">
        <v>0</v>
      </c>
      <c r="FY29">
        <v>0</v>
      </c>
      <c r="FZ29" s="19">
        <v>0</v>
      </c>
      <c r="GA29">
        <v>0</v>
      </c>
      <c r="GB29">
        <v>0</v>
      </c>
      <c r="GC29">
        <v>0</v>
      </c>
      <c r="GD29">
        <v>0</v>
      </c>
      <c r="GE29">
        <v>0</v>
      </c>
      <c r="GF29">
        <v>0</v>
      </c>
      <c r="GG29">
        <v>0</v>
      </c>
      <c r="GH29">
        <v>0</v>
      </c>
      <c r="GJ29" t="s">
        <v>299</v>
      </c>
      <c r="GK29">
        <v>1</v>
      </c>
      <c r="GL29">
        <v>0</v>
      </c>
      <c r="GM29">
        <v>0</v>
      </c>
      <c r="GN29">
        <v>0</v>
      </c>
      <c r="GO29">
        <v>0</v>
      </c>
      <c r="GP29">
        <v>0</v>
      </c>
      <c r="GQ29">
        <v>0</v>
      </c>
      <c r="GR29">
        <v>0</v>
      </c>
      <c r="GS29">
        <v>0</v>
      </c>
      <c r="GT29">
        <v>0</v>
      </c>
      <c r="GV29" t="s">
        <v>340</v>
      </c>
      <c r="GW29">
        <v>5</v>
      </c>
      <c r="GX29">
        <v>0</v>
      </c>
      <c r="GY29">
        <v>0</v>
      </c>
      <c r="GZ29">
        <v>0</v>
      </c>
      <c r="HA29">
        <v>3</v>
      </c>
      <c r="HB29">
        <v>4</v>
      </c>
      <c r="HC29">
        <v>3</v>
      </c>
      <c r="HD29">
        <v>1</v>
      </c>
      <c r="HE29">
        <v>0</v>
      </c>
      <c r="HF29">
        <v>1</v>
      </c>
      <c r="HG29">
        <v>0</v>
      </c>
      <c r="HH29">
        <v>0</v>
      </c>
      <c r="HI29">
        <v>0</v>
      </c>
      <c r="HJ29">
        <v>0</v>
      </c>
      <c r="HK29">
        <v>0</v>
      </c>
      <c r="HL29">
        <v>1</v>
      </c>
      <c r="HM29">
        <v>0</v>
      </c>
      <c r="HN29">
        <v>0</v>
      </c>
      <c r="HO29">
        <v>0</v>
      </c>
      <c r="HP29">
        <v>0</v>
      </c>
      <c r="HQ29">
        <v>0</v>
      </c>
      <c r="HR29">
        <v>0</v>
      </c>
      <c r="HS29" t="s">
        <v>451</v>
      </c>
      <c r="HT29" t="s">
        <v>301</v>
      </c>
      <c r="HU29" t="s">
        <v>302</v>
      </c>
      <c r="HV29">
        <v>1</v>
      </c>
      <c r="HW29">
        <v>0</v>
      </c>
      <c r="HX29">
        <v>0</v>
      </c>
      <c r="HY29">
        <v>0</v>
      </c>
      <c r="HZ29">
        <v>0</v>
      </c>
      <c r="IA29">
        <v>0</v>
      </c>
      <c r="IC29" t="s">
        <v>303</v>
      </c>
      <c r="ID29">
        <v>1</v>
      </c>
      <c r="IE29">
        <v>0</v>
      </c>
      <c r="IF29">
        <v>0</v>
      </c>
      <c r="IG29">
        <v>0</v>
      </c>
      <c r="II29" t="s">
        <v>452</v>
      </c>
      <c r="IJ29">
        <v>0</v>
      </c>
      <c r="IK29">
        <v>1</v>
      </c>
      <c r="IL29">
        <v>1</v>
      </c>
      <c r="IM29">
        <v>1</v>
      </c>
      <c r="IN29">
        <v>1</v>
      </c>
      <c r="IO29">
        <v>0</v>
      </c>
      <c r="IQ29" t="s">
        <v>483</v>
      </c>
      <c r="JB29">
        <v>368973459</v>
      </c>
      <c r="JC29" t="s">
        <v>484</v>
      </c>
      <c r="JD29" s="1">
        <v>44897.730300925927</v>
      </c>
      <c r="JG29" t="s">
        <v>307</v>
      </c>
      <c r="JH29" t="s">
        <v>308</v>
      </c>
      <c r="JJ29">
        <v>28</v>
      </c>
    </row>
    <row r="30" spans="1:270" x14ac:dyDescent="0.35">
      <c r="A30" s="1">
        <v>44897.641418483799</v>
      </c>
      <c r="B30" s="1">
        <v>44897.649329398148</v>
      </c>
      <c r="D30" t="s">
        <v>268</v>
      </c>
      <c r="E30" t="s">
        <v>446</v>
      </c>
      <c r="F30" s="1">
        <v>44897.640972222223</v>
      </c>
      <c r="G30" t="s">
        <v>485</v>
      </c>
      <c r="J30" t="s">
        <v>271</v>
      </c>
      <c r="K30" t="s">
        <v>272</v>
      </c>
      <c r="L30" t="s">
        <v>367</v>
      </c>
      <c r="N30" t="s">
        <v>274</v>
      </c>
      <c r="O30" t="s">
        <v>268</v>
      </c>
      <c r="Z30" t="s">
        <v>275</v>
      </c>
      <c r="AF30" t="s">
        <v>486</v>
      </c>
      <c r="AH30">
        <v>3</v>
      </c>
      <c r="AI30">
        <v>2</v>
      </c>
      <c r="AJ30">
        <v>1</v>
      </c>
      <c r="AL30">
        <v>1</v>
      </c>
      <c r="AM30">
        <v>0</v>
      </c>
      <c r="AN30" t="s">
        <v>320</v>
      </c>
      <c r="AQ30">
        <v>0</v>
      </c>
      <c r="AR30">
        <v>0</v>
      </c>
      <c r="AS30" t="s">
        <v>278</v>
      </c>
      <c r="AV30">
        <v>1</v>
      </c>
      <c r="AW30">
        <v>1</v>
      </c>
      <c r="AX30" t="s">
        <v>277</v>
      </c>
      <c r="BA30">
        <v>0</v>
      </c>
      <c r="BB30">
        <v>0</v>
      </c>
      <c r="BC30" t="s">
        <v>278</v>
      </c>
      <c r="BF30">
        <v>0</v>
      </c>
      <c r="BG30">
        <v>0</v>
      </c>
      <c r="BH30" t="s">
        <v>278</v>
      </c>
      <c r="BJ30" t="s">
        <v>279</v>
      </c>
      <c r="BK30" t="s">
        <v>368</v>
      </c>
      <c r="BN30" t="s">
        <v>280</v>
      </c>
      <c r="BO30">
        <v>1</v>
      </c>
      <c r="BP30">
        <v>0</v>
      </c>
      <c r="BQ30">
        <v>0</v>
      </c>
      <c r="BR30">
        <v>0</v>
      </c>
      <c r="BS30">
        <v>0</v>
      </c>
      <c r="BT30">
        <v>0</v>
      </c>
      <c r="BU30">
        <v>0</v>
      </c>
      <c r="BV30">
        <v>0</v>
      </c>
      <c r="BW30">
        <v>0</v>
      </c>
      <c r="BX30">
        <v>0</v>
      </c>
      <c r="BZ30" t="s">
        <v>281</v>
      </c>
      <c r="CA30" t="s">
        <v>275</v>
      </c>
      <c r="CB30" t="s">
        <v>268</v>
      </c>
      <c r="CH30" s="19" t="s">
        <v>283</v>
      </c>
      <c r="CJ30" s="19" t="s">
        <v>285</v>
      </c>
      <c r="CL30" s="19" t="s">
        <v>283</v>
      </c>
      <c r="CS30" s="19" t="s">
        <v>322</v>
      </c>
      <c r="DC30" s="19" t="s">
        <v>313</v>
      </c>
      <c r="DD30" s="19" t="s">
        <v>286</v>
      </c>
      <c r="DF30" s="19" t="s">
        <v>286</v>
      </c>
      <c r="DH30" s="19" t="s">
        <v>339</v>
      </c>
      <c r="DJ30">
        <v>2250</v>
      </c>
      <c r="DK30" t="s">
        <v>287</v>
      </c>
      <c r="DL30" t="s">
        <v>288</v>
      </c>
      <c r="DM30" t="s">
        <v>289</v>
      </c>
      <c r="DO30" t="s">
        <v>403</v>
      </c>
      <c r="DP30" t="s">
        <v>291</v>
      </c>
      <c r="DQ30" t="s">
        <v>292</v>
      </c>
      <c r="EC30" t="s">
        <v>287</v>
      </c>
      <c r="EF30" t="s">
        <v>292</v>
      </c>
      <c r="EM30" t="s">
        <v>293</v>
      </c>
      <c r="EU30" t="s">
        <v>363</v>
      </c>
      <c r="EV30">
        <v>1</v>
      </c>
      <c r="EW30">
        <v>0</v>
      </c>
      <c r="EX30">
        <v>0</v>
      </c>
      <c r="EY30">
        <v>0</v>
      </c>
      <c r="EZ30">
        <v>0</v>
      </c>
      <c r="FA30">
        <v>0</v>
      </c>
      <c r="FB30">
        <v>0</v>
      </c>
      <c r="FC30">
        <v>0</v>
      </c>
      <c r="FE30" t="s">
        <v>292</v>
      </c>
      <c r="FG30" t="s">
        <v>287</v>
      </c>
      <c r="FH30" t="s">
        <v>474</v>
      </c>
      <c r="FJ30" t="s">
        <v>296</v>
      </c>
      <c r="FK30" t="s">
        <v>287</v>
      </c>
      <c r="FT30" t="s">
        <v>297</v>
      </c>
      <c r="FU30" t="s">
        <v>298</v>
      </c>
      <c r="FV30">
        <v>1</v>
      </c>
      <c r="FW30">
        <v>0</v>
      </c>
      <c r="FX30">
        <v>0</v>
      </c>
      <c r="FY30">
        <v>0</v>
      </c>
      <c r="FZ30" s="19">
        <v>0</v>
      </c>
      <c r="GA30">
        <v>0</v>
      </c>
      <c r="GB30">
        <v>0</v>
      </c>
      <c r="GC30">
        <v>0</v>
      </c>
      <c r="GD30">
        <v>0</v>
      </c>
      <c r="GE30">
        <v>0</v>
      </c>
      <c r="GF30">
        <v>0</v>
      </c>
      <c r="GG30">
        <v>0</v>
      </c>
      <c r="GH30">
        <v>0</v>
      </c>
      <c r="GJ30" t="s">
        <v>299</v>
      </c>
      <c r="GK30">
        <v>1</v>
      </c>
      <c r="GL30">
        <v>0</v>
      </c>
      <c r="GM30">
        <v>0</v>
      </c>
      <c r="GN30">
        <v>0</v>
      </c>
      <c r="GO30">
        <v>0</v>
      </c>
      <c r="GP30">
        <v>0</v>
      </c>
      <c r="GQ30">
        <v>0</v>
      </c>
      <c r="GR30">
        <v>0</v>
      </c>
      <c r="GS30">
        <v>0</v>
      </c>
      <c r="GT30">
        <v>0</v>
      </c>
      <c r="GV30" t="s">
        <v>300</v>
      </c>
      <c r="GW30">
        <v>5</v>
      </c>
      <c r="GX30">
        <v>0</v>
      </c>
      <c r="GY30">
        <v>0</v>
      </c>
      <c r="GZ30">
        <v>0</v>
      </c>
      <c r="HA30">
        <v>5</v>
      </c>
      <c r="HB30">
        <v>3</v>
      </c>
      <c r="HC30">
        <v>5</v>
      </c>
      <c r="HD30">
        <v>3</v>
      </c>
      <c r="HE30">
        <v>5</v>
      </c>
      <c r="HF30">
        <v>1</v>
      </c>
      <c r="HG30">
        <v>0</v>
      </c>
      <c r="HH30">
        <v>0</v>
      </c>
      <c r="HI30">
        <v>0</v>
      </c>
      <c r="HJ30">
        <v>0</v>
      </c>
      <c r="HK30">
        <v>0</v>
      </c>
      <c r="HL30">
        <v>0</v>
      </c>
      <c r="HM30">
        <v>0</v>
      </c>
      <c r="HN30">
        <v>0</v>
      </c>
      <c r="HO30">
        <v>0</v>
      </c>
      <c r="HP30">
        <v>0</v>
      </c>
      <c r="HQ30">
        <v>0</v>
      </c>
      <c r="HR30">
        <v>0</v>
      </c>
      <c r="HS30" t="s">
        <v>451</v>
      </c>
      <c r="HT30" t="s">
        <v>301</v>
      </c>
      <c r="HU30" t="s">
        <v>302</v>
      </c>
      <c r="HV30">
        <v>1</v>
      </c>
      <c r="HW30">
        <v>0</v>
      </c>
      <c r="HX30">
        <v>0</v>
      </c>
      <c r="HY30">
        <v>0</v>
      </c>
      <c r="HZ30">
        <v>0</v>
      </c>
      <c r="IA30">
        <v>0</v>
      </c>
      <c r="IC30" t="s">
        <v>303</v>
      </c>
      <c r="ID30">
        <v>1</v>
      </c>
      <c r="IE30">
        <v>0</v>
      </c>
      <c r="IF30">
        <v>0</v>
      </c>
      <c r="IG30">
        <v>0</v>
      </c>
      <c r="II30" t="s">
        <v>452</v>
      </c>
      <c r="IJ30">
        <v>0</v>
      </c>
      <c r="IK30">
        <v>1</v>
      </c>
      <c r="IL30">
        <v>1</v>
      </c>
      <c r="IM30">
        <v>1</v>
      </c>
      <c r="IN30">
        <v>1</v>
      </c>
      <c r="IO30">
        <v>0</v>
      </c>
      <c r="IQ30" t="s">
        <v>459</v>
      </c>
      <c r="JB30">
        <v>368973480</v>
      </c>
      <c r="JC30" t="s">
        <v>487</v>
      </c>
      <c r="JD30" s="1">
        <v>44897.730393518519</v>
      </c>
      <c r="JG30" t="s">
        <v>307</v>
      </c>
      <c r="JH30" t="s">
        <v>308</v>
      </c>
      <c r="JJ30">
        <v>29</v>
      </c>
    </row>
    <row r="31" spans="1:270" x14ac:dyDescent="0.35">
      <c r="A31" s="1">
        <v>44897.645350023151</v>
      </c>
      <c r="B31" s="1">
        <v>44897.64864615741</v>
      </c>
      <c r="D31" t="s">
        <v>268</v>
      </c>
      <c r="E31" t="s">
        <v>446</v>
      </c>
      <c r="F31" s="1">
        <v>44897.645138888889</v>
      </c>
      <c r="G31" t="s">
        <v>488</v>
      </c>
      <c r="J31" t="s">
        <v>271</v>
      </c>
      <c r="K31" t="s">
        <v>272</v>
      </c>
      <c r="L31" t="s">
        <v>367</v>
      </c>
      <c r="N31" t="s">
        <v>274</v>
      </c>
      <c r="O31" t="s">
        <v>268</v>
      </c>
      <c r="Z31" t="s">
        <v>275</v>
      </c>
      <c r="AF31" t="s">
        <v>382</v>
      </c>
      <c r="AG31" t="s">
        <v>489</v>
      </c>
      <c r="AH31">
        <v>4</v>
      </c>
      <c r="AI31">
        <v>1</v>
      </c>
      <c r="AJ31">
        <v>3</v>
      </c>
      <c r="AL31">
        <v>0</v>
      </c>
      <c r="AM31">
        <v>2</v>
      </c>
      <c r="AN31" t="s">
        <v>277</v>
      </c>
      <c r="AQ31">
        <v>0</v>
      </c>
      <c r="AR31">
        <v>0</v>
      </c>
      <c r="AS31" t="s">
        <v>278</v>
      </c>
      <c r="AV31">
        <v>1</v>
      </c>
      <c r="AW31">
        <v>1</v>
      </c>
      <c r="AX31" t="s">
        <v>277</v>
      </c>
      <c r="BA31">
        <v>0</v>
      </c>
      <c r="BB31">
        <v>0</v>
      </c>
      <c r="BC31" t="s">
        <v>278</v>
      </c>
      <c r="BF31">
        <v>0</v>
      </c>
      <c r="BG31">
        <v>0</v>
      </c>
      <c r="BH31" t="s">
        <v>278</v>
      </c>
      <c r="BJ31" t="s">
        <v>279</v>
      </c>
      <c r="BK31" t="s">
        <v>368</v>
      </c>
      <c r="BN31" t="s">
        <v>280</v>
      </c>
      <c r="BO31">
        <v>1</v>
      </c>
      <c r="BP31">
        <v>0</v>
      </c>
      <c r="BQ31">
        <v>0</v>
      </c>
      <c r="BR31">
        <v>0</v>
      </c>
      <c r="BS31">
        <v>0</v>
      </c>
      <c r="BT31">
        <v>0</v>
      </c>
      <c r="BU31">
        <v>0</v>
      </c>
      <c r="BV31">
        <v>0</v>
      </c>
      <c r="BW31">
        <v>0</v>
      </c>
      <c r="BX31">
        <v>0</v>
      </c>
      <c r="BZ31" t="s">
        <v>281</v>
      </c>
      <c r="CA31" t="s">
        <v>275</v>
      </c>
      <c r="CB31" t="s">
        <v>268</v>
      </c>
      <c r="CH31" s="19" t="s">
        <v>283</v>
      </c>
      <c r="CJ31" s="19" t="s">
        <v>285</v>
      </c>
      <c r="CL31" s="19" t="s">
        <v>283</v>
      </c>
      <c r="CS31" s="19" t="s">
        <v>322</v>
      </c>
      <c r="DC31" s="19" t="s">
        <v>313</v>
      </c>
      <c r="DD31" s="19" t="s">
        <v>313</v>
      </c>
      <c r="DF31" s="19" t="s">
        <v>313</v>
      </c>
      <c r="DH31" s="19" t="s">
        <v>339</v>
      </c>
      <c r="DJ31">
        <v>2250</v>
      </c>
      <c r="DK31" t="s">
        <v>287</v>
      </c>
      <c r="DL31" t="s">
        <v>288</v>
      </c>
      <c r="DM31" t="s">
        <v>289</v>
      </c>
      <c r="DO31" t="s">
        <v>290</v>
      </c>
      <c r="DP31" t="s">
        <v>404</v>
      </c>
      <c r="DQ31" t="s">
        <v>292</v>
      </c>
      <c r="EC31" t="s">
        <v>287</v>
      </c>
      <c r="EF31" t="s">
        <v>292</v>
      </c>
      <c r="EM31" t="s">
        <v>293</v>
      </c>
      <c r="EU31" t="s">
        <v>363</v>
      </c>
      <c r="EV31">
        <v>1</v>
      </c>
      <c r="EW31">
        <v>0</v>
      </c>
      <c r="EX31">
        <v>0</v>
      </c>
      <c r="EY31">
        <v>0</v>
      </c>
      <c r="EZ31">
        <v>0</v>
      </c>
      <c r="FA31">
        <v>0</v>
      </c>
      <c r="FB31">
        <v>0</v>
      </c>
      <c r="FC31">
        <v>0</v>
      </c>
      <c r="FE31" t="s">
        <v>292</v>
      </c>
      <c r="FG31" t="s">
        <v>292</v>
      </c>
      <c r="FH31" t="s">
        <v>330</v>
      </c>
      <c r="FI31" t="s">
        <v>490</v>
      </c>
      <c r="FJ31" t="s">
        <v>296</v>
      </c>
      <c r="FK31" t="s">
        <v>287</v>
      </c>
      <c r="FT31" t="s">
        <v>297</v>
      </c>
      <c r="FU31" t="s">
        <v>491</v>
      </c>
      <c r="FV31">
        <v>1</v>
      </c>
      <c r="FW31">
        <v>0</v>
      </c>
      <c r="FX31">
        <v>0</v>
      </c>
      <c r="FY31">
        <v>0</v>
      </c>
      <c r="FZ31" s="19">
        <v>0</v>
      </c>
      <c r="GA31">
        <v>0</v>
      </c>
      <c r="GB31">
        <v>0</v>
      </c>
      <c r="GC31">
        <v>0</v>
      </c>
      <c r="GD31">
        <v>1</v>
      </c>
      <c r="GE31">
        <v>0</v>
      </c>
      <c r="GF31">
        <v>0</v>
      </c>
      <c r="GG31">
        <v>0</v>
      </c>
      <c r="GH31">
        <v>0</v>
      </c>
      <c r="GJ31" t="s">
        <v>299</v>
      </c>
      <c r="GK31">
        <v>1</v>
      </c>
      <c r="GL31">
        <v>0</v>
      </c>
      <c r="GM31">
        <v>0</v>
      </c>
      <c r="GN31">
        <v>0</v>
      </c>
      <c r="GO31">
        <v>0</v>
      </c>
      <c r="GP31">
        <v>0</v>
      </c>
      <c r="GQ31">
        <v>0</v>
      </c>
      <c r="GR31">
        <v>0</v>
      </c>
      <c r="GS31">
        <v>0</v>
      </c>
      <c r="GT31">
        <v>0</v>
      </c>
      <c r="GV31" t="s">
        <v>340</v>
      </c>
      <c r="GW31">
        <v>6</v>
      </c>
      <c r="GX31">
        <v>0</v>
      </c>
      <c r="GY31">
        <v>2</v>
      </c>
      <c r="GZ31">
        <v>2</v>
      </c>
      <c r="HA31">
        <v>3</v>
      </c>
      <c r="HB31">
        <v>4</v>
      </c>
      <c r="HC31">
        <v>3</v>
      </c>
      <c r="HD31">
        <v>3</v>
      </c>
      <c r="HE31">
        <v>0</v>
      </c>
      <c r="HF31">
        <v>1</v>
      </c>
      <c r="HG31">
        <v>0</v>
      </c>
      <c r="HH31">
        <v>0</v>
      </c>
      <c r="HI31">
        <v>0</v>
      </c>
      <c r="HJ31">
        <v>0</v>
      </c>
      <c r="HK31">
        <v>0</v>
      </c>
      <c r="HL31">
        <v>0</v>
      </c>
      <c r="HM31">
        <v>0</v>
      </c>
      <c r="HN31">
        <v>0</v>
      </c>
      <c r="HO31">
        <v>0</v>
      </c>
      <c r="HP31">
        <v>0</v>
      </c>
      <c r="HQ31">
        <v>0</v>
      </c>
      <c r="HR31">
        <v>0</v>
      </c>
      <c r="HS31" t="s">
        <v>451</v>
      </c>
      <c r="HT31" t="s">
        <v>301</v>
      </c>
      <c r="HU31" t="s">
        <v>302</v>
      </c>
      <c r="HV31">
        <v>1</v>
      </c>
      <c r="HW31">
        <v>0</v>
      </c>
      <c r="HX31">
        <v>0</v>
      </c>
      <c r="HY31">
        <v>0</v>
      </c>
      <c r="HZ31">
        <v>0</v>
      </c>
      <c r="IA31">
        <v>0</v>
      </c>
      <c r="IC31" t="s">
        <v>303</v>
      </c>
      <c r="ID31">
        <v>1</v>
      </c>
      <c r="IE31">
        <v>0</v>
      </c>
      <c r="IF31">
        <v>0</v>
      </c>
      <c r="IG31">
        <v>0</v>
      </c>
      <c r="II31" t="s">
        <v>452</v>
      </c>
      <c r="IJ31">
        <v>0</v>
      </c>
      <c r="IK31">
        <v>1</v>
      </c>
      <c r="IL31">
        <v>1</v>
      </c>
      <c r="IM31">
        <v>1</v>
      </c>
      <c r="IN31">
        <v>1</v>
      </c>
      <c r="IO31">
        <v>0</v>
      </c>
      <c r="IQ31" t="s">
        <v>492</v>
      </c>
      <c r="JB31">
        <v>368973501</v>
      </c>
      <c r="JC31" t="s">
        <v>493</v>
      </c>
      <c r="JD31" s="1">
        <v>44897.730451388888</v>
      </c>
      <c r="JG31" t="s">
        <v>307</v>
      </c>
      <c r="JH31" t="s">
        <v>308</v>
      </c>
      <c r="JJ31">
        <v>30</v>
      </c>
    </row>
    <row r="32" spans="1:270" x14ac:dyDescent="0.35">
      <c r="A32" s="1">
        <v>44897.649364293982</v>
      </c>
      <c r="B32" s="1">
        <v>44897.652477060183</v>
      </c>
      <c r="D32" t="s">
        <v>268</v>
      </c>
      <c r="E32" t="s">
        <v>494</v>
      </c>
      <c r="F32" s="1">
        <v>44897.649305555547</v>
      </c>
      <c r="G32" t="s">
        <v>495</v>
      </c>
      <c r="J32" t="s">
        <v>271</v>
      </c>
      <c r="K32" t="s">
        <v>272</v>
      </c>
      <c r="L32" t="s">
        <v>368</v>
      </c>
      <c r="N32" t="s">
        <v>361</v>
      </c>
      <c r="O32" t="s">
        <v>268</v>
      </c>
      <c r="Z32" t="s">
        <v>275</v>
      </c>
      <c r="AF32" t="s">
        <v>382</v>
      </c>
      <c r="AG32" t="s">
        <v>496</v>
      </c>
      <c r="AH32">
        <v>3</v>
      </c>
      <c r="AI32">
        <v>2</v>
      </c>
      <c r="AJ32">
        <v>1</v>
      </c>
      <c r="AL32">
        <v>1</v>
      </c>
      <c r="AM32">
        <v>1</v>
      </c>
      <c r="AN32" t="s">
        <v>277</v>
      </c>
      <c r="AQ32">
        <v>0</v>
      </c>
      <c r="AR32">
        <v>0</v>
      </c>
      <c r="AS32" t="s">
        <v>278</v>
      </c>
      <c r="AV32">
        <v>0</v>
      </c>
      <c r="AW32">
        <v>0</v>
      </c>
      <c r="AX32" t="s">
        <v>278</v>
      </c>
      <c r="BA32">
        <v>1</v>
      </c>
      <c r="BB32">
        <v>0</v>
      </c>
      <c r="BC32" t="s">
        <v>320</v>
      </c>
      <c r="BF32">
        <v>0</v>
      </c>
      <c r="BG32">
        <v>0</v>
      </c>
      <c r="BH32" t="s">
        <v>278</v>
      </c>
      <c r="BJ32" t="s">
        <v>279</v>
      </c>
      <c r="BK32" t="s">
        <v>368</v>
      </c>
      <c r="BN32" t="s">
        <v>311</v>
      </c>
      <c r="BO32">
        <v>0</v>
      </c>
      <c r="BP32">
        <v>0</v>
      </c>
      <c r="BQ32">
        <v>0</v>
      </c>
      <c r="BR32">
        <v>1</v>
      </c>
      <c r="BS32">
        <v>0</v>
      </c>
      <c r="BT32">
        <v>0</v>
      </c>
      <c r="BU32">
        <v>0</v>
      </c>
      <c r="BV32">
        <v>0</v>
      </c>
      <c r="BW32">
        <v>0</v>
      </c>
      <c r="BX32">
        <v>0</v>
      </c>
      <c r="BZ32" t="s">
        <v>281</v>
      </c>
      <c r="CA32" t="s">
        <v>275</v>
      </c>
      <c r="CB32" t="s">
        <v>268</v>
      </c>
      <c r="CH32" s="19" t="s">
        <v>283</v>
      </c>
      <c r="CJ32" s="19" t="s">
        <v>283</v>
      </c>
      <c r="CL32" s="19" t="s">
        <v>283</v>
      </c>
      <c r="CS32" s="19" t="s">
        <v>322</v>
      </c>
      <c r="DC32" s="19" t="s">
        <v>313</v>
      </c>
      <c r="DD32" s="19" t="s">
        <v>313</v>
      </c>
      <c r="DF32" s="19" t="s">
        <v>313</v>
      </c>
      <c r="DH32" s="19" t="s">
        <v>339</v>
      </c>
      <c r="DJ32">
        <v>2250</v>
      </c>
      <c r="DK32" t="s">
        <v>287</v>
      </c>
      <c r="DL32" t="s">
        <v>288</v>
      </c>
      <c r="DM32" t="s">
        <v>289</v>
      </c>
      <c r="DO32" t="s">
        <v>403</v>
      </c>
      <c r="DP32" t="s">
        <v>291</v>
      </c>
      <c r="DQ32" t="s">
        <v>292</v>
      </c>
      <c r="EC32" t="s">
        <v>287</v>
      </c>
      <c r="EF32" t="s">
        <v>292</v>
      </c>
      <c r="EM32" t="s">
        <v>293</v>
      </c>
      <c r="EU32" t="s">
        <v>363</v>
      </c>
      <c r="EV32">
        <v>1</v>
      </c>
      <c r="EW32">
        <v>0</v>
      </c>
      <c r="EX32">
        <v>0</v>
      </c>
      <c r="EY32">
        <v>0</v>
      </c>
      <c r="EZ32">
        <v>0</v>
      </c>
      <c r="FA32">
        <v>0</v>
      </c>
      <c r="FB32">
        <v>0</v>
      </c>
      <c r="FC32">
        <v>0</v>
      </c>
      <c r="FE32" t="s">
        <v>292</v>
      </c>
      <c r="FG32" t="s">
        <v>287</v>
      </c>
      <c r="FH32" t="s">
        <v>474</v>
      </c>
      <c r="FJ32" t="s">
        <v>296</v>
      </c>
      <c r="FK32" t="s">
        <v>287</v>
      </c>
      <c r="FT32" t="s">
        <v>449</v>
      </c>
      <c r="FU32" t="s">
        <v>497</v>
      </c>
      <c r="FV32">
        <v>1</v>
      </c>
      <c r="FW32">
        <v>0</v>
      </c>
      <c r="FX32">
        <v>0</v>
      </c>
      <c r="FY32">
        <v>0</v>
      </c>
      <c r="FZ32" s="19">
        <v>0</v>
      </c>
      <c r="GA32">
        <v>0</v>
      </c>
      <c r="GB32">
        <v>0</v>
      </c>
      <c r="GC32">
        <v>0</v>
      </c>
      <c r="GD32">
        <v>0</v>
      </c>
      <c r="GE32">
        <v>0</v>
      </c>
      <c r="GF32">
        <v>1</v>
      </c>
      <c r="GG32">
        <v>0</v>
      </c>
      <c r="GH32">
        <v>0</v>
      </c>
      <c r="GJ32" t="s">
        <v>299</v>
      </c>
      <c r="GK32">
        <v>1</v>
      </c>
      <c r="GL32">
        <v>0</v>
      </c>
      <c r="GM32">
        <v>0</v>
      </c>
      <c r="GN32">
        <v>0</v>
      </c>
      <c r="GO32">
        <v>0</v>
      </c>
      <c r="GP32">
        <v>0</v>
      </c>
      <c r="GQ32">
        <v>0</v>
      </c>
      <c r="GR32">
        <v>0</v>
      </c>
      <c r="GS32">
        <v>0</v>
      </c>
      <c r="GT32">
        <v>0</v>
      </c>
      <c r="GV32" t="s">
        <v>340</v>
      </c>
      <c r="GW32">
        <v>4</v>
      </c>
      <c r="GX32">
        <v>0</v>
      </c>
      <c r="GY32">
        <v>0</v>
      </c>
      <c r="GZ32">
        <v>0</v>
      </c>
      <c r="HA32">
        <v>3</v>
      </c>
      <c r="HB32">
        <v>3</v>
      </c>
      <c r="HC32">
        <v>4</v>
      </c>
      <c r="HD32">
        <v>2</v>
      </c>
      <c r="HE32">
        <v>0</v>
      </c>
      <c r="HF32">
        <v>1</v>
      </c>
      <c r="HG32">
        <v>0</v>
      </c>
      <c r="HH32">
        <v>0</v>
      </c>
      <c r="HI32">
        <v>0</v>
      </c>
      <c r="HJ32">
        <v>0</v>
      </c>
      <c r="HK32">
        <v>0</v>
      </c>
      <c r="HL32">
        <v>0</v>
      </c>
      <c r="HM32">
        <v>0</v>
      </c>
      <c r="HN32">
        <v>0</v>
      </c>
      <c r="HO32">
        <v>0</v>
      </c>
      <c r="HP32">
        <v>0</v>
      </c>
      <c r="HQ32">
        <v>0</v>
      </c>
      <c r="HR32">
        <v>0</v>
      </c>
      <c r="HS32" t="s">
        <v>451</v>
      </c>
      <c r="HT32" t="s">
        <v>301</v>
      </c>
      <c r="HU32" t="s">
        <v>302</v>
      </c>
      <c r="HV32">
        <v>1</v>
      </c>
      <c r="HW32">
        <v>0</v>
      </c>
      <c r="HX32">
        <v>0</v>
      </c>
      <c r="HY32">
        <v>0</v>
      </c>
      <c r="HZ32">
        <v>0</v>
      </c>
      <c r="IA32">
        <v>0</v>
      </c>
      <c r="IC32" t="s">
        <v>303</v>
      </c>
      <c r="ID32">
        <v>1</v>
      </c>
      <c r="IE32">
        <v>0</v>
      </c>
      <c r="IF32">
        <v>0</v>
      </c>
      <c r="IG32">
        <v>0</v>
      </c>
      <c r="II32" t="s">
        <v>498</v>
      </c>
      <c r="IJ32">
        <v>0</v>
      </c>
      <c r="IK32">
        <v>1</v>
      </c>
      <c r="IL32">
        <v>1</v>
      </c>
      <c r="IM32">
        <v>1</v>
      </c>
      <c r="IN32">
        <v>1</v>
      </c>
      <c r="IO32">
        <v>0</v>
      </c>
      <c r="IQ32" t="s">
        <v>499</v>
      </c>
      <c r="JB32">
        <v>368973518</v>
      </c>
      <c r="JC32" t="s">
        <v>500</v>
      </c>
      <c r="JD32" s="1">
        <v>44897.730497685188</v>
      </c>
      <c r="JG32" t="s">
        <v>307</v>
      </c>
      <c r="JH32" t="s">
        <v>308</v>
      </c>
      <c r="JJ32">
        <v>31</v>
      </c>
    </row>
    <row r="33" spans="1:270" x14ac:dyDescent="0.35">
      <c r="A33" s="1">
        <v>44897.500178518523</v>
      </c>
      <c r="B33" s="1">
        <v>44897.503916689813</v>
      </c>
      <c r="D33" t="s">
        <v>268</v>
      </c>
      <c r="E33" t="s">
        <v>446</v>
      </c>
      <c r="F33" s="1">
        <v>44897.5</v>
      </c>
      <c r="G33" t="s">
        <v>501</v>
      </c>
      <c r="J33" t="s">
        <v>271</v>
      </c>
      <c r="K33" t="s">
        <v>272</v>
      </c>
      <c r="L33" t="s">
        <v>273</v>
      </c>
      <c r="N33" t="s">
        <v>274</v>
      </c>
      <c r="O33" t="s">
        <v>268</v>
      </c>
      <c r="Z33" t="s">
        <v>268</v>
      </c>
      <c r="AA33" t="s">
        <v>502</v>
      </c>
      <c r="AB33">
        <v>0</v>
      </c>
      <c r="AC33">
        <v>1</v>
      </c>
      <c r="AD33">
        <v>0</v>
      </c>
      <c r="AF33" t="s">
        <v>382</v>
      </c>
      <c r="AG33" t="s">
        <v>468</v>
      </c>
      <c r="AH33">
        <v>1</v>
      </c>
      <c r="AI33">
        <v>1</v>
      </c>
      <c r="AJ33">
        <v>0</v>
      </c>
      <c r="AL33">
        <v>0</v>
      </c>
      <c r="AM33">
        <v>0</v>
      </c>
      <c r="AN33" t="s">
        <v>278</v>
      </c>
      <c r="AQ33">
        <v>0</v>
      </c>
      <c r="AR33">
        <v>0</v>
      </c>
      <c r="AS33" t="s">
        <v>278</v>
      </c>
      <c r="AV33">
        <v>0</v>
      </c>
      <c r="AW33">
        <v>0</v>
      </c>
      <c r="AX33" t="s">
        <v>278</v>
      </c>
      <c r="BA33">
        <v>1</v>
      </c>
      <c r="BB33">
        <v>0</v>
      </c>
      <c r="BC33" t="s">
        <v>320</v>
      </c>
      <c r="BF33">
        <v>1</v>
      </c>
      <c r="BG33">
        <v>0</v>
      </c>
      <c r="BH33" t="s">
        <v>320</v>
      </c>
      <c r="BJ33" t="s">
        <v>279</v>
      </c>
      <c r="BK33" t="s">
        <v>273</v>
      </c>
      <c r="BN33" t="s">
        <v>503</v>
      </c>
      <c r="BO33">
        <v>0</v>
      </c>
      <c r="BP33">
        <v>0</v>
      </c>
      <c r="BQ33">
        <v>0</v>
      </c>
      <c r="BR33">
        <v>0</v>
      </c>
      <c r="BS33">
        <v>0</v>
      </c>
      <c r="BT33">
        <v>0</v>
      </c>
      <c r="BU33">
        <v>0</v>
      </c>
      <c r="BV33">
        <v>0</v>
      </c>
      <c r="BW33">
        <v>1</v>
      </c>
      <c r="BX33">
        <v>1</v>
      </c>
      <c r="BY33" t="s">
        <v>504</v>
      </c>
      <c r="BZ33" t="s">
        <v>281</v>
      </c>
      <c r="CA33" t="s">
        <v>275</v>
      </c>
      <c r="CB33" t="s">
        <v>268</v>
      </c>
      <c r="CH33" s="19" t="s">
        <v>285</v>
      </c>
      <c r="CJ33" s="19" t="s">
        <v>283</v>
      </c>
      <c r="CL33" s="19" t="s">
        <v>285</v>
      </c>
      <c r="CS33" s="19" t="s">
        <v>322</v>
      </c>
      <c r="DC33" s="19" t="s">
        <v>313</v>
      </c>
      <c r="DD33" s="19" t="s">
        <v>313</v>
      </c>
      <c r="DF33" s="19" t="s">
        <v>313</v>
      </c>
      <c r="DH33" s="19" t="s">
        <v>339</v>
      </c>
      <c r="DJ33">
        <v>750</v>
      </c>
      <c r="DK33" t="s">
        <v>287</v>
      </c>
      <c r="DL33" t="s">
        <v>288</v>
      </c>
      <c r="DM33" t="s">
        <v>289</v>
      </c>
      <c r="DO33" t="s">
        <v>403</v>
      </c>
      <c r="DP33" t="s">
        <v>404</v>
      </c>
      <c r="DQ33" t="s">
        <v>292</v>
      </c>
      <c r="EC33" t="s">
        <v>287</v>
      </c>
      <c r="EF33" t="s">
        <v>292</v>
      </c>
      <c r="EM33" t="s">
        <v>293</v>
      </c>
      <c r="EU33" t="s">
        <v>363</v>
      </c>
      <c r="EV33">
        <v>1</v>
      </c>
      <c r="EW33">
        <v>0</v>
      </c>
      <c r="EX33">
        <v>0</v>
      </c>
      <c r="EY33">
        <v>0</v>
      </c>
      <c r="EZ33">
        <v>0</v>
      </c>
      <c r="FA33">
        <v>0</v>
      </c>
      <c r="FB33">
        <v>0</v>
      </c>
      <c r="FC33">
        <v>0</v>
      </c>
      <c r="FE33" t="s">
        <v>292</v>
      </c>
      <c r="FG33" t="s">
        <v>287</v>
      </c>
      <c r="FH33" t="s">
        <v>295</v>
      </c>
      <c r="FJ33" t="s">
        <v>296</v>
      </c>
      <c r="FK33" t="s">
        <v>287</v>
      </c>
      <c r="FT33" t="s">
        <v>449</v>
      </c>
      <c r="FU33" t="s">
        <v>298</v>
      </c>
      <c r="FV33">
        <v>1</v>
      </c>
      <c r="FW33">
        <v>0</v>
      </c>
      <c r="FX33">
        <v>0</v>
      </c>
      <c r="FY33">
        <v>0</v>
      </c>
      <c r="FZ33" s="19">
        <v>0</v>
      </c>
      <c r="GA33">
        <v>0</v>
      </c>
      <c r="GB33">
        <v>0</v>
      </c>
      <c r="GC33">
        <v>0</v>
      </c>
      <c r="GD33">
        <v>0</v>
      </c>
      <c r="GE33">
        <v>0</v>
      </c>
      <c r="GF33">
        <v>0</v>
      </c>
      <c r="GG33">
        <v>0</v>
      </c>
      <c r="GH33">
        <v>0</v>
      </c>
      <c r="GJ33" t="s">
        <v>299</v>
      </c>
      <c r="GK33">
        <v>1</v>
      </c>
      <c r="GL33">
        <v>0</v>
      </c>
      <c r="GM33">
        <v>0</v>
      </c>
      <c r="GN33">
        <v>0</v>
      </c>
      <c r="GO33">
        <v>0</v>
      </c>
      <c r="GP33">
        <v>0</v>
      </c>
      <c r="GQ33">
        <v>0</v>
      </c>
      <c r="GR33">
        <v>0</v>
      </c>
      <c r="GS33">
        <v>0</v>
      </c>
      <c r="GT33">
        <v>0</v>
      </c>
      <c r="GV33" t="s">
        <v>340</v>
      </c>
      <c r="GW33">
        <v>4</v>
      </c>
      <c r="GX33">
        <v>0</v>
      </c>
      <c r="GY33">
        <v>0</v>
      </c>
      <c r="GZ33">
        <v>0</v>
      </c>
      <c r="HA33">
        <v>0</v>
      </c>
      <c r="HB33">
        <v>0</v>
      </c>
      <c r="HC33">
        <v>2</v>
      </c>
      <c r="HD33">
        <v>0</v>
      </c>
      <c r="HE33">
        <v>0</v>
      </c>
      <c r="HF33">
        <v>0</v>
      </c>
      <c r="HG33">
        <v>0</v>
      </c>
      <c r="HH33">
        <v>0</v>
      </c>
      <c r="HI33">
        <v>0</v>
      </c>
      <c r="HJ33">
        <v>0</v>
      </c>
      <c r="HK33">
        <v>0</v>
      </c>
      <c r="HL33">
        <v>2</v>
      </c>
      <c r="HM33">
        <v>0</v>
      </c>
      <c r="HN33">
        <v>0</v>
      </c>
      <c r="HO33">
        <v>0</v>
      </c>
      <c r="HP33">
        <v>0</v>
      </c>
      <c r="HQ33">
        <v>0</v>
      </c>
      <c r="HR33">
        <v>0</v>
      </c>
      <c r="HS33" t="s">
        <v>451</v>
      </c>
      <c r="HT33" t="s">
        <v>301</v>
      </c>
      <c r="HU33" t="s">
        <v>302</v>
      </c>
      <c r="HV33">
        <v>1</v>
      </c>
      <c r="HW33">
        <v>0</v>
      </c>
      <c r="HX33">
        <v>0</v>
      </c>
      <c r="HY33">
        <v>0</v>
      </c>
      <c r="HZ33">
        <v>0</v>
      </c>
      <c r="IA33">
        <v>0</v>
      </c>
      <c r="IC33" t="s">
        <v>303</v>
      </c>
      <c r="ID33">
        <v>1</v>
      </c>
      <c r="IE33">
        <v>0</v>
      </c>
      <c r="IF33">
        <v>0</v>
      </c>
      <c r="IG33">
        <v>0</v>
      </c>
      <c r="II33" t="s">
        <v>452</v>
      </c>
      <c r="IJ33">
        <v>0</v>
      </c>
      <c r="IK33">
        <v>1</v>
      </c>
      <c r="IL33">
        <v>1</v>
      </c>
      <c r="IM33">
        <v>1</v>
      </c>
      <c r="IN33">
        <v>1</v>
      </c>
      <c r="IO33">
        <v>0</v>
      </c>
      <c r="IQ33" t="s">
        <v>470</v>
      </c>
      <c r="JB33">
        <v>369170726</v>
      </c>
      <c r="JC33" t="s">
        <v>505</v>
      </c>
      <c r="JD33" s="1">
        <v>44898.496701388889</v>
      </c>
      <c r="JG33" t="s">
        <v>307</v>
      </c>
      <c r="JH33" t="s">
        <v>308</v>
      </c>
      <c r="JJ33">
        <v>32</v>
      </c>
    </row>
    <row r="34" spans="1:270" x14ac:dyDescent="0.35">
      <c r="A34" s="1">
        <v>44897.522788761577</v>
      </c>
      <c r="B34" s="1">
        <v>44897.526518622682</v>
      </c>
      <c r="D34" t="s">
        <v>268</v>
      </c>
      <c r="E34" t="s">
        <v>446</v>
      </c>
      <c r="F34" s="1">
        <v>44897.522916666669</v>
      </c>
      <c r="G34" t="s">
        <v>506</v>
      </c>
      <c r="J34" t="s">
        <v>271</v>
      </c>
      <c r="K34" t="s">
        <v>272</v>
      </c>
      <c r="L34" t="s">
        <v>467</v>
      </c>
      <c r="N34" t="s">
        <v>274</v>
      </c>
      <c r="O34" t="s">
        <v>268</v>
      </c>
      <c r="Z34" t="s">
        <v>275</v>
      </c>
      <c r="AF34" t="s">
        <v>457</v>
      </c>
      <c r="AH34">
        <v>5</v>
      </c>
      <c r="AI34">
        <v>3</v>
      </c>
      <c r="AJ34">
        <v>2</v>
      </c>
      <c r="AL34">
        <v>2</v>
      </c>
      <c r="AM34">
        <v>1</v>
      </c>
      <c r="AN34" t="s">
        <v>395</v>
      </c>
      <c r="AQ34">
        <v>0</v>
      </c>
      <c r="AR34">
        <v>0</v>
      </c>
      <c r="AS34" t="s">
        <v>278</v>
      </c>
      <c r="AV34">
        <v>1</v>
      </c>
      <c r="AW34">
        <v>1</v>
      </c>
      <c r="AX34" t="s">
        <v>277</v>
      </c>
      <c r="BA34">
        <v>0</v>
      </c>
      <c r="BB34">
        <v>0</v>
      </c>
      <c r="BC34" t="s">
        <v>278</v>
      </c>
      <c r="BF34">
        <v>0</v>
      </c>
      <c r="BG34">
        <v>0</v>
      </c>
      <c r="BH34" t="s">
        <v>278</v>
      </c>
      <c r="BJ34" t="s">
        <v>279</v>
      </c>
      <c r="BK34" t="s">
        <v>329</v>
      </c>
      <c r="BN34" t="s">
        <v>280</v>
      </c>
      <c r="BO34">
        <v>1</v>
      </c>
      <c r="BP34">
        <v>0</v>
      </c>
      <c r="BQ34">
        <v>0</v>
      </c>
      <c r="BR34">
        <v>0</v>
      </c>
      <c r="BS34">
        <v>0</v>
      </c>
      <c r="BT34">
        <v>0</v>
      </c>
      <c r="BU34">
        <v>0</v>
      </c>
      <c r="BV34">
        <v>0</v>
      </c>
      <c r="BW34">
        <v>0</v>
      </c>
      <c r="BX34">
        <v>0</v>
      </c>
      <c r="BZ34" t="s">
        <v>281</v>
      </c>
      <c r="CA34" t="s">
        <v>275</v>
      </c>
      <c r="CB34" t="s">
        <v>268</v>
      </c>
      <c r="CH34" s="19" t="s">
        <v>283</v>
      </c>
      <c r="CJ34" s="19" t="s">
        <v>285</v>
      </c>
      <c r="CL34" s="19" t="s">
        <v>283</v>
      </c>
      <c r="CS34" s="19" t="s">
        <v>322</v>
      </c>
      <c r="DC34" s="19" t="s">
        <v>313</v>
      </c>
      <c r="DD34" s="19" t="s">
        <v>313</v>
      </c>
      <c r="DF34" s="19" t="s">
        <v>313</v>
      </c>
      <c r="DH34" s="19" t="s">
        <v>339</v>
      </c>
      <c r="DJ34">
        <v>3750</v>
      </c>
      <c r="DK34" t="s">
        <v>287</v>
      </c>
      <c r="DL34" t="s">
        <v>288</v>
      </c>
      <c r="DM34" t="s">
        <v>289</v>
      </c>
      <c r="DO34" t="s">
        <v>403</v>
      </c>
      <c r="DP34" t="s">
        <v>291</v>
      </c>
      <c r="DQ34" t="s">
        <v>292</v>
      </c>
      <c r="EC34" t="s">
        <v>287</v>
      </c>
      <c r="EF34" t="s">
        <v>292</v>
      </c>
      <c r="EM34" t="s">
        <v>293</v>
      </c>
      <c r="EU34" t="s">
        <v>363</v>
      </c>
      <c r="EV34">
        <v>1</v>
      </c>
      <c r="EW34">
        <v>0</v>
      </c>
      <c r="EX34">
        <v>0</v>
      </c>
      <c r="EY34">
        <v>0</v>
      </c>
      <c r="EZ34">
        <v>0</v>
      </c>
      <c r="FA34">
        <v>0</v>
      </c>
      <c r="FB34">
        <v>0</v>
      </c>
      <c r="FC34">
        <v>0</v>
      </c>
      <c r="FE34" t="s">
        <v>292</v>
      </c>
      <c r="FG34" t="s">
        <v>287</v>
      </c>
      <c r="FH34" t="s">
        <v>295</v>
      </c>
      <c r="FJ34" t="s">
        <v>296</v>
      </c>
      <c r="FK34" t="s">
        <v>287</v>
      </c>
      <c r="FT34" t="s">
        <v>297</v>
      </c>
      <c r="FU34" t="s">
        <v>507</v>
      </c>
      <c r="FV34">
        <v>1</v>
      </c>
      <c r="FW34">
        <v>0</v>
      </c>
      <c r="FX34">
        <v>0</v>
      </c>
      <c r="FY34">
        <v>0</v>
      </c>
      <c r="FZ34" s="19">
        <v>0</v>
      </c>
      <c r="GA34">
        <v>0</v>
      </c>
      <c r="GB34">
        <v>0</v>
      </c>
      <c r="GC34">
        <v>0</v>
      </c>
      <c r="GD34">
        <v>0</v>
      </c>
      <c r="GE34">
        <v>0</v>
      </c>
      <c r="GF34">
        <v>0</v>
      </c>
      <c r="GG34">
        <v>0</v>
      </c>
      <c r="GH34">
        <v>1</v>
      </c>
      <c r="GI34" t="s">
        <v>508</v>
      </c>
      <c r="GJ34" t="s">
        <v>299</v>
      </c>
      <c r="GK34">
        <v>1</v>
      </c>
      <c r="GL34">
        <v>0</v>
      </c>
      <c r="GM34">
        <v>0</v>
      </c>
      <c r="GN34">
        <v>0</v>
      </c>
      <c r="GO34">
        <v>0</v>
      </c>
      <c r="GP34">
        <v>0</v>
      </c>
      <c r="GQ34">
        <v>0</v>
      </c>
      <c r="GR34">
        <v>0</v>
      </c>
      <c r="GS34">
        <v>0</v>
      </c>
      <c r="GT34">
        <v>0</v>
      </c>
      <c r="GV34" t="s">
        <v>340</v>
      </c>
      <c r="GW34">
        <v>4</v>
      </c>
      <c r="GX34">
        <v>0</v>
      </c>
      <c r="GY34">
        <v>2</v>
      </c>
      <c r="GZ34">
        <v>1</v>
      </c>
      <c r="HA34">
        <v>2</v>
      </c>
      <c r="HB34">
        <v>3</v>
      </c>
      <c r="HC34">
        <v>3</v>
      </c>
      <c r="HD34">
        <v>3</v>
      </c>
      <c r="HE34">
        <v>5</v>
      </c>
      <c r="HF34">
        <v>1</v>
      </c>
      <c r="HG34">
        <v>0</v>
      </c>
      <c r="HH34">
        <v>0</v>
      </c>
      <c r="HI34">
        <v>0</v>
      </c>
      <c r="HJ34">
        <v>0</v>
      </c>
      <c r="HK34">
        <v>0</v>
      </c>
      <c r="HL34">
        <v>1</v>
      </c>
      <c r="HM34">
        <v>0</v>
      </c>
      <c r="HN34">
        <v>0</v>
      </c>
      <c r="HO34">
        <v>0</v>
      </c>
      <c r="HP34">
        <v>0</v>
      </c>
      <c r="HQ34">
        <v>0</v>
      </c>
      <c r="HR34">
        <v>0</v>
      </c>
      <c r="HS34" t="s">
        <v>451</v>
      </c>
      <c r="HT34" t="s">
        <v>301</v>
      </c>
      <c r="HU34" t="s">
        <v>302</v>
      </c>
      <c r="HV34">
        <v>1</v>
      </c>
      <c r="HW34">
        <v>0</v>
      </c>
      <c r="HX34">
        <v>0</v>
      </c>
      <c r="HY34">
        <v>0</v>
      </c>
      <c r="HZ34">
        <v>0</v>
      </c>
      <c r="IA34">
        <v>0</v>
      </c>
      <c r="IC34" t="s">
        <v>303</v>
      </c>
      <c r="ID34">
        <v>1</v>
      </c>
      <c r="IE34">
        <v>0</v>
      </c>
      <c r="IF34">
        <v>0</v>
      </c>
      <c r="IG34">
        <v>0</v>
      </c>
      <c r="II34" t="s">
        <v>452</v>
      </c>
      <c r="IJ34">
        <v>0</v>
      </c>
      <c r="IK34">
        <v>1</v>
      </c>
      <c r="IL34">
        <v>1</v>
      </c>
      <c r="IM34">
        <v>1</v>
      </c>
      <c r="IN34">
        <v>1</v>
      </c>
      <c r="IO34">
        <v>0</v>
      </c>
      <c r="IQ34" t="s">
        <v>509</v>
      </c>
      <c r="JB34">
        <v>369170730</v>
      </c>
      <c r="JC34" t="s">
        <v>510</v>
      </c>
      <c r="JD34" s="1">
        <v>44898.496712962973</v>
      </c>
      <c r="JG34" t="s">
        <v>307</v>
      </c>
      <c r="JH34" t="s">
        <v>308</v>
      </c>
      <c r="JJ34">
        <v>33</v>
      </c>
    </row>
    <row r="35" spans="1:270" x14ac:dyDescent="0.35">
      <c r="A35" s="1">
        <v>44898.63580462963</v>
      </c>
      <c r="B35" s="1">
        <v>44898.7231019213</v>
      </c>
      <c r="D35" t="s">
        <v>268</v>
      </c>
      <c r="E35" t="s">
        <v>309</v>
      </c>
      <c r="F35" s="1">
        <v>44898.635416666657</v>
      </c>
      <c r="G35" t="s">
        <v>511</v>
      </c>
      <c r="J35" t="s">
        <v>271</v>
      </c>
      <c r="K35" t="s">
        <v>512</v>
      </c>
      <c r="N35" t="s">
        <v>274</v>
      </c>
      <c r="O35" t="s">
        <v>268</v>
      </c>
      <c r="Z35" t="s">
        <v>275</v>
      </c>
      <c r="AF35" t="s">
        <v>276</v>
      </c>
      <c r="AH35">
        <v>5</v>
      </c>
      <c r="AI35">
        <v>2</v>
      </c>
      <c r="AJ35">
        <v>3</v>
      </c>
      <c r="AL35">
        <v>0</v>
      </c>
      <c r="AM35">
        <v>0</v>
      </c>
      <c r="AN35" t="s">
        <v>278</v>
      </c>
      <c r="AQ35">
        <v>1</v>
      </c>
      <c r="AR35">
        <v>2</v>
      </c>
      <c r="AS35" t="s">
        <v>395</v>
      </c>
      <c r="AV35">
        <v>1</v>
      </c>
      <c r="AW35">
        <v>0</v>
      </c>
      <c r="AX35" t="s">
        <v>320</v>
      </c>
      <c r="BA35">
        <v>0</v>
      </c>
      <c r="BB35">
        <v>1</v>
      </c>
      <c r="BC35" t="s">
        <v>320</v>
      </c>
      <c r="BF35">
        <v>0</v>
      </c>
      <c r="BG35">
        <v>0</v>
      </c>
      <c r="BH35" t="s">
        <v>278</v>
      </c>
      <c r="BJ35" t="s">
        <v>279</v>
      </c>
      <c r="BK35" t="s">
        <v>513</v>
      </c>
      <c r="BN35" t="s">
        <v>311</v>
      </c>
      <c r="BO35">
        <v>0</v>
      </c>
      <c r="BP35">
        <v>0</v>
      </c>
      <c r="BQ35">
        <v>0</v>
      </c>
      <c r="BR35">
        <v>1</v>
      </c>
      <c r="BS35">
        <v>0</v>
      </c>
      <c r="BT35">
        <v>0</v>
      </c>
      <c r="BU35">
        <v>0</v>
      </c>
      <c r="BV35">
        <v>0</v>
      </c>
      <c r="BW35">
        <v>0</v>
      </c>
      <c r="BX35">
        <v>0</v>
      </c>
      <c r="BZ35" t="s">
        <v>281</v>
      </c>
      <c r="CA35" t="s">
        <v>362</v>
      </c>
      <c r="CB35" t="s">
        <v>268</v>
      </c>
      <c r="CH35" s="19" t="s">
        <v>283</v>
      </c>
      <c r="CJ35" s="19" t="s">
        <v>283</v>
      </c>
      <c r="CL35" s="19" t="s">
        <v>283</v>
      </c>
      <c r="CS35" s="19" t="s">
        <v>284</v>
      </c>
      <c r="DC35" s="19" t="s">
        <v>313</v>
      </c>
      <c r="DD35" s="19" t="s">
        <v>313</v>
      </c>
      <c r="DF35" s="19" t="s">
        <v>313</v>
      </c>
      <c r="DH35" s="19" t="s">
        <v>339</v>
      </c>
      <c r="DJ35">
        <v>3750</v>
      </c>
      <c r="DK35" t="s">
        <v>287</v>
      </c>
      <c r="DL35" t="s">
        <v>288</v>
      </c>
      <c r="DM35" t="s">
        <v>289</v>
      </c>
      <c r="DO35" t="s">
        <v>424</v>
      </c>
      <c r="DP35" t="s">
        <v>404</v>
      </c>
      <c r="DQ35" t="s">
        <v>292</v>
      </c>
      <c r="EC35" t="s">
        <v>287</v>
      </c>
      <c r="EF35" t="s">
        <v>292</v>
      </c>
      <c r="EM35" t="s">
        <v>293</v>
      </c>
      <c r="EU35" t="s">
        <v>514</v>
      </c>
      <c r="EV35">
        <v>1</v>
      </c>
      <c r="EW35">
        <v>1</v>
      </c>
      <c r="EX35">
        <v>1</v>
      </c>
      <c r="EY35">
        <v>0</v>
      </c>
      <c r="EZ35">
        <v>0</v>
      </c>
      <c r="FA35">
        <v>0</v>
      </c>
      <c r="FB35">
        <v>0</v>
      </c>
      <c r="FC35">
        <v>0</v>
      </c>
      <c r="FE35" t="s">
        <v>292</v>
      </c>
      <c r="FG35" t="s">
        <v>287</v>
      </c>
      <c r="FH35" t="s">
        <v>295</v>
      </c>
      <c r="FJ35" t="s">
        <v>443</v>
      </c>
      <c r="FK35" t="s">
        <v>292</v>
      </c>
      <c r="FL35" t="s">
        <v>357</v>
      </c>
      <c r="FM35">
        <v>1</v>
      </c>
      <c r="FN35">
        <v>0</v>
      </c>
      <c r="FO35">
        <v>0</v>
      </c>
      <c r="FP35">
        <v>0</v>
      </c>
      <c r="FQ35">
        <v>0</v>
      </c>
      <c r="FR35">
        <v>0</v>
      </c>
      <c r="FT35" t="s">
        <v>297</v>
      </c>
      <c r="FU35" t="s">
        <v>298</v>
      </c>
      <c r="FV35">
        <v>1</v>
      </c>
      <c r="FW35">
        <v>0</v>
      </c>
      <c r="FX35">
        <v>0</v>
      </c>
      <c r="FY35">
        <v>0</v>
      </c>
      <c r="FZ35" s="19">
        <v>0</v>
      </c>
      <c r="GA35">
        <v>0</v>
      </c>
      <c r="GB35">
        <v>0</v>
      </c>
      <c r="GC35">
        <v>0</v>
      </c>
      <c r="GD35">
        <v>0</v>
      </c>
      <c r="GE35">
        <v>0</v>
      </c>
      <c r="GF35">
        <v>0</v>
      </c>
      <c r="GG35">
        <v>0</v>
      </c>
      <c r="GH35">
        <v>0</v>
      </c>
      <c r="GJ35" t="s">
        <v>299</v>
      </c>
      <c r="GK35">
        <v>1</v>
      </c>
      <c r="GL35">
        <v>0</v>
      </c>
      <c r="GM35">
        <v>0</v>
      </c>
      <c r="GN35">
        <v>0</v>
      </c>
      <c r="GO35">
        <v>0</v>
      </c>
      <c r="GP35">
        <v>0</v>
      </c>
      <c r="GQ35">
        <v>0</v>
      </c>
      <c r="GR35">
        <v>0</v>
      </c>
      <c r="GS35">
        <v>0</v>
      </c>
      <c r="GT35">
        <v>0</v>
      </c>
      <c r="GV35" t="s">
        <v>300</v>
      </c>
      <c r="GW35">
        <v>7</v>
      </c>
      <c r="GX35">
        <v>3</v>
      </c>
      <c r="GY35">
        <v>2</v>
      </c>
      <c r="GZ35">
        <v>1</v>
      </c>
      <c r="HA35">
        <v>1</v>
      </c>
      <c r="HB35">
        <v>7</v>
      </c>
      <c r="HC35">
        <v>7</v>
      </c>
      <c r="HD35">
        <v>7</v>
      </c>
      <c r="HE35">
        <v>7</v>
      </c>
      <c r="HF35">
        <v>3</v>
      </c>
      <c r="HG35">
        <v>0</v>
      </c>
      <c r="HH35">
        <v>0</v>
      </c>
      <c r="HI35">
        <v>2</v>
      </c>
      <c r="HJ35">
        <v>0</v>
      </c>
      <c r="HK35">
        <v>4</v>
      </c>
      <c r="HL35">
        <v>0</v>
      </c>
      <c r="HM35">
        <v>0</v>
      </c>
      <c r="HN35">
        <v>0</v>
      </c>
      <c r="HO35">
        <v>0</v>
      </c>
      <c r="HP35">
        <v>3</v>
      </c>
      <c r="HQ35">
        <v>0</v>
      </c>
      <c r="HR35">
        <v>0</v>
      </c>
      <c r="HS35" t="s">
        <v>275</v>
      </c>
      <c r="HT35" t="s">
        <v>301</v>
      </c>
      <c r="HU35" t="s">
        <v>314</v>
      </c>
      <c r="HV35">
        <v>0</v>
      </c>
      <c r="HW35">
        <v>0</v>
      </c>
      <c r="HX35">
        <v>0</v>
      </c>
      <c r="HY35">
        <v>1</v>
      </c>
      <c r="HZ35">
        <v>0</v>
      </c>
      <c r="IA35">
        <v>0</v>
      </c>
      <c r="IC35" t="s">
        <v>303</v>
      </c>
      <c r="ID35">
        <v>1</v>
      </c>
      <c r="IE35">
        <v>0</v>
      </c>
      <c r="IF35">
        <v>0</v>
      </c>
      <c r="IG35">
        <v>0</v>
      </c>
      <c r="II35" t="s">
        <v>315</v>
      </c>
      <c r="IJ35">
        <v>1</v>
      </c>
      <c r="IK35">
        <v>0</v>
      </c>
      <c r="IL35">
        <v>0</v>
      </c>
      <c r="IM35">
        <v>0</v>
      </c>
      <c r="IN35">
        <v>0</v>
      </c>
      <c r="IO35">
        <v>0</v>
      </c>
      <c r="IQ35" t="s">
        <v>358</v>
      </c>
      <c r="JB35">
        <v>369243955</v>
      </c>
      <c r="JC35" t="s">
        <v>515</v>
      </c>
      <c r="JD35" s="1">
        <v>44898.641261574077</v>
      </c>
      <c r="JG35" t="s">
        <v>307</v>
      </c>
      <c r="JH35" t="s">
        <v>308</v>
      </c>
      <c r="JJ35">
        <v>34</v>
      </c>
    </row>
    <row r="36" spans="1:270" x14ac:dyDescent="0.35">
      <c r="A36" s="1">
        <v>44898.640484166674</v>
      </c>
      <c r="B36" s="1">
        <v>44898.723353715279</v>
      </c>
      <c r="D36" t="s">
        <v>268</v>
      </c>
      <c r="E36" t="s">
        <v>309</v>
      </c>
      <c r="F36" s="1">
        <v>44898.640277777777</v>
      </c>
      <c r="G36" t="s">
        <v>516</v>
      </c>
      <c r="J36" t="s">
        <v>271</v>
      </c>
      <c r="K36" t="s">
        <v>512</v>
      </c>
      <c r="N36" t="s">
        <v>274</v>
      </c>
      <c r="O36" t="s">
        <v>268</v>
      </c>
      <c r="Z36" t="s">
        <v>275</v>
      </c>
      <c r="AF36" t="s">
        <v>276</v>
      </c>
      <c r="AH36">
        <v>7</v>
      </c>
      <c r="AI36">
        <v>3</v>
      </c>
      <c r="AJ36">
        <v>4</v>
      </c>
      <c r="AL36">
        <v>1</v>
      </c>
      <c r="AM36">
        <v>1</v>
      </c>
      <c r="AN36" t="s">
        <v>277</v>
      </c>
      <c r="AQ36">
        <v>1</v>
      </c>
      <c r="AR36">
        <v>2</v>
      </c>
      <c r="AS36" t="s">
        <v>395</v>
      </c>
      <c r="AV36">
        <v>1</v>
      </c>
      <c r="AW36">
        <v>50</v>
      </c>
      <c r="AX36" t="s">
        <v>517</v>
      </c>
      <c r="BA36">
        <v>0</v>
      </c>
      <c r="BB36">
        <v>1</v>
      </c>
      <c r="BC36" t="s">
        <v>320</v>
      </c>
      <c r="BF36">
        <v>0</v>
      </c>
      <c r="BG36">
        <v>0</v>
      </c>
      <c r="BH36" t="s">
        <v>278</v>
      </c>
      <c r="BJ36" t="s">
        <v>279</v>
      </c>
      <c r="BK36" t="s">
        <v>513</v>
      </c>
      <c r="BN36" t="s">
        <v>518</v>
      </c>
      <c r="BO36">
        <v>1</v>
      </c>
      <c r="BP36">
        <v>0</v>
      </c>
      <c r="BQ36">
        <v>0</v>
      </c>
      <c r="BR36">
        <v>1</v>
      </c>
      <c r="BS36">
        <v>0</v>
      </c>
      <c r="BT36">
        <v>0</v>
      </c>
      <c r="BU36">
        <v>0</v>
      </c>
      <c r="BV36">
        <v>0</v>
      </c>
      <c r="BW36">
        <v>0</v>
      </c>
      <c r="BX36">
        <v>0</v>
      </c>
      <c r="BZ36" t="s">
        <v>281</v>
      </c>
      <c r="CA36" t="s">
        <v>362</v>
      </c>
      <c r="CB36" t="s">
        <v>268</v>
      </c>
      <c r="CH36" s="19" t="s">
        <v>283</v>
      </c>
      <c r="CJ36" s="19" t="s">
        <v>283</v>
      </c>
      <c r="CL36" s="19" t="s">
        <v>285</v>
      </c>
      <c r="CS36" s="19" t="s">
        <v>322</v>
      </c>
      <c r="DC36" s="19" t="s">
        <v>285</v>
      </c>
      <c r="DD36" s="19" t="s">
        <v>286</v>
      </c>
      <c r="DF36" s="19" t="s">
        <v>313</v>
      </c>
      <c r="DH36" s="19" t="s">
        <v>339</v>
      </c>
      <c r="DJ36">
        <v>5250</v>
      </c>
      <c r="DK36" t="s">
        <v>287</v>
      </c>
      <c r="DL36" t="s">
        <v>288</v>
      </c>
      <c r="DM36" t="s">
        <v>289</v>
      </c>
      <c r="DO36" t="s">
        <v>290</v>
      </c>
      <c r="DP36" t="s">
        <v>291</v>
      </c>
      <c r="DQ36" t="s">
        <v>292</v>
      </c>
      <c r="EC36" t="s">
        <v>287</v>
      </c>
      <c r="EF36" t="s">
        <v>292</v>
      </c>
      <c r="EM36" t="s">
        <v>293</v>
      </c>
      <c r="EU36" t="s">
        <v>514</v>
      </c>
      <c r="EV36">
        <v>1</v>
      </c>
      <c r="EW36">
        <v>1</v>
      </c>
      <c r="EX36">
        <v>1</v>
      </c>
      <c r="EY36">
        <v>0</v>
      </c>
      <c r="EZ36">
        <v>0</v>
      </c>
      <c r="FA36">
        <v>0</v>
      </c>
      <c r="FB36">
        <v>0</v>
      </c>
      <c r="FC36">
        <v>0</v>
      </c>
      <c r="FE36" t="s">
        <v>292</v>
      </c>
      <c r="FG36" t="s">
        <v>287</v>
      </c>
      <c r="FH36" t="s">
        <v>295</v>
      </c>
      <c r="FJ36" t="s">
        <v>324</v>
      </c>
      <c r="FK36" t="s">
        <v>287</v>
      </c>
      <c r="FT36" t="s">
        <v>297</v>
      </c>
      <c r="FU36" t="s">
        <v>298</v>
      </c>
      <c r="FV36">
        <v>1</v>
      </c>
      <c r="FW36">
        <v>0</v>
      </c>
      <c r="FX36">
        <v>0</v>
      </c>
      <c r="FY36">
        <v>0</v>
      </c>
      <c r="FZ36" s="19">
        <v>0</v>
      </c>
      <c r="GA36">
        <v>0</v>
      </c>
      <c r="GB36">
        <v>0</v>
      </c>
      <c r="GC36">
        <v>0</v>
      </c>
      <c r="GD36">
        <v>0</v>
      </c>
      <c r="GE36">
        <v>0</v>
      </c>
      <c r="GF36">
        <v>0</v>
      </c>
      <c r="GG36">
        <v>0</v>
      </c>
      <c r="GH36">
        <v>0</v>
      </c>
      <c r="GJ36" t="s">
        <v>299</v>
      </c>
      <c r="GK36">
        <v>1</v>
      </c>
      <c r="GL36">
        <v>0</v>
      </c>
      <c r="GM36">
        <v>0</v>
      </c>
      <c r="GN36">
        <v>0</v>
      </c>
      <c r="GO36">
        <v>0</v>
      </c>
      <c r="GP36">
        <v>0</v>
      </c>
      <c r="GQ36">
        <v>0</v>
      </c>
      <c r="GR36">
        <v>0</v>
      </c>
      <c r="GS36">
        <v>0</v>
      </c>
      <c r="GT36">
        <v>0</v>
      </c>
      <c r="GV36" t="s">
        <v>300</v>
      </c>
      <c r="GW36">
        <v>7</v>
      </c>
      <c r="GX36">
        <v>2</v>
      </c>
      <c r="GY36">
        <v>1</v>
      </c>
      <c r="GZ36">
        <v>1</v>
      </c>
      <c r="HA36">
        <v>1</v>
      </c>
      <c r="HB36">
        <v>7</v>
      </c>
      <c r="HC36">
        <v>7</v>
      </c>
      <c r="HD36">
        <v>7</v>
      </c>
      <c r="HE36">
        <v>7</v>
      </c>
      <c r="HF36">
        <v>3</v>
      </c>
      <c r="HG36">
        <v>0</v>
      </c>
      <c r="HH36">
        <v>0</v>
      </c>
      <c r="HI36">
        <v>3</v>
      </c>
      <c r="HJ36">
        <v>0</v>
      </c>
      <c r="HK36">
        <v>4</v>
      </c>
      <c r="HL36">
        <v>0</v>
      </c>
      <c r="HM36">
        <v>0</v>
      </c>
      <c r="HN36">
        <v>0</v>
      </c>
      <c r="HO36">
        <v>0</v>
      </c>
      <c r="HP36">
        <v>2</v>
      </c>
      <c r="HQ36">
        <v>0</v>
      </c>
      <c r="HR36">
        <v>0</v>
      </c>
      <c r="HS36" t="s">
        <v>275</v>
      </c>
      <c r="HT36" t="s">
        <v>301</v>
      </c>
      <c r="HU36" t="s">
        <v>314</v>
      </c>
      <c r="HV36">
        <v>0</v>
      </c>
      <c r="HW36">
        <v>0</v>
      </c>
      <c r="HX36">
        <v>0</v>
      </c>
      <c r="HY36">
        <v>1</v>
      </c>
      <c r="HZ36">
        <v>0</v>
      </c>
      <c r="IA36">
        <v>0</v>
      </c>
      <c r="IC36" t="s">
        <v>303</v>
      </c>
      <c r="ID36">
        <v>1</v>
      </c>
      <c r="IE36">
        <v>0</v>
      </c>
      <c r="IF36">
        <v>0</v>
      </c>
      <c r="IG36">
        <v>0</v>
      </c>
      <c r="II36" t="s">
        <v>315</v>
      </c>
      <c r="IJ36">
        <v>1</v>
      </c>
      <c r="IK36">
        <v>0</v>
      </c>
      <c r="IL36">
        <v>0</v>
      </c>
      <c r="IM36">
        <v>0</v>
      </c>
      <c r="IN36">
        <v>0</v>
      </c>
      <c r="IO36">
        <v>0</v>
      </c>
      <c r="IQ36" t="s">
        <v>346</v>
      </c>
      <c r="JB36">
        <v>369243966</v>
      </c>
      <c r="JC36" t="s">
        <v>519</v>
      </c>
      <c r="JD36" s="1">
        <v>44898.641296296293</v>
      </c>
      <c r="JG36" t="s">
        <v>307</v>
      </c>
      <c r="JH36" t="s">
        <v>308</v>
      </c>
      <c r="JJ36">
        <v>35</v>
      </c>
    </row>
    <row r="37" spans="1:270" x14ac:dyDescent="0.35">
      <c r="A37" s="1">
        <v>44898.644931828712</v>
      </c>
      <c r="B37" s="1">
        <v>44898.723645092592</v>
      </c>
      <c r="D37" t="s">
        <v>268</v>
      </c>
      <c r="E37" t="s">
        <v>309</v>
      </c>
      <c r="F37" s="1">
        <v>44898.644444444442</v>
      </c>
      <c r="G37" t="s">
        <v>520</v>
      </c>
      <c r="J37" t="s">
        <v>271</v>
      </c>
      <c r="K37" t="s">
        <v>512</v>
      </c>
      <c r="N37" t="s">
        <v>274</v>
      </c>
      <c r="O37" t="s">
        <v>268</v>
      </c>
      <c r="Z37" t="s">
        <v>275</v>
      </c>
      <c r="AF37" t="s">
        <v>521</v>
      </c>
      <c r="AH37">
        <v>3</v>
      </c>
      <c r="AI37">
        <v>2</v>
      </c>
      <c r="AJ37">
        <v>1</v>
      </c>
      <c r="AL37">
        <v>1</v>
      </c>
      <c r="AM37">
        <v>0</v>
      </c>
      <c r="AN37" t="s">
        <v>320</v>
      </c>
      <c r="AQ37">
        <v>0</v>
      </c>
      <c r="AR37">
        <v>0</v>
      </c>
      <c r="AS37" t="s">
        <v>278</v>
      </c>
      <c r="AV37">
        <v>1</v>
      </c>
      <c r="AW37">
        <v>1</v>
      </c>
      <c r="AX37" t="s">
        <v>277</v>
      </c>
      <c r="BA37">
        <v>0</v>
      </c>
      <c r="BB37">
        <v>0</v>
      </c>
      <c r="BC37" t="s">
        <v>278</v>
      </c>
      <c r="BF37">
        <v>0</v>
      </c>
      <c r="BG37">
        <v>0</v>
      </c>
      <c r="BH37" t="s">
        <v>278</v>
      </c>
      <c r="BJ37" t="s">
        <v>279</v>
      </c>
      <c r="BK37" t="s">
        <v>513</v>
      </c>
      <c r="BN37" t="s">
        <v>280</v>
      </c>
      <c r="BO37">
        <v>1</v>
      </c>
      <c r="BP37">
        <v>0</v>
      </c>
      <c r="BQ37">
        <v>0</v>
      </c>
      <c r="BR37">
        <v>0</v>
      </c>
      <c r="BS37">
        <v>0</v>
      </c>
      <c r="BT37">
        <v>0</v>
      </c>
      <c r="BU37">
        <v>0</v>
      </c>
      <c r="BV37">
        <v>0</v>
      </c>
      <c r="BW37">
        <v>0</v>
      </c>
      <c r="BX37">
        <v>0</v>
      </c>
      <c r="BZ37" t="s">
        <v>281</v>
      </c>
      <c r="CA37" t="s">
        <v>362</v>
      </c>
      <c r="CB37" t="s">
        <v>268</v>
      </c>
      <c r="CH37" s="19" t="s">
        <v>283</v>
      </c>
      <c r="CJ37" s="19" t="s">
        <v>283</v>
      </c>
      <c r="CL37" s="19" t="s">
        <v>285</v>
      </c>
      <c r="CS37" s="19" t="s">
        <v>284</v>
      </c>
      <c r="DC37" s="19" t="s">
        <v>313</v>
      </c>
      <c r="DD37" s="19" t="s">
        <v>313</v>
      </c>
      <c r="DF37" s="19" t="s">
        <v>313</v>
      </c>
      <c r="DH37" s="19" t="s">
        <v>339</v>
      </c>
      <c r="DJ37">
        <v>2250</v>
      </c>
      <c r="DK37" t="s">
        <v>287</v>
      </c>
      <c r="DL37" t="s">
        <v>288</v>
      </c>
      <c r="DM37" t="s">
        <v>289</v>
      </c>
      <c r="DO37" t="s">
        <v>290</v>
      </c>
      <c r="DP37" t="s">
        <v>291</v>
      </c>
      <c r="DQ37" t="s">
        <v>292</v>
      </c>
      <c r="EC37" t="s">
        <v>287</v>
      </c>
      <c r="EF37" t="s">
        <v>292</v>
      </c>
      <c r="EM37" t="s">
        <v>293</v>
      </c>
      <c r="EU37" t="s">
        <v>294</v>
      </c>
      <c r="EV37">
        <v>1</v>
      </c>
      <c r="EW37">
        <v>1</v>
      </c>
      <c r="EX37">
        <v>0</v>
      </c>
      <c r="EY37">
        <v>0</v>
      </c>
      <c r="EZ37">
        <v>0</v>
      </c>
      <c r="FA37">
        <v>0</v>
      </c>
      <c r="FB37">
        <v>0</v>
      </c>
      <c r="FC37">
        <v>0</v>
      </c>
      <c r="FE37" t="s">
        <v>292</v>
      </c>
      <c r="FG37" t="s">
        <v>287</v>
      </c>
      <c r="FH37" t="s">
        <v>295</v>
      </c>
      <c r="FJ37" t="s">
        <v>324</v>
      </c>
      <c r="FK37" t="s">
        <v>287</v>
      </c>
      <c r="FT37" t="s">
        <v>297</v>
      </c>
      <c r="FU37" t="s">
        <v>298</v>
      </c>
      <c r="FV37">
        <v>1</v>
      </c>
      <c r="FW37">
        <v>0</v>
      </c>
      <c r="FX37">
        <v>0</v>
      </c>
      <c r="FY37">
        <v>0</v>
      </c>
      <c r="FZ37" s="19">
        <v>0</v>
      </c>
      <c r="GA37">
        <v>0</v>
      </c>
      <c r="GB37">
        <v>0</v>
      </c>
      <c r="GC37">
        <v>0</v>
      </c>
      <c r="GD37">
        <v>0</v>
      </c>
      <c r="GE37">
        <v>0</v>
      </c>
      <c r="GF37">
        <v>0</v>
      </c>
      <c r="GG37">
        <v>0</v>
      </c>
      <c r="GH37">
        <v>0</v>
      </c>
      <c r="GJ37" t="s">
        <v>299</v>
      </c>
      <c r="GK37">
        <v>1</v>
      </c>
      <c r="GL37">
        <v>0</v>
      </c>
      <c r="GM37">
        <v>0</v>
      </c>
      <c r="GN37">
        <v>0</v>
      </c>
      <c r="GO37">
        <v>0</v>
      </c>
      <c r="GP37">
        <v>0</v>
      </c>
      <c r="GQ37">
        <v>0</v>
      </c>
      <c r="GR37">
        <v>0</v>
      </c>
      <c r="GS37">
        <v>0</v>
      </c>
      <c r="GT37">
        <v>0</v>
      </c>
      <c r="GV37" t="s">
        <v>300</v>
      </c>
      <c r="GW37">
        <v>7</v>
      </c>
      <c r="GX37">
        <v>2</v>
      </c>
      <c r="GY37">
        <v>1</v>
      </c>
      <c r="GZ37">
        <v>2</v>
      </c>
      <c r="HA37">
        <v>2</v>
      </c>
      <c r="HB37">
        <v>7</v>
      </c>
      <c r="HC37">
        <v>7</v>
      </c>
      <c r="HD37">
        <v>7</v>
      </c>
      <c r="HE37">
        <v>7</v>
      </c>
      <c r="HF37">
        <v>2</v>
      </c>
      <c r="HG37">
        <v>0</v>
      </c>
      <c r="HH37">
        <v>0</v>
      </c>
      <c r="HI37">
        <v>2</v>
      </c>
      <c r="HJ37">
        <v>0</v>
      </c>
      <c r="HK37">
        <v>2</v>
      </c>
      <c r="HL37">
        <v>0</v>
      </c>
      <c r="HM37">
        <v>0</v>
      </c>
      <c r="HN37">
        <v>0</v>
      </c>
      <c r="HO37">
        <v>0</v>
      </c>
      <c r="HP37">
        <v>2</v>
      </c>
      <c r="HQ37">
        <v>0</v>
      </c>
      <c r="HR37">
        <v>0</v>
      </c>
      <c r="HS37" t="s">
        <v>275</v>
      </c>
      <c r="HT37" t="s">
        <v>301</v>
      </c>
      <c r="HU37" t="s">
        <v>388</v>
      </c>
      <c r="HV37">
        <v>0</v>
      </c>
      <c r="HW37">
        <v>0</v>
      </c>
      <c r="HX37">
        <v>1</v>
      </c>
      <c r="HY37">
        <v>1</v>
      </c>
      <c r="HZ37">
        <v>0</v>
      </c>
      <c r="IA37">
        <v>0</v>
      </c>
      <c r="IC37" t="s">
        <v>303</v>
      </c>
      <c r="ID37">
        <v>1</v>
      </c>
      <c r="IE37">
        <v>0</v>
      </c>
      <c r="IF37">
        <v>0</v>
      </c>
      <c r="IG37">
        <v>0</v>
      </c>
      <c r="II37" t="s">
        <v>315</v>
      </c>
      <c r="IJ37">
        <v>1</v>
      </c>
      <c r="IK37">
        <v>0</v>
      </c>
      <c r="IL37">
        <v>0</v>
      </c>
      <c r="IM37">
        <v>0</v>
      </c>
      <c r="IN37">
        <v>0</v>
      </c>
      <c r="IO37">
        <v>0</v>
      </c>
      <c r="IQ37" t="s">
        <v>522</v>
      </c>
      <c r="JB37">
        <v>369243968</v>
      </c>
      <c r="JC37" t="s">
        <v>523</v>
      </c>
      <c r="JD37" s="1">
        <v>44898.641296296293</v>
      </c>
      <c r="JG37" t="s">
        <v>307</v>
      </c>
      <c r="JH37" t="s">
        <v>308</v>
      </c>
      <c r="JJ37">
        <v>36</v>
      </c>
    </row>
    <row r="38" spans="1:270" x14ac:dyDescent="0.35">
      <c r="A38" s="1">
        <v>44898.651411030092</v>
      </c>
      <c r="B38" s="1">
        <v>44898.723958946757</v>
      </c>
      <c r="D38" t="s">
        <v>268</v>
      </c>
      <c r="E38" t="s">
        <v>309</v>
      </c>
      <c r="F38" s="1">
        <v>44898.651388888888</v>
      </c>
      <c r="G38" t="s">
        <v>524</v>
      </c>
      <c r="J38" t="s">
        <v>319</v>
      </c>
      <c r="K38" t="s">
        <v>512</v>
      </c>
      <c r="N38" t="s">
        <v>274</v>
      </c>
      <c r="O38" t="s">
        <v>268</v>
      </c>
      <c r="Z38" t="s">
        <v>275</v>
      </c>
      <c r="AF38" t="s">
        <v>521</v>
      </c>
      <c r="AH38">
        <v>4</v>
      </c>
      <c r="AI38">
        <v>2</v>
      </c>
      <c r="AJ38">
        <v>2</v>
      </c>
      <c r="AL38">
        <v>0</v>
      </c>
      <c r="AM38">
        <v>0</v>
      </c>
      <c r="AN38" t="s">
        <v>278</v>
      </c>
      <c r="AQ38">
        <v>1</v>
      </c>
      <c r="AR38">
        <v>1</v>
      </c>
      <c r="AS38" t="s">
        <v>277</v>
      </c>
      <c r="AV38">
        <v>1</v>
      </c>
      <c r="AW38">
        <v>1</v>
      </c>
      <c r="AX38" t="s">
        <v>277</v>
      </c>
      <c r="BA38">
        <v>0</v>
      </c>
      <c r="BB38">
        <v>0</v>
      </c>
      <c r="BC38" t="s">
        <v>278</v>
      </c>
      <c r="BF38">
        <v>0</v>
      </c>
      <c r="BG38">
        <v>0</v>
      </c>
      <c r="BH38" t="s">
        <v>278</v>
      </c>
      <c r="BJ38" t="s">
        <v>279</v>
      </c>
      <c r="BK38" t="s">
        <v>513</v>
      </c>
      <c r="BN38" t="s">
        <v>280</v>
      </c>
      <c r="BO38">
        <v>1</v>
      </c>
      <c r="BP38">
        <v>0</v>
      </c>
      <c r="BQ38">
        <v>0</v>
      </c>
      <c r="BR38">
        <v>0</v>
      </c>
      <c r="BS38">
        <v>0</v>
      </c>
      <c r="BT38">
        <v>0</v>
      </c>
      <c r="BU38">
        <v>0</v>
      </c>
      <c r="BV38">
        <v>0</v>
      </c>
      <c r="BW38">
        <v>0</v>
      </c>
      <c r="BX38">
        <v>0</v>
      </c>
      <c r="BZ38" t="s">
        <v>281</v>
      </c>
      <c r="CA38" t="s">
        <v>362</v>
      </c>
      <c r="CB38" t="s">
        <v>268</v>
      </c>
      <c r="CH38" s="19" t="s">
        <v>283</v>
      </c>
      <c r="CJ38" s="19" t="s">
        <v>285</v>
      </c>
      <c r="CL38" s="19" t="s">
        <v>283</v>
      </c>
      <c r="CS38" s="19" t="s">
        <v>322</v>
      </c>
      <c r="DC38" s="19" t="s">
        <v>285</v>
      </c>
      <c r="DD38" s="19" t="s">
        <v>313</v>
      </c>
      <c r="DF38" s="19" t="s">
        <v>313</v>
      </c>
      <c r="DH38" s="19" t="s">
        <v>339</v>
      </c>
      <c r="DJ38">
        <v>3000</v>
      </c>
      <c r="DK38" t="s">
        <v>287</v>
      </c>
      <c r="DL38" t="s">
        <v>288</v>
      </c>
      <c r="DM38" t="s">
        <v>289</v>
      </c>
      <c r="DO38" t="s">
        <v>424</v>
      </c>
      <c r="DP38" t="s">
        <v>404</v>
      </c>
      <c r="DQ38" t="s">
        <v>292</v>
      </c>
      <c r="EC38" t="s">
        <v>287</v>
      </c>
      <c r="EF38" t="s">
        <v>292</v>
      </c>
      <c r="EM38" t="s">
        <v>293</v>
      </c>
      <c r="EU38" t="s">
        <v>294</v>
      </c>
      <c r="EV38">
        <v>1</v>
      </c>
      <c r="EW38">
        <v>1</v>
      </c>
      <c r="EX38">
        <v>0</v>
      </c>
      <c r="EY38">
        <v>0</v>
      </c>
      <c r="EZ38">
        <v>0</v>
      </c>
      <c r="FA38">
        <v>0</v>
      </c>
      <c r="FB38">
        <v>0</v>
      </c>
      <c r="FC38">
        <v>0</v>
      </c>
      <c r="FE38" t="s">
        <v>292</v>
      </c>
      <c r="FG38" t="s">
        <v>287</v>
      </c>
      <c r="FH38" t="s">
        <v>295</v>
      </c>
      <c r="FJ38" t="s">
        <v>443</v>
      </c>
      <c r="FK38" t="s">
        <v>292</v>
      </c>
      <c r="FL38" t="s">
        <v>357</v>
      </c>
      <c r="FM38">
        <v>1</v>
      </c>
      <c r="FN38">
        <v>0</v>
      </c>
      <c r="FO38">
        <v>0</v>
      </c>
      <c r="FP38">
        <v>0</v>
      </c>
      <c r="FQ38">
        <v>0</v>
      </c>
      <c r="FR38">
        <v>0</v>
      </c>
      <c r="FT38" t="s">
        <v>297</v>
      </c>
      <c r="FU38" t="s">
        <v>298</v>
      </c>
      <c r="FV38">
        <v>1</v>
      </c>
      <c r="FW38">
        <v>0</v>
      </c>
      <c r="FX38">
        <v>0</v>
      </c>
      <c r="FY38">
        <v>0</v>
      </c>
      <c r="FZ38" s="19">
        <v>0</v>
      </c>
      <c r="GA38">
        <v>0</v>
      </c>
      <c r="GB38">
        <v>0</v>
      </c>
      <c r="GC38">
        <v>0</v>
      </c>
      <c r="GD38">
        <v>0</v>
      </c>
      <c r="GE38">
        <v>0</v>
      </c>
      <c r="GF38">
        <v>0</v>
      </c>
      <c r="GG38">
        <v>0</v>
      </c>
      <c r="GH38">
        <v>0</v>
      </c>
      <c r="GJ38" t="s">
        <v>299</v>
      </c>
      <c r="GK38">
        <v>1</v>
      </c>
      <c r="GL38">
        <v>0</v>
      </c>
      <c r="GM38">
        <v>0</v>
      </c>
      <c r="GN38">
        <v>0</v>
      </c>
      <c r="GO38">
        <v>0</v>
      </c>
      <c r="GP38">
        <v>0</v>
      </c>
      <c r="GQ38">
        <v>0</v>
      </c>
      <c r="GR38">
        <v>0</v>
      </c>
      <c r="GS38">
        <v>0</v>
      </c>
      <c r="GT38">
        <v>0</v>
      </c>
      <c r="GV38" t="s">
        <v>300</v>
      </c>
      <c r="GW38">
        <v>7</v>
      </c>
      <c r="GX38">
        <v>2</v>
      </c>
      <c r="GY38">
        <v>2</v>
      </c>
      <c r="GZ38">
        <v>2</v>
      </c>
      <c r="HA38">
        <v>1</v>
      </c>
      <c r="HB38">
        <v>7</v>
      </c>
      <c r="HC38">
        <v>7</v>
      </c>
      <c r="HD38">
        <v>7</v>
      </c>
      <c r="HE38">
        <v>7</v>
      </c>
      <c r="HF38">
        <v>2</v>
      </c>
      <c r="HG38">
        <v>0</v>
      </c>
      <c r="HH38">
        <v>0</v>
      </c>
      <c r="HI38">
        <v>2</v>
      </c>
      <c r="HJ38">
        <v>0</v>
      </c>
      <c r="HK38">
        <v>2</v>
      </c>
      <c r="HL38">
        <v>0</v>
      </c>
      <c r="HM38">
        <v>0</v>
      </c>
      <c r="HN38">
        <v>0</v>
      </c>
      <c r="HO38">
        <v>0</v>
      </c>
      <c r="HP38">
        <v>2</v>
      </c>
      <c r="HQ38">
        <v>0</v>
      </c>
      <c r="HR38">
        <v>0</v>
      </c>
      <c r="HS38" t="s">
        <v>275</v>
      </c>
      <c r="HT38" t="s">
        <v>301</v>
      </c>
      <c r="HU38" t="s">
        <v>525</v>
      </c>
      <c r="HV38">
        <v>0</v>
      </c>
      <c r="HW38">
        <v>0</v>
      </c>
      <c r="HX38">
        <v>1</v>
      </c>
      <c r="HY38">
        <v>0</v>
      </c>
      <c r="HZ38">
        <v>0</v>
      </c>
      <c r="IA38">
        <v>0</v>
      </c>
      <c r="IC38" t="s">
        <v>303</v>
      </c>
      <c r="ID38">
        <v>1</v>
      </c>
      <c r="IE38">
        <v>0</v>
      </c>
      <c r="IF38">
        <v>0</v>
      </c>
      <c r="IG38">
        <v>0</v>
      </c>
      <c r="II38" t="s">
        <v>315</v>
      </c>
      <c r="IJ38">
        <v>1</v>
      </c>
      <c r="IK38">
        <v>0</v>
      </c>
      <c r="IL38">
        <v>0</v>
      </c>
      <c r="IM38">
        <v>0</v>
      </c>
      <c r="IN38">
        <v>0</v>
      </c>
      <c r="IO38">
        <v>0</v>
      </c>
      <c r="IQ38" t="s">
        <v>346</v>
      </c>
      <c r="JB38">
        <v>369243972</v>
      </c>
      <c r="JC38" t="s">
        <v>526</v>
      </c>
      <c r="JD38" s="1">
        <v>44898.64130787037</v>
      </c>
      <c r="JG38" t="s">
        <v>307</v>
      </c>
      <c r="JH38" t="s">
        <v>308</v>
      </c>
      <c r="JJ38">
        <v>37</v>
      </c>
    </row>
    <row r="39" spans="1:270" x14ac:dyDescent="0.35">
      <c r="A39" s="1">
        <v>44898.655077233787</v>
      </c>
      <c r="B39" s="1">
        <v>44898.724302002323</v>
      </c>
      <c r="D39" t="s">
        <v>268</v>
      </c>
      <c r="E39" t="s">
        <v>309</v>
      </c>
      <c r="F39" s="1">
        <v>44898.654861111107</v>
      </c>
      <c r="G39" t="s">
        <v>527</v>
      </c>
      <c r="J39" t="s">
        <v>271</v>
      </c>
      <c r="K39" t="s">
        <v>512</v>
      </c>
      <c r="N39" t="s">
        <v>274</v>
      </c>
      <c r="O39" t="s">
        <v>268</v>
      </c>
      <c r="Z39" t="s">
        <v>275</v>
      </c>
      <c r="AF39" t="s">
        <v>276</v>
      </c>
      <c r="AH39">
        <v>8</v>
      </c>
      <c r="AI39">
        <v>2</v>
      </c>
      <c r="AJ39">
        <v>6</v>
      </c>
      <c r="AL39">
        <v>1</v>
      </c>
      <c r="AM39">
        <v>0</v>
      </c>
      <c r="AN39" t="s">
        <v>320</v>
      </c>
      <c r="AQ39">
        <v>0</v>
      </c>
      <c r="AR39">
        <v>5</v>
      </c>
      <c r="AS39" t="s">
        <v>528</v>
      </c>
      <c r="AV39">
        <v>1</v>
      </c>
      <c r="AW39">
        <v>0</v>
      </c>
      <c r="AX39" t="s">
        <v>320</v>
      </c>
      <c r="BA39">
        <v>0</v>
      </c>
      <c r="BB39">
        <v>1</v>
      </c>
      <c r="BC39" t="s">
        <v>320</v>
      </c>
      <c r="BF39">
        <v>0</v>
      </c>
      <c r="BG39">
        <v>0</v>
      </c>
      <c r="BH39" t="s">
        <v>278</v>
      </c>
      <c r="BJ39" t="s">
        <v>279</v>
      </c>
      <c r="BK39" t="s">
        <v>513</v>
      </c>
      <c r="BN39" t="s">
        <v>529</v>
      </c>
      <c r="BO39">
        <v>0</v>
      </c>
      <c r="BP39">
        <v>0</v>
      </c>
      <c r="BQ39">
        <v>0</v>
      </c>
      <c r="BR39">
        <v>0</v>
      </c>
      <c r="BS39">
        <v>0</v>
      </c>
      <c r="BT39">
        <v>0</v>
      </c>
      <c r="BU39">
        <v>1</v>
      </c>
      <c r="BV39">
        <v>0</v>
      </c>
      <c r="BW39">
        <v>0</v>
      </c>
      <c r="BX39">
        <v>0</v>
      </c>
      <c r="BZ39" t="s">
        <v>281</v>
      </c>
      <c r="CA39" t="s">
        <v>362</v>
      </c>
      <c r="CB39" t="s">
        <v>268</v>
      </c>
      <c r="CH39" s="19" t="s">
        <v>283</v>
      </c>
      <c r="CJ39" s="19" t="s">
        <v>283</v>
      </c>
      <c r="CL39" s="19" t="s">
        <v>283</v>
      </c>
      <c r="CS39" s="19" t="s">
        <v>284</v>
      </c>
      <c r="DC39" s="19" t="s">
        <v>313</v>
      </c>
      <c r="DD39" s="19" t="s">
        <v>313</v>
      </c>
      <c r="DF39" s="19" t="s">
        <v>313</v>
      </c>
      <c r="DH39" s="19" t="s">
        <v>339</v>
      </c>
      <c r="DJ39">
        <v>6000</v>
      </c>
      <c r="DK39" t="s">
        <v>287</v>
      </c>
      <c r="DL39" t="s">
        <v>288</v>
      </c>
      <c r="DM39" t="s">
        <v>289</v>
      </c>
      <c r="DO39" t="s">
        <v>290</v>
      </c>
      <c r="DP39" t="s">
        <v>291</v>
      </c>
      <c r="DQ39" t="s">
        <v>292</v>
      </c>
      <c r="EC39" t="s">
        <v>287</v>
      </c>
      <c r="EF39" t="s">
        <v>292</v>
      </c>
      <c r="EM39" t="s">
        <v>293</v>
      </c>
      <c r="EU39" t="s">
        <v>294</v>
      </c>
      <c r="EV39">
        <v>1</v>
      </c>
      <c r="EW39">
        <v>1</v>
      </c>
      <c r="EX39">
        <v>0</v>
      </c>
      <c r="EY39">
        <v>0</v>
      </c>
      <c r="EZ39">
        <v>0</v>
      </c>
      <c r="FA39">
        <v>0</v>
      </c>
      <c r="FB39">
        <v>0</v>
      </c>
      <c r="FC39">
        <v>0</v>
      </c>
      <c r="FE39" t="s">
        <v>292</v>
      </c>
      <c r="FG39" t="s">
        <v>287</v>
      </c>
      <c r="FH39" t="s">
        <v>295</v>
      </c>
      <c r="FJ39" t="s">
        <v>324</v>
      </c>
      <c r="FK39" t="s">
        <v>287</v>
      </c>
      <c r="FT39" t="s">
        <v>297</v>
      </c>
      <c r="FU39" t="s">
        <v>298</v>
      </c>
      <c r="FV39">
        <v>1</v>
      </c>
      <c r="FW39">
        <v>0</v>
      </c>
      <c r="FX39">
        <v>0</v>
      </c>
      <c r="FY39">
        <v>0</v>
      </c>
      <c r="FZ39" s="19">
        <v>0</v>
      </c>
      <c r="GA39">
        <v>0</v>
      </c>
      <c r="GB39">
        <v>0</v>
      </c>
      <c r="GC39">
        <v>0</v>
      </c>
      <c r="GD39">
        <v>0</v>
      </c>
      <c r="GE39">
        <v>0</v>
      </c>
      <c r="GF39">
        <v>0</v>
      </c>
      <c r="GG39">
        <v>0</v>
      </c>
      <c r="GH39">
        <v>0</v>
      </c>
      <c r="GJ39" t="s">
        <v>299</v>
      </c>
      <c r="GK39">
        <v>1</v>
      </c>
      <c r="GL39">
        <v>0</v>
      </c>
      <c r="GM39">
        <v>0</v>
      </c>
      <c r="GN39">
        <v>0</v>
      </c>
      <c r="GO39">
        <v>0</v>
      </c>
      <c r="GP39">
        <v>0</v>
      </c>
      <c r="GQ39">
        <v>0</v>
      </c>
      <c r="GR39">
        <v>0</v>
      </c>
      <c r="GS39">
        <v>0</v>
      </c>
      <c r="GT39">
        <v>0</v>
      </c>
      <c r="GV39" t="s">
        <v>300</v>
      </c>
      <c r="GW39">
        <v>7</v>
      </c>
      <c r="GX39">
        <v>2</v>
      </c>
      <c r="GY39">
        <v>2</v>
      </c>
      <c r="GZ39">
        <v>1</v>
      </c>
      <c r="HA39">
        <v>2</v>
      </c>
      <c r="HB39">
        <v>7</v>
      </c>
      <c r="HC39">
        <v>7</v>
      </c>
      <c r="HD39">
        <v>7</v>
      </c>
      <c r="HE39">
        <v>7</v>
      </c>
      <c r="HF39">
        <v>1</v>
      </c>
      <c r="HG39">
        <v>0</v>
      </c>
      <c r="HH39">
        <v>0</v>
      </c>
      <c r="HI39">
        <v>2</v>
      </c>
      <c r="HJ39">
        <v>0</v>
      </c>
      <c r="HK39">
        <v>2</v>
      </c>
      <c r="HL39">
        <v>0</v>
      </c>
      <c r="HM39">
        <v>0</v>
      </c>
      <c r="HN39">
        <v>0</v>
      </c>
      <c r="HO39">
        <v>0</v>
      </c>
      <c r="HP39">
        <v>2</v>
      </c>
      <c r="HQ39">
        <v>0</v>
      </c>
      <c r="HR39">
        <v>0</v>
      </c>
      <c r="HS39" t="s">
        <v>275</v>
      </c>
      <c r="HT39" t="s">
        <v>301</v>
      </c>
      <c r="HU39" t="s">
        <v>525</v>
      </c>
      <c r="HV39">
        <v>0</v>
      </c>
      <c r="HW39">
        <v>0</v>
      </c>
      <c r="HX39">
        <v>1</v>
      </c>
      <c r="HY39">
        <v>0</v>
      </c>
      <c r="HZ39">
        <v>0</v>
      </c>
      <c r="IA39">
        <v>0</v>
      </c>
      <c r="IC39" t="s">
        <v>303</v>
      </c>
      <c r="ID39">
        <v>1</v>
      </c>
      <c r="IE39">
        <v>0</v>
      </c>
      <c r="IF39">
        <v>0</v>
      </c>
      <c r="IG39">
        <v>0</v>
      </c>
      <c r="II39" t="s">
        <v>315</v>
      </c>
      <c r="IJ39">
        <v>1</v>
      </c>
      <c r="IK39">
        <v>0</v>
      </c>
      <c r="IL39">
        <v>0</v>
      </c>
      <c r="IM39">
        <v>0</v>
      </c>
      <c r="IN39">
        <v>0</v>
      </c>
      <c r="IO39">
        <v>0</v>
      </c>
      <c r="IQ39" t="s">
        <v>346</v>
      </c>
      <c r="JB39">
        <v>369243988</v>
      </c>
      <c r="JC39" t="s">
        <v>530</v>
      </c>
      <c r="JD39" s="1">
        <v>44898.641377314823</v>
      </c>
      <c r="JG39" t="s">
        <v>307</v>
      </c>
      <c r="JH39" t="s">
        <v>308</v>
      </c>
      <c r="JJ39">
        <v>38</v>
      </c>
    </row>
    <row r="40" spans="1:270" x14ac:dyDescent="0.35">
      <c r="A40" s="1">
        <v>44898.66053400463</v>
      </c>
      <c r="B40" s="1">
        <v>44898.724646689807</v>
      </c>
      <c r="D40" t="s">
        <v>268</v>
      </c>
      <c r="E40" t="s">
        <v>309</v>
      </c>
      <c r="F40" s="1">
        <v>44898.660416666673</v>
      </c>
      <c r="G40" t="s">
        <v>531</v>
      </c>
      <c r="J40" t="s">
        <v>271</v>
      </c>
      <c r="K40" t="s">
        <v>512</v>
      </c>
      <c r="N40" t="s">
        <v>274</v>
      </c>
      <c r="O40" t="s">
        <v>268</v>
      </c>
      <c r="Z40" t="s">
        <v>275</v>
      </c>
      <c r="AF40" t="s">
        <v>276</v>
      </c>
      <c r="AH40">
        <v>6</v>
      </c>
      <c r="AI40">
        <v>3</v>
      </c>
      <c r="AJ40">
        <v>3</v>
      </c>
      <c r="AL40">
        <v>1</v>
      </c>
      <c r="AM40">
        <v>0</v>
      </c>
      <c r="AN40" t="s">
        <v>320</v>
      </c>
      <c r="AQ40">
        <v>1</v>
      </c>
      <c r="AR40">
        <v>2</v>
      </c>
      <c r="AS40" t="s">
        <v>395</v>
      </c>
      <c r="AV40">
        <v>1</v>
      </c>
      <c r="AW40">
        <v>1</v>
      </c>
      <c r="AX40" t="s">
        <v>277</v>
      </c>
      <c r="BA40">
        <v>0</v>
      </c>
      <c r="BB40">
        <v>0</v>
      </c>
      <c r="BC40" t="s">
        <v>278</v>
      </c>
      <c r="BF40">
        <v>0</v>
      </c>
      <c r="BG40">
        <v>0</v>
      </c>
      <c r="BH40" t="s">
        <v>278</v>
      </c>
      <c r="BJ40" t="s">
        <v>279</v>
      </c>
      <c r="BK40" t="s">
        <v>513</v>
      </c>
      <c r="BN40" t="s">
        <v>532</v>
      </c>
      <c r="BO40">
        <v>1</v>
      </c>
      <c r="BP40">
        <v>0</v>
      </c>
      <c r="BQ40">
        <v>0</v>
      </c>
      <c r="BR40">
        <v>0</v>
      </c>
      <c r="BS40">
        <v>0</v>
      </c>
      <c r="BT40">
        <v>0</v>
      </c>
      <c r="BU40">
        <v>1</v>
      </c>
      <c r="BV40">
        <v>0</v>
      </c>
      <c r="BW40">
        <v>0</v>
      </c>
      <c r="BX40">
        <v>0</v>
      </c>
      <c r="BZ40" t="s">
        <v>281</v>
      </c>
      <c r="CA40" t="s">
        <v>362</v>
      </c>
      <c r="CB40" t="s">
        <v>268</v>
      </c>
      <c r="CH40" s="19" t="s">
        <v>283</v>
      </c>
      <c r="CJ40" s="19" t="s">
        <v>283</v>
      </c>
      <c r="CL40" s="19" t="s">
        <v>283</v>
      </c>
      <c r="CS40" s="19" t="s">
        <v>284</v>
      </c>
      <c r="DC40" s="19" t="s">
        <v>285</v>
      </c>
      <c r="DD40" s="19" t="s">
        <v>313</v>
      </c>
      <c r="DF40" s="19" t="s">
        <v>313</v>
      </c>
      <c r="DH40" s="19" t="s">
        <v>339</v>
      </c>
      <c r="DJ40">
        <v>4500</v>
      </c>
      <c r="DK40" t="s">
        <v>287</v>
      </c>
      <c r="DL40" t="s">
        <v>288</v>
      </c>
      <c r="DM40" t="s">
        <v>289</v>
      </c>
      <c r="DO40" t="s">
        <v>424</v>
      </c>
      <c r="DP40" t="s">
        <v>404</v>
      </c>
      <c r="DQ40" t="s">
        <v>292</v>
      </c>
      <c r="EC40" t="s">
        <v>287</v>
      </c>
      <c r="EF40" t="s">
        <v>292</v>
      </c>
      <c r="EM40" t="s">
        <v>293</v>
      </c>
      <c r="EU40" t="s">
        <v>294</v>
      </c>
      <c r="EV40">
        <v>1</v>
      </c>
      <c r="EW40">
        <v>1</v>
      </c>
      <c r="EX40">
        <v>0</v>
      </c>
      <c r="EY40">
        <v>0</v>
      </c>
      <c r="EZ40">
        <v>0</v>
      </c>
      <c r="FA40">
        <v>0</v>
      </c>
      <c r="FB40">
        <v>0</v>
      </c>
      <c r="FC40">
        <v>0</v>
      </c>
      <c r="FE40" t="s">
        <v>292</v>
      </c>
      <c r="FG40" t="s">
        <v>287</v>
      </c>
      <c r="FH40" t="s">
        <v>295</v>
      </c>
      <c r="FJ40" t="s">
        <v>443</v>
      </c>
      <c r="FK40" t="s">
        <v>292</v>
      </c>
      <c r="FL40" t="s">
        <v>357</v>
      </c>
      <c r="FM40">
        <v>1</v>
      </c>
      <c r="FN40">
        <v>0</v>
      </c>
      <c r="FO40">
        <v>0</v>
      </c>
      <c r="FP40">
        <v>0</v>
      </c>
      <c r="FQ40">
        <v>0</v>
      </c>
      <c r="FR40">
        <v>0</v>
      </c>
      <c r="FT40" t="s">
        <v>297</v>
      </c>
      <c r="FU40" t="s">
        <v>298</v>
      </c>
      <c r="FV40">
        <v>1</v>
      </c>
      <c r="FW40">
        <v>0</v>
      </c>
      <c r="FX40">
        <v>0</v>
      </c>
      <c r="FY40">
        <v>0</v>
      </c>
      <c r="FZ40" s="19">
        <v>0</v>
      </c>
      <c r="GA40">
        <v>0</v>
      </c>
      <c r="GB40">
        <v>0</v>
      </c>
      <c r="GC40">
        <v>0</v>
      </c>
      <c r="GD40">
        <v>0</v>
      </c>
      <c r="GE40">
        <v>0</v>
      </c>
      <c r="GF40">
        <v>0</v>
      </c>
      <c r="GG40">
        <v>0</v>
      </c>
      <c r="GH40">
        <v>0</v>
      </c>
      <c r="GJ40" t="s">
        <v>299</v>
      </c>
      <c r="GK40">
        <v>1</v>
      </c>
      <c r="GL40">
        <v>0</v>
      </c>
      <c r="GM40">
        <v>0</v>
      </c>
      <c r="GN40">
        <v>0</v>
      </c>
      <c r="GO40">
        <v>0</v>
      </c>
      <c r="GP40">
        <v>0</v>
      </c>
      <c r="GQ40">
        <v>0</v>
      </c>
      <c r="GR40">
        <v>0</v>
      </c>
      <c r="GS40">
        <v>0</v>
      </c>
      <c r="GT40">
        <v>0</v>
      </c>
      <c r="GV40" t="s">
        <v>300</v>
      </c>
      <c r="GW40">
        <v>7</v>
      </c>
      <c r="GX40">
        <v>2</v>
      </c>
      <c r="GY40">
        <v>2</v>
      </c>
      <c r="GZ40">
        <v>1</v>
      </c>
      <c r="HA40">
        <v>1</v>
      </c>
      <c r="HB40">
        <v>7</v>
      </c>
      <c r="HC40">
        <v>7</v>
      </c>
      <c r="HD40">
        <v>7</v>
      </c>
      <c r="HE40">
        <v>7</v>
      </c>
      <c r="HF40">
        <v>2</v>
      </c>
      <c r="HG40">
        <v>0</v>
      </c>
      <c r="HH40">
        <v>0</v>
      </c>
      <c r="HI40">
        <v>2</v>
      </c>
      <c r="HJ40">
        <v>0</v>
      </c>
      <c r="HK40">
        <v>2</v>
      </c>
      <c r="HL40">
        <v>0</v>
      </c>
      <c r="HM40">
        <v>0</v>
      </c>
      <c r="HN40">
        <v>0</v>
      </c>
      <c r="HO40">
        <v>0</v>
      </c>
      <c r="HP40">
        <v>2</v>
      </c>
      <c r="HQ40">
        <v>0</v>
      </c>
      <c r="HR40">
        <v>0</v>
      </c>
      <c r="HS40" t="s">
        <v>275</v>
      </c>
      <c r="HT40" t="s">
        <v>301</v>
      </c>
      <c r="HU40" t="s">
        <v>314</v>
      </c>
      <c r="HV40">
        <v>0</v>
      </c>
      <c r="HW40">
        <v>0</v>
      </c>
      <c r="HX40">
        <v>0</v>
      </c>
      <c r="HY40">
        <v>1</v>
      </c>
      <c r="HZ40">
        <v>0</v>
      </c>
      <c r="IA40">
        <v>0</v>
      </c>
      <c r="IC40" t="s">
        <v>303</v>
      </c>
      <c r="ID40">
        <v>1</v>
      </c>
      <c r="IE40">
        <v>0</v>
      </c>
      <c r="IF40">
        <v>0</v>
      </c>
      <c r="IG40">
        <v>0</v>
      </c>
      <c r="II40" t="s">
        <v>315</v>
      </c>
      <c r="IJ40">
        <v>1</v>
      </c>
      <c r="IK40">
        <v>0</v>
      </c>
      <c r="IL40">
        <v>0</v>
      </c>
      <c r="IM40">
        <v>0</v>
      </c>
      <c r="IN40">
        <v>0</v>
      </c>
      <c r="IO40">
        <v>0</v>
      </c>
      <c r="IQ40" t="s">
        <v>533</v>
      </c>
      <c r="JB40">
        <v>369243989</v>
      </c>
      <c r="JC40" t="s">
        <v>534</v>
      </c>
      <c r="JD40" s="1">
        <v>44898.641388888893</v>
      </c>
      <c r="JG40" t="s">
        <v>307</v>
      </c>
      <c r="JH40" t="s">
        <v>308</v>
      </c>
      <c r="JJ40">
        <v>39</v>
      </c>
    </row>
    <row r="41" spans="1:270" x14ac:dyDescent="0.35">
      <c r="A41" s="1">
        <v>44898.665447210653</v>
      </c>
      <c r="B41" s="1">
        <v>44898.669860046299</v>
      </c>
      <c r="D41" t="s">
        <v>268</v>
      </c>
      <c r="E41" t="s">
        <v>309</v>
      </c>
      <c r="F41" s="1">
        <v>44898.665277777778</v>
      </c>
      <c r="G41" t="s">
        <v>535</v>
      </c>
      <c r="J41" t="s">
        <v>271</v>
      </c>
      <c r="K41" t="s">
        <v>512</v>
      </c>
      <c r="N41" t="s">
        <v>274</v>
      </c>
      <c r="O41" t="s">
        <v>268</v>
      </c>
      <c r="Z41" t="s">
        <v>275</v>
      </c>
      <c r="AF41" t="s">
        <v>276</v>
      </c>
      <c r="AH41">
        <v>11</v>
      </c>
      <c r="AI41">
        <v>3</v>
      </c>
      <c r="AJ41">
        <v>8</v>
      </c>
      <c r="AL41">
        <v>1</v>
      </c>
      <c r="AM41">
        <v>2</v>
      </c>
      <c r="AN41" t="s">
        <v>395</v>
      </c>
      <c r="AQ41">
        <v>0</v>
      </c>
      <c r="AR41">
        <v>5</v>
      </c>
      <c r="AS41" t="s">
        <v>528</v>
      </c>
      <c r="AV41">
        <v>1</v>
      </c>
      <c r="AW41">
        <v>0</v>
      </c>
      <c r="AX41" t="s">
        <v>320</v>
      </c>
      <c r="BA41">
        <v>0</v>
      </c>
      <c r="BB41">
        <v>1</v>
      </c>
      <c r="BC41" t="s">
        <v>320</v>
      </c>
      <c r="BF41">
        <v>0</v>
      </c>
      <c r="BG41">
        <v>0</v>
      </c>
      <c r="BH41" t="s">
        <v>278</v>
      </c>
      <c r="BJ41" t="s">
        <v>279</v>
      </c>
      <c r="BK41" t="s">
        <v>513</v>
      </c>
      <c r="BN41" t="s">
        <v>532</v>
      </c>
      <c r="BO41">
        <v>1</v>
      </c>
      <c r="BP41">
        <v>0</v>
      </c>
      <c r="BQ41">
        <v>0</v>
      </c>
      <c r="BR41">
        <v>0</v>
      </c>
      <c r="BS41">
        <v>0</v>
      </c>
      <c r="BT41">
        <v>0</v>
      </c>
      <c r="BU41">
        <v>1</v>
      </c>
      <c r="BV41">
        <v>0</v>
      </c>
      <c r="BW41">
        <v>0</v>
      </c>
      <c r="BX41">
        <v>0</v>
      </c>
      <c r="BZ41" t="s">
        <v>281</v>
      </c>
      <c r="CA41" t="s">
        <v>362</v>
      </c>
      <c r="CB41" t="s">
        <v>268</v>
      </c>
      <c r="CH41" s="19" t="s">
        <v>283</v>
      </c>
      <c r="CJ41" s="19" t="s">
        <v>283</v>
      </c>
      <c r="CL41" s="19" t="s">
        <v>283</v>
      </c>
      <c r="CS41" s="19" t="s">
        <v>322</v>
      </c>
      <c r="DC41" s="19" t="s">
        <v>285</v>
      </c>
      <c r="DD41" s="19" t="s">
        <v>313</v>
      </c>
      <c r="DF41" s="19" t="s">
        <v>313</v>
      </c>
      <c r="DH41" s="19" t="s">
        <v>339</v>
      </c>
      <c r="DJ41">
        <v>8250</v>
      </c>
      <c r="DK41" t="s">
        <v>287</v>
      </c>
      <c r="DL41" t="s">
        <v>288</v>
      </c>
      <c r="DM41" t="s">
        <v>289</v>
      </c>
      <c r="DO41" t="s">
        <v>290</v>
      </c>
      <c r="DP41" t="s">
        <v>291</v>
      </c>
      <c r="DQ41" t="s">
        <v>292</v>
      </c>
      <c r="EC41" t="s">
        <v>287</v>
      </c>
      <c r="EF41" t="s">
        <v>292</v>
      </c>
      <c r="EM41" t="s">
        <v>293</v>
      </c>
      <c r="EU41" t="s">
        <v>514</v>
      </c>
      <c r="EV41">
        <v>1</v>
      </c>
      <c r="EW41">
        <v>1</v>
      </c>
      <c r="EX41">
        <v>1</v>
      </c>
      <c r="EY41">
        <v>0</v>
      </c>
      <c r="EZ41">
        <v>0</v>
      </c>
      <c r="FA41">
        <v>0</v>
      </c>
      <c r="FB41">
        <v>0</v>
      </c>
      <c r="FC41">
        <v>0</v>
      </c>
      <c r="FE41" t="s">
        <v>292</v>
      </c>
      <c r="FG41" t="s">
        <v>287</v>
      </c>
      <c r="FH41" t="s">
        <v>295</v>
      </c>
      <c r="FJ41" t="s">
        <v>324</v>
      </c>
      <c r="FK41" t="s">
        <v>287</v>
      </c>
      <c r="FT41" t="s">
        <v>297</v>
      </c>
      <c r="FU41" t="s">
        <v>298</v>
      </c>
      <c r="FV41">
        <v>1</v>
      </c>
      <c r="FW41">
        <v>0</v>
      </c>
      <c r="FX41">
        <v>0</v>
      </c>
      <c r="FY41">
        <v>0</v>
      </c>
      <c r="FZ41" s="19">
        <v>0</v>
      </c>
      <c r="GA41">
        <v>0</v>
      </c>
      <c r="GB41">
        <v>0</v>
      </c>
      <c r="GC41">
        <v>0</v>
      </c>
      <c r="GD41">
        <v>0</v>
      </c>
      <c r="GE41">
        <v>0</v>
      </c>
      <c r="GF41">
        <v>0</v>
      </c>
      <c r="GG41">
        <v>0</v>
      </c>
      <c r="GH41">
        <v>0</v>
      </c>
      <c r="GJ41" t="s">
        <v>299</v>
      </c>
      <c r="GK41">
        <v>1</v>
      </c>
      <c r="GL41">
        <v>0</v>
      </c>
      <c r="GM41">
        <v>0</v>
      </c>
      <c r="GN41">
        <v>0</v>
      </c>
      <c r="GO41">
        <v>0</v>
      </c>
      <c r="GP41">
        <v>0</v>
      </c>
      <c r="GQ41">
        <v>0</v>
      </c>
      <c r="GR41">
        <v>0</v>
      </c>
      <c r="GS41">
        <v>0</v>
      </c>
      <c r="GT41">
        <v>0</v>
      </c>
      <c r="GV41" t="s">
        <v>300</v>
      </c>
      <c r="GW41">
        <v>7</v>
      </c>
      <c r="GX41">
        <v>2</v>
      </c>
      <c r="GY41">
        <v>1</v>
      </c>
      <c r="GZ41">
        <v>1</v>
      </c>
      <c r="HA41">
        <v>1</v>
      </c>
      <c r="HB41">
        <v>7</v>
      </c>
      <c r="HC41">
        <v>7</v>
      </c>
      <c r="HD41">
        <v>7</v>
      </c>
      <c r="HE41">
        <v>7</v>
      </c>
      <c r="HF41">
        <v>2</v>
      </c>
      <c r="HG41">
        <v>0</v>
      </c>
      <c r="HH41">
        <v>0</v>
      </c>
      <c r="HI41">
        <v>2</v>
      </c>
      <c r="HJ41">
        <v>0</v>
      </c>
      <c r="HK41">
        <v>2</v>
      </c>
      <c r="HL41">
        <v>0</v>
      </c>
      <c r="HM41">
        <v>0</v>
      </c>
      <c r="HN41">
        <v>1</v>
      </c>
      <c r="HO41">
        <v>0</v>
      </c>
      <c r="HP41">
        <v>2</v>
      </c>
      <c r="HQ41">
        <v>0</v>
      </c>
      <c r="HR41">
        <v>0</v>
      </c>
      <c r="HS41" t="s">
        <v>275</v>
      </c>
      <c r="HT41" t="s">
        <v>301</v>
      </c>
      <c r="HU41" t="s">
        <v>314</v>
      </c>
      <c r="HV41">
        <v>0</v>
      </c>
      <c r="HW41">
        <v>0</v>
      </c>
      <c r="HX41">
        <v>0</v>
      </c>
      <c r="HY41">
        <v>1</v>
      </c>
      <c r="HZ41">
        <v>0</v>
      </c>
      <c r="IA41">
        <v>0</v>
      </c>
      <c r="IC41" t="s">
        <v>303</v>
      </c>
      <c r="ID41">
        <v>1</v>
      </c>
      <c r="IE41">
        <v>0</v>
      </c>
      <c r="IF41">
        <v>0</v>
      </c>
      <c r="IG41">
        <v>0</v>
      </c>
      <c r="II41" t="s">
        <v>315</v>
      </c>
      <c r="IJ41">
        <v>1</v>
      </c>
      <c r="IK41">
        <v>0</v>
      </c>
      <c r="IL41">
        <v>0</v>
      </c>
      <c r="IM41">
        <v>0</v>
      </c>
      <c r="IN41">
        <v>0</v>
      </c>
      <c r="IO41">
        <v>0</v>
      </c>
      <c r="IQ41" t="s">
        <v>536</v>
      </c>
      <c r="JB41">
        <v>369243992</v>
      </c>
      <c r="JC41" t="s">
        <v>537</v>
      </c>
      <c r="JD41" s="1">
        <v>44898.641400462962</v>
      </c>
      <c r="JG41" t="s">
        <v>307</v>
      </c>
      <c r="JH41" t="s">
        <v>308</v>
      </c>
      <c r="JJ41">
        <v>40</v>
      </c>
    </row>
    <row r="42" spans="1:270" x14ac:dyDescent="0.35">
      <c r="A42" s="1">
        <v>44898.688318946763</v>
      </c>
      <c r="B42" s="1">
        <v>44898.691686666672</v>
      </c>
      <c r="D42" t="s">
        <v>268</v>
      </c>
      <c r="E42" t="s">
        <v>309</v>
      </c>
      <c r="F42" s="1">
        <v>44898.688194444447</v>
      </c>
      <c r="G42" t="s">
        <v>538</v>
      </c>
      <c r="J42" t="s">
        <v>271</v>
      </c>
      <c r="K42" t="s">
        <v>512</v>
      </c>
      <c r="N42" t="s">
        <v>274</v>
      </c>
      <c r="O42" t="s">
        <v>268</v>
      </c>
      <c r="Z42" t="s">
        <v>275</v>
      </c>
      <c r="AF42" t="s">
        <v>276</v>
      </c>
      <c r="AH42">
        <v>7</v>
      </c>
      <c r="AI42">
        <v>4</v>
      </c>
      <c r="AJ42">
        <v>3</v>
      </c>
      <c r="AL42">
        <v>1</v>
      </c>
      <c r="AM42">
        <v>1</v>
      </c>
      <c r="AN42" t="s">
        <v>277</v>
      </c>
      <c r="AQ42">
        <v>2</v>
      </c>
      <c r="AR42">
        <v>1</v>
      </c>
      <c r="AS42" t="s">
        <v>395</v>
      </c>
      <c r="AV42">
        <v>1</v>
      </c>
      <c r="AW42">
        <v>1</v>
      </c>
      <c r="AX42" t="s">
        <v>277</v>
      </c>
      <c r="BA42">
        <v>0</v>
      </c>
      <c r="BB42">
        <v>0</v>
      </c>
      <c r="BC42" t="s">
        <v>278</v>
      </c>
      <c r="BF42">
        <v>0</v>
      </c>
      <c r="BG42">
        <v>0</v>
      </c>
      <c r="BH42" t="s">
        <v>278</v>
      </c>
      <c r="BJ42" t="s">
        <v>279</v>
      </c>
      <c r="BK42" t="s">
        <v>513</v>
      </c>
      <c r="BN42" t="s">
        <v>532</v>
      </c>
      <c r="BO42">
        <v>1</v>
      </c>
      <c r="BP42">
        <v>0</v>
      </c>
      <c r="BQ42">
        <v>0</v>
      </c>
      <c r="BR42">
        <v>0</v>
      </c>
      <c r="BS42">
        <v>0</v>
      </c>
      <c r="BT42">
        <v>0</v>
      </c>
      <c r="BU42">
        <v>1</v>
      </c>
      <c r="BV42">
        <v>0</v>
      </c>
      <c r="BW42">
        <v>0</v>
      </c>
      <c r="BX42">
        <v>0</v>
      </c>
      <c r="BZ42" t="s">
        <v>281</v>
      </c>
      <c r="CA42" t="s">
        <v>362</v>
      </c>
      <c r="CB42" t="s">
        <v>268</v>
      </c>
      <c r="CH42" s="19" t="s">
        <v>283</v>
      </c>
      <c r="CJ42" s="19" t="s">
        <v>283</v>
      </c>
      <c r="CL42" s="19" t="s">
        <v>285</v>
      </c>
      <c r="CS42" s="19" t="s">
        <v>284</v>
      </c>
      <c r="DC42" s="19" t="s">
        <v>313</v>
      </c>
      <c r="DD42" s="19" t="s">
        <v>313</v>
      </c>
      <c r="DF42" s="19" t="s">
        <v>313</v>
      </c>
      <c r="DH42" s="19" t="s">
        <v>339</v>
      </c>
      <c r="DJ42">
        <v>5250</v>
      </c>
      <c r="DK42" t="s">
        <v>287</v>
      </c>
      <c r="DL42" t="s">
        <v>288</v>
      </c>
      <c r="DM42" t="s">
        <v>289</v>
      </c>
      <c r="DO42" t="s">
        <v>424</v>
      </c>
      <c r="DP42" t="s">
        <v>404</v>
      </c>
      <c r="DQ42" t="s">
        <v>292</v>
      </c>
      <c r="EC42" t="s">
        <v>287</v>
      </c>
      <c r="EF42" t="s">
        <v>292</v>
      </c>
      <c r="EM42" t="s">
        <v>384</v>
      </c>
      <c r="EU42" t="s">
        <v>294</v>
      </c>
      <c r="EV42">
        <v>1</v>
      </c>
      <c r="EW42">
        <v>1</v>
      </c>
      <c r="EX42">
        <v>0</v>
      </c>
      <c r="EY42">
        <v>0</v>
      </c>
      <c r="EZ42">
        <v>0</v>
      </c>
      <c r="FA42">
        <v>0</v>
      </c>
      <c r="FB42">
        <v>0</v>
      </c>
      <c r="FC42">
        <v>0</v>
      </c>
      <c r="FE42" t="s">
        <v>292</v>
      </c>
      <c r="FG42" t="s">
        <v>287</v>
      </c>
      <c r="FH42" t="s">
        <v>295</v>
      </c>
      <c r="FJ42" t="s">
        <v>443</v>
      </c>
      <c r="FK42" t="s">
        <v>287</v>
      </c>
      <c r="FT42" t="s">
        <v>297</v>
      </c>
      <c r="FU42" t="s">
        <v>298</v>
      </c>
      <c r="FV42">
        <v>1</v>
      </c>
      <c r="FW42">
        <v>0</v>
      </c>
      <c r="FX42">
        <v>0</v>
      </c>
      <c r="FY42">
        <v>0</v>
      </c>
      <c r="FZ42" s="19">
        <v>0</v>
      </c>
      <c r="GA42">
        <v>0</v>
      </c>
      <c r="GB42">
        <v>0</v>
      </c>
      <c r="GC42">
        <v>0</v>
      </c>
      <c r="GD42">
        <v>0</v>
      </c>
      <c r="GE42">
        <v>0</v>
      </c>
      <c r="GF42">
        <v>0</v>
      </c>
      <c r="GG42">
        <v>0</v>
      </c>
      <c r="GH42">
        <v>0</v>
      </c>
      <c r="GJ42" t="s">
        <v>299</v>
      </c>
      <c r="GK42">
        <v>1</v>
      </c>
      <c r="GL42">
        <v>0</v>
      </c>
      <c r="GM42">
        <v>0</v>
      </c>
      <c r="GN42">
        <v>0</v>
      </c>
      <c r="GO42">
        <v>0</v>
      </c>
      <c r="GP42">
        <v>0</v>
      </c>
      <c r="GQ42">
        <v>0</v>
      </c>
      <c r="GR42">
        <v>0</v>
      </c>
      <c r="GS42">
        <v>0</v>
      </c>
      <c r="GT42">
        <v>0</v>
      </c>
      <c r="GV42" t="s">
        <v>300</v>
      </c>
      <c r="GW42">
        <v>7</v>
      </c>
      <c r="GX42">
        <v>1</v>
      </c>
      <c r="GY42">
        <v>1</v>
      </c>
      <c r="GZ42">
        <v>1</v>
      </c>
      <c r="HA42">
        <v>2</v>
      </c>
      <c r="HB42">
        <v>7</v>
      </c>
      <c r="HC42">
        <v>7</v>
      </c>
      <c r="HD42">
        <v>7</v>
      </c>
      <c r="HE42">
        <v>7</v>
      </c>
      <c r="HF42">
        <v>3</v>
      </c>
      <c r="HG42">
        <v>0</v>
      </c>
      <c r="HH42">
        <v>0</v>
      </c>
      <c r="HI42">
        <v>4</v>
      </c>
      <c r="HJ42">
        <v>0</v>
      </c>
      <c r="HK42">
        <v>4</v>
      </c>
      <c r="HL42">
        <v>0</v>
      </c>
      <c r="HM42">
        <v>0</v>
      </c>
      <c r="HN42">
        <v>0</v>
      </c>
      <c r="HO42">
        <v>0</v>
      </c>
      <c r="HP42">
        <v>4</v>
      </c>
      <c r="HQ42">
        <v>0</v>
      </c>
      <c r="HR42">
        <v>0</v>
      </c>
      <c r="HS42" t="s">
        <v>275</v>
      </c>
      <c r="HT42" t="s">
        <v>301</v>
      </c>
      <c r="HU42" t="s">
        <v>525</v>
      </c>
      <c r="HV42">
        <v>0</v>
      </c>
      <c r="HW42">
        <v>0</v>
      </c>
      <c r="HX42">
        <v>1</v>
      </c>
      <c r="HY42">
        <v>0</v>
      </c>
      <c r="HZ42">
        <v>0</v>
      </c>
      <c r="IA42">
        <v>0</v>
      </c>
      <c r="IC42" t="s">
        <v>303</v>
      </c>
      <c r="ID42">
        <v>1</v>
      </c>
      <c r="IE42">
        <v>0</v>
      </c>
      <c r="IF42">
        <v>0</v>
      </c>
      <c r="IG42">
        <v>0</v>
      </c>
      <c r="II42" t="s">
        <v>315</v>
      </c>
      <c r="IJ42">
        <v>1</v>
      </c>
      <c r="IK42">
        <v>0</v>
      </c>
      <c r="IL42">
        <v>0</v>
      </c>
      <c r="IM42">
        <v>0</v>
      </c>
      <c r="IN42">
        <v>0</v>
      </c>
      <c r="IO42">
        <v>0</v>
      </c>
      <c r="IQ42" t="s">
        <v>539</v>
      </c>
      <c r="JB42">
        <v>369243998</v>
      </c>
      <c r="JC42" t="s">
        <v>540</v>
      </c>
      <c r="JD42" s="1">
        <v>44898.641412037039</v>
      </c>
      <c r="JG42" t="s">
        <v>307</v>
      </c>
      <c r="JH42" t="s">
        <v>308</v>
      </c>
      <c r="JJ42">
        <v>41</v>
      </c>
    </row>
    <row r="43" spans="1:270" x14ac:dyDescent="0.35">
      <c r="A43" s="1">
        <v>44898.692501076388</v>
      </c>
      <c r="B43" s="1">
        <v>44898.696867071762</v>
      </c>
      <c r="D43" t="s">
        <v>268</v>
      </c>
      <c r="E43" t="s">
        <v>309</v>
      </c>
      <c r="F43" s="1">
        <v>44898.692361111112</v>
      </c>
      <c r="G43" t="s">
        <v>541</v>
      </c>
      <c r="J43" t="s">
        <v>271</v>
      </c>
      <c r="K43" t="s">
        <v>512</v>
      </c>
      <c r="N43" t="s">
        <v>274</v>
      </c>
      <c r="O43" t="s">
        <v>268</v>
      </c>
      <c r="Z43" t="s">
        <v>275</v>
      </c>
      <c r="AF43" t="s">
        <v>276</v>
      </c>
      <c r="AH43">
        <v>7</v>
      </c>
      <c r="AI43">
        <v>4</v>
      </c>
      <c r="AJ43">
        <v>3</v>
      </c>
      <c r="AL43">
        <v>2</v>
      </c>
      <c r="AM43">
        <v>0</v>
      </c>
      <c r="AN43" t="s">
        <v>277</v>
      </c>
      <c r="AQ43">
        <v>1</v>
      </c>
      <c r="AR43">
        <v>2</v>
      </c>
      <c r="AS43" t="s">
        <v>395</v>
      </c>
      <c r="AV43">
        <v>1</v>
      </c>
      <c r="AW43">
        <v>1</v>
      </c>
      <c r="AX43" t="s">
        <v>277</v>
      </c>
      <c r="BA43">
        <v>0</v>
      </c>
      <c r="BB43">
        <v>0</v>
      </c>
      <c r="BC43" t="s">
        <v>278</v>
      </c>
      <c r="BF43">
        <v>0</v>
      </c>
      <c r="BG43">
        <v>0</v>
      </c>
      <c r="BH43" t="s">
        <v>278</v>
      </c>
      <c r="BJ43" t="s">
        <v>279</v>
      </c>
      <c r="BK43" t="s">
        <v>513</v>
      </c>
      <c r="BN43" t="s">
        <v>532</v>
      </c>
      <c r="BO43">
        <v>1</v>
      </c>
      <c r="BP43">
        <v>0</v>
      </c>
      <c r="BQ43">
        <v>0</v>
      </c>
      <c r="BR43">
        <v>0</v>
      </c>
      <c r="BS43">
        <v>0</v>
      </c>
      <c r="BT43">
        <v>0</v>
      </c>
      <c r="BU43">
        <v>1</v>
      </c>
      <c r="BV43">
        <v>0</v>
      </c>
      <c r="BW43">
        <v>0</v>
      </c>
      <c r="BX43">
        <v>0</v>
      </c>
      <c r="BZ43" t="s">
        <v>281</v>
      </c>
      <c r="CA43" t="s">
        <v>362</v>
      </c>
      <c r="CB43" t="s">
        <v>268</v>
      </c>
      <c r="CH43" s="19" t="s">
        <v>283</v>
      </c>
      <c r="CJ43" s="19" t="s">
        <v>283</v>
      </c>
      <c r="CL43" s="19" t="s">
        <v>283</v>
      </c>
      <c r="CS43" s="19" t="s">
        <v>322</v>
      </c>
      <c r="DC43" s="19" t="s">
        <v>313</v>
      </c>
      <c r="DD43" s="19" t="s">
        <v>313</v>
      </c>
      <c r="DF43" s="19" t="s">
        <v>313</v>
      </c>
      <c r="DH43" s="19" t="s">
        <v>339</v>
      </c>
      <c r="DJ43">
        <v>5250</v>
      </c>
      <c r="DK43" t="s">
        <v>287</v>
      </c>
      <c r="DL43" t="s">
        <v>288</v>
      </c>
      <c r="DM43" t="s">
        <v>289</v>
      </c>
      <c r="DO43" t="s">
        <v>290</v>
      </c>
      <c r="DP43" t="s">
        <v>291</v>
      </c>
      <c r="DQ43" t="s">
        <v>292</v>
      </c>
      <c r="EC43" t="s">
        <v>287</v>
      </c>
      <c r="EF43" t="s">
        <v>292</v>
      </c>
      <c r="EM43" t="s">
        <v>384</v>
      </c>
      <c r="EU43" t="s">
        <v>294</v>
      </c>
      <c r="EV43">
        <v>1</v>
      </c>
      <c r="EW43">
        <v>1</v>
      </c>
      <c r="EX43">
        <v>0</v>
      </c>
      <c r="EY43">
        <v>0</v>
      </c>
      <c r="EZ43">
        <v>0</v>
      </c>
      <c r="FA43">
        <v>0</v>
      </c>
      <c r="FB43">
        <v>0</v>
      </c>
      <c r="FC43">
        <v>0</v>
      </c>
      <c r="FE43" t="s">
        <v>292</v>
      </c>
      <c r="FG43" t="s">
        <v>287</v>
      </c>
      <c r="FH43" t="s">
        <v>295</v>
      </c>
      <c r="FJ43" t="s">
        <v>324</v>
      </c>
      <c r="FK43" t="s">
        <v>287</v>
      </c>
      <c r="FT43" t="s">
        <v>297</v>
      </c>
      <c r="FU43" t="s">
        <v>298</v>
      </c>
      <c r="FV43">
        <v>1</v>
      </c>
      <c r="FW43">
        <v>0</v>
      </c>
      <c r="FX43">
        <v>0</v>
      </c>
      <c r="FY43">
        <v>0</v>
      </c>
      <c r="FZ43" s="19">
        <v>0</v>
      </c>
      <c r="GA43">
        <v>0</v>
      </c>
      <c r="GB43">
        <v>0</v>
      </c>
      <c r="GC43">
        <v>0</v>
      </c>
      <c r="GD43">
        <v>0</v>
      </c>
      <c r="GE43">
        <v>0</v>
      </c>
      <c r="GF43">
        <v>0</v>
      </c>
      <c r="GG43">
        <v>0</v>
      </c>
      <c r="GH43">
        <v>0</v>
      </c>
      <c r="GJ43" t="s">
        <v>299</v>
      </c>
      <c r="GK43">
        <v>1</v>
      </c>
      <c r="GL43">
        <v>0</v>
      </c>
      <c r="GM43">
        <v>0</v>
      </c>
      <c r="GN43">
        <v>0</v>
      </c>
      <c r="GO43">
        <v>0</v>
      </c>
      <c r="GP43">
        <v>0</v>
      </c>
      <c r="GQ43">
        <v>0</v>
      </c>
      <c r="GR43">
        <v>0</v>
      </c>
      <c r="GS43">
        <v>0</v>
      </c>
      <c r="GT43">
        <v>0</v>
      </c>
      <c r="GV43" t="s">
        <v>300</v>
      </c>
      <c r="GW43">
        <v>7</v>
      </c>
      <c r="GX43">
        <v>2</v>
      </c>
      <c r="GY43">
        <v>1</v>
      </c>
      <c r="GZ43">
        <v>1</v>
      </c>
      <c r="HA43">
        <v>1</v>
      </c>
      <c r="HB43">
        <v>7</v>
      </c>
      <c r="HC43">
        <v>7</v>
      </c>
      <c r="HD43">
        <v>7</v>
      </c>
      <c r="HE43">
        <v>7</v>
      </c>
      <c r="HF43">
        <v>4</v>
      </c>
      <c r="HG43">
        <v>0</v>
      </c>
      <c r="HH43">
        <v>0</v>
      </c>
      <c r="HI43">
        <v>2</v>
      </c>
      <c r="HJ43">
        <v>0</v>
      </c>
      <c r="HK43">
        <v>4</v>
      </c>
      <c r="HL43">
        <v>0</v>
      </c>
      <c r="HM43">
        <v>0</v>
      </c>
      <c r="HN43">
        <v>0</v>
      </c>
      <c r="HO43">
        <v>0</v>
      </c>
      <c r="HP43">
        <v>4</v>
      </c>
      <c r="HQ43">
        <v>0</v>
      </c>
      <c r="HR43">
        <v>0</v>
      </c>
      <c r="HS43" t="s">
        <v>275</v>
      </c>
      <c r="HT43" t="s">
        <v>301</v>
      </c>
      <c r="HU43" t="s">
        <v>314</v>
      </c>
      <c r="HV43">
        <v>0</v>
      </c>
      <c r="HW43">
        <v>0</v>
      </c>
      <c r="HX43">
        <v>0</v>
      </c>
      <c r="HY43">
        <v>1</v>
      </c>
      <c r="HZ43">
        <v>0</v>
      </c>
      <c r="IA43">
        <v>0</v>
      </c>
      <c r="IC43" t="s">
        <v>303</v>
      </c>
      <c r="ID43">
        <v>1</v>
      </c>
      <c r="IE43">
        <v>0</v>
      </c>
      <c r="IF43">
        <v>0</v>
      </c>
      <c r="IG43">
        <v>0</v>
      </c>
      <c r="II43" t="s">
        <v>315</v>
      </c>
      <c r="IJ43">
        <v>1</v>
      </c>
      <c r="IK43">
        <v>0</v>
      </c>
      <c r="IL43">
        <v>0</v>
      </c>
      <c r="IM43">
        <v>0</v>
      </c>
      <c r="IN43">
        <v>0</v>
      </c>
      <c r="IO43">
        <v>0</v>
      </c>
      <c r="IQ43" t="s">
        <v>346</v>
      </c>
      <c r="JB43">
        <v>369244003</v>
      </c>
      <c r="JC43" t="s">
        <v>542</v>
      </c>
      <c r="JD43" s="1">
        <v>44898.641412037039</v>
      </c>
      <c r="JG43" t="s">
        <v>307</v>
      </c>
      <c r="JH43" t="s">
        <v>308</v>
      </c>
      <c r="JJ43">
        <v>42</v>
      </c>
    </row>
    <row r="44" spans="1:270" x14ac:dyDescent="0.35">
      <c r="A44" s="1">
        <v>44898.706468020842</v>
      </c>
      <c r="B44" s="1">
        <v>44898.710209733799</v>
      </c>
      <c r="D44" t="s">
        <v>268</v>
      </c>
      <c r="E44" t="s">
        <v>309</v>
      </c>
      <c r="F44" s="1">
        <v>44898.706250000003</v>
      </c>
      <c r="G44" t="s">
        <v>543</v>
      </c>
      <c r="J44" t="s">
        <v>271</v>
      </c>
      <c r="K44" t="s">
        <v>512</v>
      </c>
      <c r="N44" t="s">
        <v>274</v>
      </c>
      <c r="O44" t="s">
        <v>268</v>
      </c>
      <c r="Z44" t="s">
        <v>275</v>
      </c>
      <c r="AF44" t="s">
        <v>486</v>
      </c>
      <c r="AH44">
        <v>6</v>
      </c>
      <c r="AI44">
        <v>2</v>
      </c>
      <c r="AJ44">
        <v>4</v>
      </c>
      <c r="AL44">
        <v>1</v>
      </c>
      <c r="AM44">
        <v>1</v>
      </c>
      <c r="AN44" t="s">
        <v>277</v>
      </c>
      <c r="AQ44">
        <v>0</v>
      </c>
      <c r="AR44">
        <v>2</v>
      </c>
      <c r="AS44" t="s">
        <v>277</v>
      </c>
      <c r="AV44">
        <v>1</v>
      </c>
      <c r="AW44">
        <v>1</v>
      </c>
      <c r="AX44" t="s">
        <v>277</v>
      </c>
      <c r="BA44">
        <v>0</v>
      </c>
      <c r="BB44">
        <v>0</v>
      </c>
      <c r="BC44" t="s">
        <v>278</v>
      </c>
      <c r="BF44">
        <v>0</v>
      </c>
      <c r="BG44">
        <v>0</v>
      </c>
      <c r="BH44" t="s">
        <v>278</v>
      </c>
      <c r="BJ44" t="s">
        <v>279</v>
      </c>
      <c r="BK44" t="s">
        <v>513</v>
      </c>
      <c r="BN44" t="s">
        <v>532</v>
      </c>
      <c r="BO44">
        <v>1</v>
      </c>
      <c r="BP44">
        <v>0</v>
      </c>
      <c r="BQ44">
        <v>0</v>
      </c>
      <c r="BR44">
        <v>0</v>
      </c>
      <c r="BS44">
        <v>0</v>
      </c>
      <c r="BT44">
        <v>0</v>
      </c>
      <c r="BU44">
        <v>1</v>
      </c>
      <c r="BV44">
        <v>0</v>
      </c>
      <c r="BW44">
        <v>0</v>
      </c>
      <c r="BX44">
        <v>0</v>
      </c>
      <c r="BZ44" t="s">
        <v>281</v>
      </c>
      <c r="CA44" t="s">
        <v>362</v>
      </c>
      <c r="CB44" t="s">
        <v>268</v>
      </c>
      <c r="CH44" s="19" t="s">
        <v>283</v>
      </c>
      <c r="CJ44" s="19" t="s">
        <v>283</v>
      </c>
      <c r="CL44" s="19" t="s">
        <v>285</v>
      </c>
      <c r="CS44" s="19" t="s">
        <v>322</v>
      </c>
      <c r="DC44" s="19" t="s">
        <v>313</v>
      </c>
      <c r="DD44" s="19" t="s">
        <v>313</v>
      </c>
      <c r="DF44" s="19" t="s">
        <v>313</v>
      </c>
      <c r="DH44" s="19" t="s">
        <v>339</v>
      </c>
      <c r="DJ44">
        <v>4500</v>
      </c>
      <c r="DK44" t="s">
        <v>287</v>
      </c>
      <c r="DL44" t="s">
        <v>288</v>
      </c>
      <c r="DM44" t="s">
        <v>289</v>
      </c>
      <c r="DO44" t="s">
        <v>424</v>
      </c>
      <c r="DP44" t="s">
        <v>404</v>
      </c>
      <c r="DQ44" t="s">
        <v>292</v>
      </c>
      <c r="EC44" t="s">
        <v>287</v>
      </c>
      <c r="EF44" t="s">
        <v>292</v>
      </c>
      <c r="EM44" t="s">
        <v>293</v>
      </c>
      <c r="EU44" t="s">
        <v>294</v>
      </c>
      <c r="EV44">
        <v>1</v>
      </c>
      <c r="EW44">
        <v>1</v>
      </c>
      <c r="EX44">
        <v>0</v>
      </c>
      <c r="EY44">
        <v>0</v>
      </c>
      <c r="EZ44">
        <v>0</v>
      </c>
      <c r="FA44">
        <v>0</v>
      </c>
      <c r="FB44">
        <v>0</v>
      </c>
      <c r="FC44">
        <v>0</v>
      </c>
      <c r="FE44" t="s">
        <v>292</v>
      </c>
      <c r="FG44" t="s">
        <v>287</v>
      </c>
      <c r="FH44" t="s">
        <v>295</v>
      </c>
      <c r="FJ44" t="s">
        <v>443</v>
      </c>
      <c r="FK44" t="s">
        <v>292</v>
      </c>
      <c r="FL44" t="s">
        <v>357</v>
      </c>
      <c r="FM44">
        <v>1</v>
      </c>
      <c r="FN44">
        <v>0</v>
      </c>
      <c r="FO44">
        <v>0</v>
      </c>
      <c r="FP44">
        <v>0</v>
      </c>
      <c r="FQ44">
        <v>0</v>
      </c>
      <c r="FR44">
        <v>0</v>
      </c>
      <c r="FT44" t="s">
        <v>297</v>
      </c>
      <c r="FU44" t="s">
        <v>298</v>
      </c>
      <c r="FV44">
        <v>1</v>
      </c>
      <c r="FW44">
        <v>0</v>
      </c>
      <c r="FX44">
        <v>0</v>
      </c>
      <c r="FY44">
        <v>0</v>
      </c>
      <c r="FZ44" s="19">
        <v>0</v>
      </c>
      <c r="GA44">
        <v>0</v>
      </c>
      <c r="GB44">
        <v>0</v>
      </c>
      <c r="GC44">
        <v>0</v>
      </c>
      <c r="GD44">
        <v>0</v>
      </c>
      <c r="GE44">
        <v>0</v>
      </c>
      <c r="GF44">
        <v>0</v>
      </c>
      <c r="GG44">
        <v>0</v>
      </c>
      <c r="GH44">
        <v>0</v>
      </c>
      <c r="GJ44" t="s">
        <v>299</v>
      </c>
      <c r="GK44">
        <v>1</v>
      </c>
      <c r="GL44">
        <v>0</v>
      </c>
      <c r="GM44">
        <v>0</v>
      </c>
      <c r="GN44">
        <v>0</v>
      </c>
      <c r="GO44">
        <v>0</v>
      </c>
      <c r="GP44">
        <v>0</v>
      </c>
      <c r="GQ44">
        <v>0</v>
      </c>
      <c r="GR44">
        <v>0</v>
      </c>
      <c r="GS44">
        <v>0</v>
      </c>
      <c r="GT44">
        <v>0</v>
      </c>
      <c r="GV44" t="s">
        <v>300</v>
      </c>
      <c r="GW44">
        <v>7</v>
      </c>
      <c r="GX44">
        <v>2</v>
      </c>
      <c r="GY44">
        <v>1</v>
      </c>
      <c r="GZ44">
        <v>1</v>
      </c>
      <c r="HA44">
        <v>2</v>
      </c>
      <c r="HB44">
        <v>7</v>
      </c>
      <c r="HC44">
        <v>7</v>
      </c>
      <c r="HD44">
        <v>7</v>
      </c>
      <c r="HE44">
        <v>7</v>
      </c>
      <c r="HF44">
        <v>2</v>
      </c>
      <c r="HG44">
        <v>0</v>
      </c>
      <c r="HH44">
        <v>0</v>
      </c>
      <c r="HI44">
        <v>2</v>
      </c>
      <c r="HJ44">
        <v>0</v>
      </c>
      <c r="HK44">
        <v>4</v>
      </c>
      <c r="HL44">
        <v>0</v>
      </c>
      <c r="HM44">
        <v>0</v>
      </c>
      <c r="HN44">
        <v>0</v>
      </c>
      <c r="HO44">
        <v>0</v>
      </c>
      <c r="HP44">
        <v>4</v>
      </c>
      <c r="HQ44">
        <v>0</v>
      </c>
      <c r="HR44">
        <v>0</v>
      </c>
      <c r="HS44" t="s">
        <v>275</v>
      </c>
      <c r="HT44" t="s">
        <v>301</v>
      </c>
      <c r="HU44" t="s">
        <v>314</v>
      </c>
      <c r="HV44">
        <v>0</v>
      </c>
      <c r="HW44">
        <v>0</v>
      </c>
      <c r="HX44">
        <v>0</v>
      </c>
      <c r="HY44">
        <v>1</v>
      </c>
      <c r="HZ44">
        <v>0</v>
      </c>
      <c r="IA44">
        <v>0</v>
      </c>
      <c r="IC44" t="s">
        <v>303</v>
      </c>
      <c r="ID44">
        <v>1</v>
      </c>
      <c r="IE44">
        <v>0</v>
      </c>
      <c r="IF44">
        <v>0</v>
      </c>
      <c r="IG44">
        <v>0</v>
      </c>
      <c r="II44" t="s">
        <v>315</v>
      </c>
      <c r="IJ44">
        <v>1</v>
      </c>
      <c r="IK44">
        <v>0</v>
      </c>
      <c r="IL44">
        <v>0</v>
      </c>
      <c r="IM44">
        <v>0</v>
      </c>
      <c r="IN44">
        <v>0</v>
      </c>
      <c r="IO44">
        <v>0</v>
      </c>
      <c r="IQ44" t="s">
        <v>544</v>
      </c>
      <c r="JB44">
        <v>369244006</v>
      </c>
      <c r="JC44" t="s">
        <v>545</v>
      </c>
      <c r="JD44" s="1">
        <v>44898.641423611109</v>
      </c>
      <c r="JG44" t="s">
        <v>307</v>
      </c>
      <c r="JH44" t="s">
        <v>308</v>
      </c>
      <c r="JJ44">
        <v>43</v>
      </c>
    </row>
    <row r="45" spans="1:270" x14ac:dyDescent="0.35">
      <c r="A45" s="1">
        <v>44898.711553171299</v>
      </c>
      <c r="B45" s="1">
        <v>44898.71536894676</v>
      </c>
      <c r="D45" t="s">
        <v>268</v>
      </c>
      <c r="E45" t="s">
        <v>309</v>
      </c>
      <c r="F45" s="1">
        <v>44898.711111111108</v>
      </c>
      <c r="G45" t="s">
        <v>546</v>
      </c>
      <c r="J45" t="s">
        <v>271</v>
      </c>
      <c r="K45" t="s">
        <v>512</v>
      </c>
      <c r="N45" t="s">
        <v>274</v>
      </c>
      <c r="O45" t="s">
        <v>268</v>
      </c>
      <c r="Z45" t="s">
        <v>275</v>
      </c>
      <c r="AF45" t="s">
        <v>486</v>
      </c>
      <c r="AH45">
        <v>3</v>
      </c>
      <c r="AI45">
        <v>1</v>
      </c>
      <c r="AJ45">
        <v>2</v>
      </c>
      <c r="AL45">
        <v>0</v>
      </c>
      <c r="AM45">
        <v>0</v>
      </c>
      <c r="AN45" t="s">
        <v>278</v>
      </c>
      <c r="AQ45">
        <v>0</v>
      </c>
      <c r="AR45">
        <v>1</v>
      </c>
      <c r="AS45" t="s">
        <v>320</v>
      </c>
      <c r="AV45">
        <v>1</v>
      </c>
      <c r="AW45">
        <v>1</v>
      </c>
      <c r="AX45" t="s">
        <v>277</v>
      </c>
      <c r="BA45">
        <v>0</v>
      </c>
      <c r="BB45">
        <v>0</v>
      </c>
      <c r="BC45" t="s">
        <v>278</v>
      </c>
      <c r="BF45">
        <v>0</v>
      </c>
      <c r="BG45">
        <v>0</v>
      </c>
      <c r="BH45" t="s">
        <v>278</v>
      </c>
      <c r="BJ45" t="s">
        <v>279</v>
      </c>
      <c r="BK45" t="s">
        <v>513</v>
      </c>
      <c r="BN45" t="s">
        <v>280</v>
      </c>
      <c r="BO45">
        <v>1</v>
      </c>
      <c r="BP45">
        <v>0</v>
      </c>
      <c r="BQ45">
        <v>0</v>
      </c>
      <c r="BR45">
        <v>0</v>
      </c>
      <c r="BS45">
        <v>0</v>
      </c>
      <c r="BT45">
        <v>0</v>
      </c>
      <c r="BU45">
        <v>0</v>
      </c>
      <c r="BV45">
        <v>0</v>
      </c>
      <c r="BW45">
        <v>0</v>
      </c>
      <c r="BX45">
        <v>0</v>
      </c>
      <c r="BZ45" t="s">
        <v>281</v>
      </c>
      <c r="CA45" t="s">
        <v>362</v>
      </c>
      <c r="CB45" t="s">
        <v>268</v>
      </c>
      <c r="CH45" s="19" t="s">
        <v>283</v>
      </c>
      <c r="CJ45" s="19" t="s">
        <v>285</v>
      </c>
      <c r="CL45" s="19" t="s">
        <v>285</v>
      </c>
      <c r="CS45" s="19" t="s">
        <v>284</v>
      </c>
      <c r="DC45" s="19" t="s">
        <v>313</v>
      </c>
      <c r="DD45" s="19" t="s">
        <v>313</v>
      </c>
      <c r="DF45" s="19" t="s">
        <v>313</v>
      </c>
      <c r="DH45" s="19" t="s">
        <v>339</v>
      </c>
      <c r="DJ45">
        <v>2250</v>
      </c>
      <c r="DK45" t="s">
        <v>287</v>
      </c>
      <c r="DL45" t="s">
        <v>288</v>
      </c>
      <c r="DM45" t="s">
        <v>289</v>
      </c>
      <c r="DO45" t="s">
        <v>290</v>
      </c>
      <c r="DP45" t="s">
        <v>291</v>
      </c>
      <c r="DQ45" t="s">
        <v>292</v>
      </c>
      <c r="EC45" t="s">
        <v>287</v>
      </c>
      <c r="EF45" t="s">
        <v>292</v>
      </c>
      <c r="EM45" t="s">
        <v>384</v>
      </c>
      <c r="EU45" t="s">
        <v>294</v>
      </c>
      <c r="EV45">
        <v>1</v>
      </c>
      <c r="EW45">
        <v>1</v>
      </c>
      <c r="EX45">
        <v>0</v>
      </c>
      <c r="EY45">
        <v>0</v>
      </c>
      <c r="EZ45">
        <v>0</v>
      </c>
      <c r="FA45">
        <v>0</v>
      </c>
      <c r="FB45">
        <v>0</v>
      </c>
      <c r="FC45">
        <v>0</v>
      </c>
      <c r="FE45" t="s">
        <v>292</v>
      </c>
      <c r="FG45" t="s">
        <v>287</v>
      </c>
      <c r="FH45" t="s">
        <v>295</v>
      </c>
      <c r="FJ45" t="s">
        <v>324</v>
      </c>
      <c r="FK45" t="s">
        <v>287</v>
      </c>
      <c r="FT45" t="s">
        <v>297</v>
      </c>
      <c r="FU45" t="s">
        <v>298</v>
      </c>
      <c r="FV45">
        <v>1</v>
      </c>
      <c r="FW45">
        <v>0</v>
      </c>
      <c r="FX45">
        <v>0</v>
      </c>
      <c r="FY45">
        <v>0</v>
      </c>
      <c r="FZ45" s="19">
        <v>0</v>
      </c>
      <c r="GA45">
        <v>0</v>
      </c>
      <c r="GB45">
        <v>0</v>
      </c>
      <c r="GC45">
        <v>0</v>
      </c>
      <c r="GD45">
        <v>0</v>
      </c>
      <c r="GE45">
        <v>0</v>
      </c>
      <c r="GF45">
        <v>0</v>
      </c>
      <c r="GG45">
        <v>0</v>
      </c>
      <c r="GH45">
        <v>0</v>
      </c>
      <c r="GJ45" t="s">
        <v>299</v>
      </c>
      <c r="GK45">
        <v>1</v>
      </c>
      <c r="GL45">
        <v>0</v>
      </c>
      <c r="GM45">
        <v>0</v>
      </c>
      <c r="GN45">
        <v>0</v>
      </c>
      <c r="GO45">
        <v>0</v>
      </c>
      <c r="GP45">
        <v>0</v>
      </c>
      <c r="GQ45">
        <v>0</v>
      </c>
      <c r="GR45">
        <v>0</v>
      </c>
      <c r="GS45">
        <v>0</v>
      </c>
      <c r="GT45">
        <v>0</v>
      </c>
      <c r="GV45" t="s">
        <v>300</v>
      </c>
      <c r="GW45">
        <v>7</v>
      </c>
      <c r="GX45">
        <v>1</v>
      </c>
      <c r="GY45">
        <v>1</v>
      </c>
      <c r="GZ45">
        <v>1</v>
      </c>
      <c r="HA45">
        <v>1</v>
      </c>
      <c r="HB45">
        <v>7</v>
      </c>
      <c r="HC45">
        <v>7</v>
      </c>
      <c r="HD45">
        <v>7</v>
      </c>
      <c r="HE45">
        <v>7</v>
      </c>
      <c r="HF45">
        <v>2</v>
      </c>
      <c r="HG45">
        <v>0</v>
      </c>
      <c r="HH45">
        <v>0</v>
      </c>
      <c r="HI45">
        <v>2</v>
      </c>
      <c r="HJ45">
        <v>0</v>
      </c>
      <c r="HK45">
        <v>2</v>
      </c>
      <c r="HL45">
        <v>0</v>
      </c>
      <c r="HM45">
        <v>0</v>
      </c>
      <c r="HN45">
        <v>0</v>
      </c>
      <c r="HO45">
        <v>0</v>
      </c>
      <c r="HP45">
        <v>3</v>
      </c>
      <c r="HQ45">
        <v>0</v>
      </c>
      <c r="HR45">
        <v>0</v>
      </c>
      <c r="HS45" t="s">
        <v>275</v>
      </c>
      <c r="HT45" t="s">
        <v>301</v>
      </c>
      <c r="HU45" t="s">
        <v>314</v>
      </c>
      <c r="HV45">
        <v>0</v>
      </c>
      <c r="HW45">
        <v>0</v>
      </c>
      <c r="HX45">
        <v>0</v>
      </c>
      <c r="HY45">
        <v>1</v>
      </c>
      <c r="HZ45">
        <v>0</v>
      </c>
      <c r="IA45">
        <v>0</v>
      </c>
      <c r="IC45" t="s">
        <v>303</v>
      </c>
      <c r="ID45">
        <v>1</v>
      </c>
      <c r="IE45">
        <v>0</v>
      </c>
      <c r="IF45">
        <v>0</v>
      </c>
      <c r="IG45">
        <v>0</v>
      </c>
      <c r="II45" t="s">
        <v>315</v>
      </c>
      <c r="IJ45">
        <v>1</v>
      </c>
      <c r="IK45">
        <v>0</v>
      </c>
      <c r="IL45">
        <v>0</v>
      </c>
      <c r="IM45">
        <v>0</v>
      </c>
      <c r="IN45">
        <v>0</v>
      </c>
      <c r="IO45">
        <v>0</v>
      </c>
      <c r="IQ45" t="s">
        <v>547</v>
      </c>
      <c r="JB45">
        <v>369244011</v>
      </c>
      <c r="JC45" t="s">
        <v>548</v>
      </c>
      <c r="JD45" s="1">
        <v>44898.641423611109</v>
      </c>
      <c r="JG45" t="s">
        <v>307</v>
      </c>
      <c r="JH45" t="s">
        <v>308</v>
      </c>
      <c r="JJ45">
        <v>44</v>
      </c>
    </row>
    <row r="46" spans="1:270" x14ac:dyDescent="0.35">
      <c r="A46" s="1">
        <v>44897.413514618063</v>
      </c>
      <c r="B46" s="1">
        <v>44898.738696956018</v>
      </c>
      <c r="D46" t="s">
        <v>268</v>
      </c>
      <c r="E46" t="s">
        <v>549</v>
      </c>
      <c r="F46" s="1">
        <v>44897.478472222218</v>
      </c>
      <c r="G46" t="s">
        <v>550</v>
      </c>
      <c r="J46" t="s">
        <v>271</v>
      </c>
      <c r="K46" t="s">
        <v>272</v>
      </c>
      <c r="L46" t="s">
        <v>551</v>
      </c>
      <c r="N46" t="s">
        <v>274</v>
      </c>
      <c r="O46" t="s">
        <v>268</v>
      </c>
      <c r="Z46" t="s">
        <v>275</v>
      </c>
      <c r="AF46" t="s">
        <v>382</v>
      </c>
      <c r="AG46" t="s">
        <v>552</v>
      </c>
      <c r="AH46">
        <v>4</v>
      </c>
      <c r="AI46">
        <v>2</v>
      </c>
      <c r="AJ46">
        <v>2</v>
      </c>
      <c r="AL46">
        <v>1</v>
      </c>
      <c r="AM46">
        <v>0</v>
      </c>
      <c r="AN46" t="s">
        <v>320</v>
      </c>
      <c r="AQ46">
        <v>0</v>
      </c>
      <c r="AR46">
        <v>1</v>
      </c>
      <c r="AS46" t="s">
        <v>320</v>
      </c>
      <c r="AV46">
        <v>1</v>
      </c>
      <c r="AW46">
        <v>1</v>
      </c>
      <c r="AX46" t="s">
        <v>277</v>
      </c>
      <c r="BA46">
        <v>0</v>
      </c>
      <c r="BB46">
        <v>0</v>
      </c>
      <c r="BC46" t="s">
        <v>278</v>
      </c>
      <c r="BF46">
        <v>0</v>
      </c>
      <c r="BG46">
        <v>0</v>
      </c>
      <c r="BH46" t="s">
        <v>278</v>
      </c>
      <c r="BJ46" t="s">
        <v>279</v>
      </c>
      <c r="BK46" t="s">
        <v>273</v>
      </c>
      <c r="BN46" t="s">
        <v>532</v>
      </c>
      <c r="BO46">
        <v>1</v>
      </c>
      <c r="BP46">
        <v>0</v>
      </c>
      <c r="BQ46">
        <v>0</v>
      </c>
      <c r="BR46">
        <v>0</v>
      </c>
      <c r="BS46">
        <v>0</v>
      </c>
      <c r="BT46">
        <v>0</v>
      </c>
      <c r="BU46">
        <v>1</v>
      </c>
      <c r="BV46">
        <v>0</v>
      </c>
      <c r="BW46">
        <v>0</v>
      </c>
      <c r="BX46">
        <v>0</v>
      </c>
      <c r="BZ46" t="s">
        <v>281</v>
      </c>
      <c r="CA46" t="s">
        <v>275</v>
      </c>
      <c r="CB46" t="s">
        <v>268</v>
      </c>
      <c r="CH46" s="19" t="s">
        <v>285</v>
      </c>
      <c r="CJ46" s="19" t="s">
        <v>285</v>
      </c>
      <c r="CL46" s="19" t="s">
        <v>283</v>
      </c>
      <c r="CS46" s="19" t="s">
        <v>322</v>
      </c>
      <c r="DC46" s="19" t="s">
        <v>285</v>
      </c>
      <c r="DD46" s="19" t="s">
        <v>286</v>
      </c>
      <c r="DF46" s="19" t="s">
        <v>286</v>
      </c>
      <c r="DH46" s="19" t="s">
        <v>285</v>
      </c>
      <c r="DJ46">
        <v>3000</v>
      </c>
      <c r="DK46" t="s">
        <v>287</v>
      </c>
      <c r="DL46" t="s">
        <v>288</v>
      </c>
      <c r="DM46" t="s">
        <v>289</v>
      </c>
      <c r="DO46" t="s">
        <v>290</v>
      </c>
      <c r="DP46" t="s">
        <v>291</v>
      </c>
      <c r="DQ46" t="s">
        <v>292</v>
      </c>
      <c r="EC46" t="s">
        <v>287</v>
      </c>
      <c r="EF46" t="s">
        <v>292</v>
      </c>
      <c r="EM46" t="s">
        <v>384</v>
      </c>
      <c r="EU46" t="s">
        <v>294</v>
      </c>
      <c r="EV46">
        <v>1</v>
      </c>
      <c r="EW46">
        <v>1</v>
      </c>
      <c r="EX46">
        <v>0</v>
      </c>
      <c r="EY46">
        <v>0</v>
      </c>
      <c r="EZ46">
        <v>0</v>
      </c>
      <c r="FA46">
        <v>0</v>
      </c>
      <c r="FB46">
        <v>0</v>
      </c>
      <c r="FC46">
        <v>0</v>
      </c>
      <c r="FE46" t="s">
        <v>292</v>
      </c>
      <c r="FG46" t="s">
        <v>287</v>
      </c>
      <c r="FH46" t="s">
        <v>295</v>
      </c>
      <c r="FJ46" t="s">
        <v>324</v>
      </c>
      <c r="FK46" t="s">
        <v>287</v>
      </c>
      <c r="FT46" t="s">
        <v>449</v>
      </c>
      <c r="FU46" t="s">
        <v>425</v>
      </c>
      <c r="FV46">
        <v>1</v>
      </c>
      <c r="FW46">
        <v>0</v>
      </c>
      <c r="FX46">
        <v>0</v>
      </c>
      <c r="FY46">
        <v>0</v>
      </c>
      <c r="FZ46" s="19">
        <v>0</v>
      </c>
      <c r="GA46">
        <v>0</v>
      </c>
      <c r="GB46">
        <v>1</v>
      </c>
      <c r="GC46">
        <v>0</v>
      </c>
      <c r="GD46">
        <v>0</v>
      </c>
      <c r="GE46">
        <v>0</v>
      </c>
      <c r="GF46">
        <v>0</v>
      </c>
      <c r="GG46">
        <v>0</v>
      </c>
      <c r="GH46">
        <v>0</v>
      </c>
      <c r="GJ46" t="s">
        <v>299</v>
      </c>
      <c r="GK46">
        <v>1</v>
      </c>
      <c r="GL46">
        <v>0</v>
      </c>
      <c r="GM46">
        <v>0</v>
      </c>
      <c r="GN46">
        <v>0</v>
      </c>
      <c r="GO46">
        <v>0</v>
      </c>
      <c r="GP46">
        <v>0</v>
      </c>
      <c r="GQ46">
        <v>0</v>
      </c>
      <c r="GR46">
        <v>0</v>
      </c>
      <c r="GS46">
        <v>0</v>
      </c>
      <c r="GT46">
        <v>0</v>
      </c>
      <c r="GV46" t="s">
        <v>340</v>
      </c>
      <c r="GW46">
        <v>7</v>
      </c>
      <c r="GX46">
        <v>2</v>
      </c>
      <c r="GY46">
        <v>2</v>
      </c>
      <c r="GZ46">
        <v>1</v>
      </c>
      <c r="HA46">
        <v>1</v>
      </c>
      <c r="HB46">
        <v>2</v>
      </c>
      <c r="HC46">
        <v>2</v>
      </c>
      <c r="HD46">
        <v>1</v>
      </c>
      <c r="HE46">
        <v>5</v>
      </c>
      <c r="HF46">
        <v>1</v>
      </c>
      <c r="HG46">
        <v>0</v>
      </c>
      <c r="HH46">
        <v>0</v>
      </c>
      <c r="HI46">
        <v>0</v>
      </c>
      <c r="HJ46">
        <v>0</v>
      </c>
      <c r="HK46">
        <v>0</v>
      </c>
      <c r="HL46">
        <v>1</v>
      </c>
      <c r="HM46">
        <v>0</v>
      </c>
      <c r="HN46">
        <v>1</v>
      </c>
      <c r="HO46">
        <v>0</v>
      </c>
      <c r="HP46">
        <v>1</v>
      </c>
      <c r="HQ46">
        <v>0</v>
      </c>
      <c r="HR46">
        <v>0</v>
      </c>
      <c r="HS46" t="s">
        <v>451</v>
      </c>
      <c r="HT46" t="s">
        <v>301</v>
      </c>
      <c r="HU46" t="s">
        <v>553</v>
      </c>
      <c r="HV46">
        <v>0</v>
      </c>
      <c r="HW46">
        <v>1</v>
      </c>
      <c r="HX46">
        <v>0</v>
      </c>
      <c r="HY46">
        <v>0</v>
      </c>
      <c r="HZ46">
        <v>1</v>
      </c>
      <c r="IA46">
        <v>0</v>
      </c>
      <c r="IC46" t="s">
        <v>554</v>
      </c>
      <c r="ID46">
        <v>1</v>
      </c>
      <c r="IE46">
        <v>0</v>
      </c>
      <c r="IF46">
        <v>1</v>
      </c>
      <c r="IG46">
        <v>0</v>
      </c>
      <c r="II46" t="s">
        <v>315</v>
      </c>
      <c r="IJ46">
        <v>1</v>
      </c>
      <c r="IK46">
        <v>0</v>
      </c>
      <c r="IL46">
        <v>0</v>
      </c>
      <c r="IM46">
        <v>0</v>
      </c>
      <c r="IN46">
        <v>0</v>
      </c>
      <c r="IO46">
        <v>0</v>
      </c>
      <c r="IQ46" t="s">
        <v>555</v>
      </c>
      <c r="JB46">
        <v>369244013</v>
      </c>
      <c r="JC46" t="s">
        <v>556</v>
      </c>
      <c r="JD46" s="1">
        <v>44898.641435185193</v>
      </c>
      <c r="JG46" t="s">
        <v>307</v>
      </c>
      <c r="JH46" t="s">
        <v>308</v>
      </c>
      <c r="JJ46">
        <v>45</v>
      </c>
    </row>
    <row r="47" spans="1:270" x14ac:dyDescent="0.35">
      <c r="A47" s="1">
        <v>44898.717915960653</v>
      </c>
      <c r="B47" s="1">
        <v>44898.722191678236</v>
      </c>
      <c r="D47" t="s">
        <v>268</v>
      </c>
      <c r="E47" t="s">
        <v>309</v>
      </c>
      <c r="F47" s="1">
        <v>44898.717361111107</v>
      </c>
      <c r="G47" t="s">
        <v>557</v>
      </c>
      <c r="J47" t="s">
        <v>319</v>
      </c>
      <c r="K47" t="s">
        <v>512</v>
      </c>
      <c r="N47" t="s">
        <v>274</v>
      </c>
      <c r="O47" t="s">
        <v>268</v>
      </c>
      <c r="Z47" t="s">
        <v>275</v>
      </c>
      <c r="AF47" t="s">
        <v>486</v>
      </c>
      <c r="AH47">
        <v>9</v>
      </c>
      <c r="AI47">
        <v>4</v>
      </c>
      <c r="AJ47">
        <v>5</v>
      </c>
      <c r="AL47">
        <v>2</v>
      </c>
      <c r="AM47">
        <v>2</v>
      </c>
      <c r="AN47" t="s">
        <v>558</v>
      </c>
      <c r="AQ47">
        <v>1</v>
      </c>
      <c r="AR47">
        <v>2</v>
      </c>
      <c r="AS47" t="s">
        <v>395</v>
      </c>
      <c r="AV47">
        <v>1</v>
      </c>
      <c r="AW47">
        <v>1</v>
      </c>
      <c r="AX47" t="s">
        <v>277</v>
      </c>
      <c r="BA47">
        <v>0</v>
      </c>
      <c r="BB47">
        <v>0</v>
      </c>
      <c r="BC47" t="s">
        <v>278</v>
      </c>
      <c r="BF47">
        <v>0</v>
      </c>
      <c r="BG47">
        <v>0</v>
      </c>
      <c r="BH47" t="s">
        <v>278</v>
      </c>
      <c r="BJ47" t="s">
        <v>279</v>
      </c>
      <c r="BK47" t="s">
        <v>513</v>
      </c>
      <c r="BN47" t="s">
        <v>532</v>
      </c>
      <c r="BO47">
        <v>1</v>
      </c>
      <c r="BP47">
        <v>0</v>
      </c>
      <c r="BQ47">
        <v>0</v>
      </c>
      <c r="BR47">
        <v>0</v>
      </c>
      <c r="BS47">
        <v>0</v>
      </c>
      <c r="BT47">
        <v>0</v>
      </c>
      <c r="BU47">
        <v>1</v>
      </c>
      <c r="BV47">
        <v>0</v>
      </c>
      <c r="BW47">
        <v>0</v>
      </c>
      <c r="BX47">
        <v>0</v>
      </c>
      <c r="BZ47" t="s">
        <v>281</v>
      </c>
      <c r="CA47" t="s">
        <v>362</v>
      </c>
      <c r="CB47" t="s">
        <v>268</v>
      </c>
      <c r="CH47" s="19" t="s">
        <v>283</v>
      </c>
      <c r="CJ47" s="19" t="s">
        <v>283</v>
      </c>
      <c r="CL47" s="19" t="s">
        <v>285</v>
      </c>
      <c r="CS47" s="19" t="s">
        <v>284</v>
      </c>
      <c r="DC47" s="19" t="s">
        <v>313</v>
      </c>
      <c r="DD47" s="19" t="s">
        <v>313</v>
      </c>
      <c r="DF47" s="19" t="s">
        <v>313</v>
      </c>
      <c r="DH47" s="19" t="s">
        <v>339</v>
      </c>
      <c r="DJ47">
        <v>6750</v>
      </c>
      <c r="DK47" t="s">
        <v>287</v>
      </c>
      <c r="DL47" t="s">
        <v>288</v>
      </c>
      <c r="DM47" t="s">
        <v>289</v>
      </c>
      <c r="DO47" t="s">
        <v>290</v>
      </c>
      <c r="DP47" t="s">
        <v>291</v>
      </c>
      <c r="DQ47" t="s">
        <v>292</v>
      </c>
      <c r="EC47" t="s">
        <v>287</v>
      </c>
      <c r="EF47" t="s">
        <v>292</v>
      </c>
      <c r="EM47" t="s">
        <v>293</v>
      </c>
      <c r="EU47" t="s">
        <v>294</v>
      </c>
      <c r="EV47">
        <v>1</v>
      </c>
      <c r="EW47">
        <v>1</v>
      </c>
      <c r="EX47">
        <v>0</v>
      </c>
      <c r="EY47">
        <v>0</v>
      </c>
      <c r="EZ47">
        <v>0</v>
      </c>
      <c r="FA47">
        <v>0</v>
      </c>
      <c r="FB47">
        <v>0</v>
      </c>
      <c r="FC47">
        <v>0</v>
      </c>
      <c r="FE47" t="s">
        <v>292</v>
      </c>
      <c r="FG47" t="s">
        <v>287</v>
      </c>
      <c r="FH47" t="s">
        <v>295</v>
      </c>
      <c r="FJ47" t="s">
        <v>324</v>
      </c>
      <c r="FK47" t="s">
        <v>287</v>
      </c>
      <c r="FT47" t="s">
        <v>297</v>
      </c>
      <c r="FU47" t="s">
        <v>298</v>
      </c>
      <c r="FV47">
        <v>1</v>
      </c>
      <c r="FW47">
        <v>0</v>
      </c>
      <c r="FX47">
        <v>0</v>
      </c>
      <c r="FY47">
        <v>0</v>
      </c>
      <c r="FZ47" s="19">
        <v>0</v>
      </c>
      <c r="GA47">
        <v>0</v>
      </c>
      <c r="GB47">
        <v>0</v>
      </c>
      <c r="GC47">
        <v>0</v>
      </c>
      <c r="GD47">
        <v>0</v>
      </c>
      <c r="GE47">
        <v>0</v>
      </c>
      <c r="GF47">
        <v>0</v>
      </c>
      <c r="GG47">
        <v>0</v>
      </c>
      <c r="GH47">
        <v>0</v>
      </c>
      <c r="GJ47" t="s">
        <v>299</v>
      </c>
      <c r="GK47">
        <v>1</v>
      </c>
      <c r="GL47">
        <v>0</v>
      </c>
      <c r="GM47">
        <v>0</v>
      </c>
      <c r="GN47">
        <v>0</v>
      </c>
      <c r="GO47">
        <v>0</v>
      </c>
      <c r="GP47">
        <v>0</v>
      </c>
      <c r="GQ47">
        <v>0</v>
      </c>
      <c r="GR47">
        <v>0</v>
      </c>
      <c r="GS47">
        <v>0</v>
      </c>
      <c r="GT47">
        <v>0</v>
      </c>
      <c r="GV47" t="s">
        <v>300</v>
      </c>
      <c r="GW47">
        <v>7</v>
      </c>
      <c r="GX47">
        <v>1</v>
      </c>
      <c r="GY47">
        <v>1</v>
      </c>
      <c r="GZ47">
        <v>1</v>
      </c>
      <c r="HA47">
        <v>2</v>
      </c>
      <c r="HB47">
        <v>7</v>
      </c>
      <c r="HC47">
        <v>7</v>
      </c>
      <c r="HD47">
        <v>7</v>
      </c>
      <c r="HE47">
        <v>7</v>
      </c>
      <c r="HF47">
        <v>2</v>
      </c>
      <c r="HG47">
        <v>0</v>
      </c>
      <c r="HH47">
        <v>0</v>
      </c>
      <c r="HI47">
        <v>2</v>
      </c>
      <c r="HJ47">
        <v>0</v>
      </c>
      <c r="HK47">
        <v>2</v>
      </c>
      <c r="HL47">
        <v>0</v>
      </c>
      <c r="HM47">
        <v>0</v>
      </c>
      <c r="HN47">
        <v>0</v>
      </c>
      <c r="HO47">
        <v>0</v>
      </c>
      <c r="HP47">
        <v>2</v>
      </c>
      <c r="HQ47">
        <v>0</v>
      </c>
      <c r="HR47">
        <v>0</v>
      </c>
      <c r="HS47" t="s">
        <v>275</v>
      </c>
      <c r="HT47" t="s">
        <v>301</v>
      </c>
      <c r="HU47" t="s">
        <v>314</v>
      </c>
      <c r="HV47">
        <v>0</v>
      </c>
      <c r="HW47">
        <v>0</v>
      </c>
      <c r="HX47">
        <v>0</v>
      </c>
      <c r="HY47">
        <v>1</v>
      </c>
      <c r="HZ47">
        <v>0</v>
      </c>
      <c r="IA47">
        <v>0</v>
      </c>
      <c r="IC47" t="s">
        <v>303</v>
      </c>
      <c r="ID47">
        <v>1</v>
      </c>
      <c r="IE47">
        <v>0</v>
      </c>
      <c r="IF47">
        <v>0</v>
      </c>
      <c r="IG47">
        <v>0</v>
      </c>
      <c r="II47" t="s">
        <v>315</v>
      </c>
      <c r="IJ47">
        <v>1</v>
      </c>
      <c r="IK47">
        <v>0</v>
      </c>
      <c r="IL47">
        <v>0</v>
      </c>
      <c r="IM47">
        <v>0</v>
      </c>
      <c r="IN47">
        <v>0</v>
      </c>
      <c r="IO47">
        <v>0</v>
      </c>
      <c r="IQ47" t="s">
        <v>559</v>
      </c>
      <c r="JB47">
        <v>369244016</v>
      </c>
      <c r="JC47" t="s">
        <v>560</v>
      </c>
      <c r="JD47" s="1">
        <v>44898.641435185193</v>
      </c>
      <c r="JG47" t="s">
        <v>307</v>
      </c>
      <c r="JH47" t="s">
        <v>308</v>
      </c>
      <c r="JJ47">
        <v>46</v>
      </c>
    </row>
    <row r="48" spans="1:270" x14ac:dyDescent="0.35">
      <c r="A48" s="1">
        <v>44898.724967152782</v>
      </c>
      <c r="B48" s="1">
        <v>44898.728816990741</v>
      </c>
      <c r="D48" t="s">
        <v>268</v>
      </c>
      <c r="E48" t="s">
        <v>309</v>
      </c>
      <c r="F48" s="1">
        <v>44898.724999999999</v>
      </c>
      <c r="G48" t="s">
        <v>561</v>
      </c>
      <c r="J48" t="s">
        <v>271</v>
      </c>
      <c r="K48" t="s">
        <v>512</v>
      </c>
      <c r="N48" t="s">
        <v>274</v>
      </c>
      <c r="O48" t="s">
        <v>268</v>
      </c>
      <c r="Z48" t="s">
        <v>275</v>
      </c>
      <c r="AF48" t="s">
        <v>276</v>
      </c>
      <c r="AH48">
        <v>3</v>
      </c>
      <c r="AI48">
        <v>2</v>
      </c>
      <c r="AJ48">
        <v>1</v>
      </c>
      <c r="AL48">
        <v>1</v>
      </c>
      <c r="AM48">
        <v>0</v>
      </c>
      <c r="AN48" t="s">
        <v>320</v>
      </c>
      <c r="AQ48">
        <v>0</v>
      </c>
      <c r="AR48">
        <v>0</v>
      </c>
      <c r="AS48" t="s">
        <v>278</v>
      </c>
      <c r="AV48">
        <v>1</v>
      </c>
      <c r="AW48">
        <v>1</v>
      </c>
      <c r="AX48" t="s">
        <v>277</v>
      </c>
      <c r="BA48">
        <v>0</v>
      </c>
      <c r="BB48">
        <v>0</v>
      </c>
      <c r="BC48" t="s">
        <v>278</v>
      </c>
      <c r="BF48">
        <v>0</v>
      </c>
      <c r="BG48">
        <v>0</v>
      </c>
      <c r="BH48" t="s">
        <v>278</v>
      </c>
      <c r="BJ48" t="s">
        <v>279</v>
      </c>
      <c r="BK48" t="s">
        <v>513</v>
      </c>
      <c r="BN48" t="s">
        <v>280</v>
      </c>
      <c r="BO48">
        <v>1</v>
      </c>
      <c r="BP48">
        <v>0</v>
      </c>
      <c r="BQ48">
        <v>0</v>
      </c>
      <c r="BR48">
        <v>0</v>
      </c>
      <c r="BS48">
        <v>0</v>
      </c>
      <c r="BT48">
        <v>0</v>
      </c>
      <c r="BU48">
        <v>0</v>
      </c>
      <c r="BV48">
        <v>0</v>
      </c>
      <c r="BW48">
        <v>0</v>
      </c>
      <c r="BX48">
        <v>0</v>
      </c>
      <c r="BZ48" t="s">
        <v>281</v>
      </c>
      <c r="CA48" t="s">
        <v>362</v>
      </c>
      <c r="CB48" t="s">
        <v>268</v>
      </c>
      <c r="CH48" s="19" t="s">
        <v>283</v>
      </c>
      <c r="CJ48" s="19" t="s">
        <v>283</v>
      </c>
      <c r="CL48" s="19" t="s">
        <v>283</v>
      </c>
      <c r="CS48" s="19" t="s">
        <v>284</v>
      </c>
      <c r="DC48" s="19" t="s">
        <v>313</v>
      </c>
      <c r="DD48" s="19" t="s">
        <v>313</v>
      </c>
      <c r="DF48" s="19" t="s">
        <v>313</v>
      </c>
      <c r="DH48" s="19" t="s">
        <v>339</v>
      </c>
      <c r="DJ48">
        <v>2250</v>
      </c>
      <c r="DK48" t="s">
        <v>287</v>
      </c>
      <c r="DL48" t="s">
        <v>288</v>
      </c>
      <c r="DM48" t="s">
        <v>289</v>
      </c>
      <c r="DO48" t="s">
        <v>290</v>
      </c>
      <c r="DP48" t="s">
        <v>291</v>
      </c>
      <c r="DQ48" t="s">
        <v>292</v>
      </c>
      <c r="EC48" t="s">
        <v>287</v>
      </c>
      <c r="EF48" t="s">
        <v>292</v>
      </c>
      <c r="EM48" t="s">
        <v>384</v>
      </c>
      <c r="EU48" t="s">
        <v>294</v>
      </c>
      <c r="EV48">
        <v>1</v>
      </c>
      <c r="EW48">
        <v>1</v>
      </c>
      <c r="EX48">
        <v>0</v>
      </c>
      <c r="EY48">
        <v>0</v>
      </c>
      <c r="EZ48">
        <v>0</v>
      </c>
      <c r="FA48">
        <v>0</v>
      </c>
      <c r="FB48">
        <v>0</v>
      </c>
      <c r="FC48">
        <v>0</v>
      </c>
      <c r="FE48" t="s">
        <v>292</v>
      </c>
      <c r="FG48" t="s">
        <v>287</v>
      </c>
      <c r="FH48" t="s">
        <v>295</v>
      </c>
      <c r="FJ48" t="s">
        <v>324</v>
      </c>
      <c r="FK48" t="s">
        <v>287</v>
      </c>
      <c r="FT48" t="s">
        <v>297</v>
      </c>
      <c r="FU48" t="s">
        <v>298</v>
      </c>
      <c r="FV48">
        <v>1</v>
      </c>
      <c r="FW48">
        <v>0</v>
      </c>
      <c r="FX48">
        <v>0</v>
      </c>
      <c r="FY48">
        <v>0</v>
      </c>
      <c r="FZ48" s="19">
        <v>0</v>
      </c>
      <c r="GA48">
        <v>0</v>
      </c>
      <c r="GB48">
        <v>0</v>
      </c>
      <c r="GC48">
        <v>0</v>
      </c>
      <c r="GD48">
        <v>0</v>
      </c>
      <c r="GE48">
        <v>0</v>
      </c>
      <c r="GF48">
        <v>0</v>
      </c>
      <c r="GG48">
        <v>0</v>
      </c>
      <c r="GH48">
        <v>0</v>
      </c>
      <c r="GJ48" t="s">
        <v>299</v>
      </c>
      <c r="GK48">
        <v>1</v>
      </c>
      <c r="GL48">
        <v>0</v>
      </c>
      <c r="GM48">
        <v>0</v>
      </c>
      <c r="GN48">
        <v>0</v>
      </c>
      <c r="GO48">
        <v>0</v>
      </c>
      <c r="GP48">
        <v>0</v>
      </c>
      <c r="GQ48">
        <v>0</v>
      </c>
      <c r="GR48">
        <v>0</v>
      </c>
      <c r="GS48">
        <v>0</v>
      </c>
      <c r="GT48">
        <v>0</v>
      </c>
      <c r="GV48" t="s">
        <v>300</v>
      </c>
      <c r="GW48">
        <v>7</v>
      </c>
      <c r="GX48">
        <v>2</v>
      </c>
      <c r="GY48">
        <v>1</v>
      </c>
      <c r="GZ48">
        <v>1</v>
      </c>
      <c r="HA48">
        <v>5</v>
      </c>
      <c r="HB48">
        <v>7</v>
      </c>
      <c r="HC48">
        <v>7</v>
      </c>
      <c r="HD48">
        <v>7</v>
      </c>
      <c r="HE48">
        <v>7</v>
      </c>
      <c r="HF48">
        <v>2</v>
      </c>
      <c r="HG48">
        <v>0</v>
      </c>
      <c r="HH48">
        <v>0</v>
      </c>
      <c r="HI48">
        <v>2</v>
      </c>
      <c r="HJ48">
        <v>0</v>
      </c>
      <c r="HK48">
        <v>3</v>
      </c>
      <c r="HL48">
        <v>0</v>
      </c>
      <c r="HM48">
        <v>0</v>
      </c>
      <c r="HN48">
        <v>0</v>
      </c>
      <c r="HO48">
        <v>0</v>
      </c>
      <c r="HP48">
        <v>4</v>
      </c>
      <c r="HQ48">
        <v>0</v>
      </c>
      <c r="HR48">
        <v>0</v>
      </c>
      <c r="HS48" t="s">
        <v>451</v>
      </c>
      <c r="HT48" t="s">
        <v>301</v>
      </c>
      <c r="HU48" t="s">
        <v>314</v>
      </c>
      <c r="HV48">
        <v>0</v>
      </c>
      <c r="HW48">
        <v>0</v>
      </c>
      <c r="HX48">
        <v>0</v>
      </c>
      <c r="HY48">
        <v>1</v>
      </c>
      <c r="HZ48">
        <v>0</v>
      </c>
      <c r="IA48">
        <v>0</v>
      </c>
      <c r="IC48" t="s">
        <v>303</v>
      </c>
      <c r="ID48">
        <v>1</v>
      </c>
      <c r="IE48">
        <v>0</v>
      </c>
      <c r="IF48">
        <v>0</v>
      </c>
      <c r="IG48">
        <v>0</v>
      </c>
      <c r="II48" t="s">
        <v>315</v>
      </c>
      <c r="IJ48">
        <v>1</v>
      </c>
      <c r="IK48">
        <v>0</v>
      </c>
      <c r="IL48">
        <v>0</v>
      </c>
      <c r="IM48">
        <v>0</v>
      </c>
      <c r="IN48">
        <v>0</v>
      </c>
      <c r="IO48">
        <v>0</v>
      </c>
      <c r="IQ48" t="s">
        <v>562</v>
      </c>
      <c r="JB48">
        <v>369244021</v>
      </c>
      <c r="JC48" t="s">
        <v>563</v>
      </c>
      <c r="JD48" s="1">
        <v>44898.641446759262</v>
      </c>
      <c r="JG48" t="s">
        <v>307</v>
      </c>
      <c r="JH48" t="s">
        <v>308</v>
      </c>
      <c r="JJ48">
        <v>47</v>
      </c>
    </row>
    <row r="49" spans="1:270" x14ac:dyDescent="0.35">
      <c r="A49" s="1">
        <v>44897.490463298607</v>
      </c>
      <c r="B49" s="1">
        <v>44897.49770078704</v>
      </c>
      <c r="D49" t="s">
        <v>268</v>
      </c>
      <c r="E49" t="s">
        <v>564</v>
      </c>
      <c r="F49" s="1">
        <v>44897.490277777782</v>
      </c>
      <c r="G49" t="s">
        <v>565</v>
      </c>
      <c r="J49" t="s">
        <v>319</v>
      </c>
      <c r="K49" t="s">
        <v>272</v>
      </c>
      <c r="L49" t="s">
        <v>566</v>
      </c>
      <c r="N49" t="s">
        <v>274</v>
      </c>
      <c r="O49" t="s">
        <v>268</v>
      </c>
      <c r="Z49" t="s">
        <v>275</v>
      </c>
      <c r="AF49" t="s">
        <v>486</v>
      </c>
      <c r="AH49">
        <v>4</v>
      </c>
      <c r="AI49">
        <v>2</v>
      </c>
      <c r="AJ49">
        <v>2</v>
      </c>
      <c r="AL49">
        <v>1</v>
      </c>
      <c r="AM49">
        <v>1</v>
      </c>
      <c r="AN49" t="s">
        <v>277</v>
      </c>
      <c r="AQ49">
        <v>0</v>
      </c>
      <c r="AR49">
        <v>0</v>
      </c>
      <c r="AS49" t="s">
        <v>278</v>
      </c>
      <c r="AV49">
        <v>1</v>
      </c>
      <c r="AW49">
        <v>1</v>
      </c>
      <c r="AX49" t="s">
        <v>277</v>
      </c>
      <c r="BA49">
        <v>0</v>
      </c>
      <c r="BB49">
        <v>0</v>
      </c>
      <c r="BC49" t="s">
        <v>278</v>
      </c>
      <c r="BF49">
        <v>0</v>
      </c>
      <c r="BG49">
        <v>0</v>
      </c>
      <c r="BH49" t="s">
        <v>278</v>
      </c>
      <c r="BJ49" t="s">
        <v>279</v>
      </c>
      <c r="BK49" t="s">
        <v>273</v>
      </c>
      <c r="BN49" t="s">
        <v>280</v>
      </c>
      <c r="BO49">
        <v>1</v>
      </c>
      <c r="BP49">
        <v>0</v>
      </c>
      <c r="BQ49">
        <v>0</v>
      </c>
      <c r="BR49">
        <v>0</v>
      </c>
      <c r="BS49">
        <v>0</v>
      </c>
      <c r="BT49">
        <v>0</v>
      </c>
      <c r="BU49">
        <v>0</v>
      </c>
      <c r="BV49">
        <v>0</v>
      </c>
      <c r="BW49">
        <v>0</v>
      </c>
      <c r="BX49">
        <v>0</v>
      </c>
      <c r="BZ49" t="s">
        <v>281</v>
      </c>
      <c r="CA49" t="s">
        <v>275</v>
      </c>
      <c r="CB49" t="s">
        <v>268</v>
      </c>
      <c r="CH49" s="19" t="s">
        <v>285</v>
      </c>
      <c r="CJ49" s="19" t="s">
        <v>283</v>
      </c>
      <c r="CL49" s="19" t="s">
        <v>285</v>
      </c>
      <c r="CS49" s="19" t="s">
        <v>322</v>
      </c>
      <c r="DC49" s="19" t="s">
        <v>285</v>
      </c>
      <c r="DD49" s="19" t="s">
        <v>286</v>
      </c>
      <c r="DF49" s="19" t="s">
        <v>286</v>
      </c>
      <c r="DH49" s="19" t="s">
        <v>285</v>
      </c>
      <c r="DJ49">
        <v>3000</v>
      </c>
      <c r="DK49" t="s">
        <v>287</v>
      </c>
      <c r="DL49" t="s">
        <v>288</v>
      </c>
      <c r="DM49" t="s">
        <v>289</v>
      </c>
      <c r="DO49" t="s">
        <v>290</v>
      </c>
      <c r="DP49" t="s">
        <v>291</v>
      </c>
      <c r="DQ49" t="s">
        <v>292</v>
      </c>
      <c r="EC49" t="s">
        <v>287</v>
      </c>
      <c r="EF49" t="s">
        <v>292</v>
      </c>
      <c r="EM49" t="s">
        <v>384</v>
      </c>
      <c r="EU49" t="s">
        <v>294</v>
      </c>
      <c r="EV49">
        <v>1</v>
      </c>
      <c r="EW49">
        <v>1</v>
      </c>
      <c r="EX49">
        <v>0</v>
      </c>
      <c r="EY49">
        <v>0</v>
      </c>
      <c r="EZ49">
        <v>0</v>
      </c>
      <c r="FA49">
        <v>0</v>
      </c>
      <c r="FB49">
        <v>0</v>
      </c>
      <c r="FC49">
        <v>0</v>
      </c>
      <c r="FE49" t="s">
        <v>292</v>
      </c>
      <c r="FG49" t="s">
        <v>287</v>
      </c>
      <c r="FH49" t="s">
        <v>295</v>
      </c>
      <c r="FJ49" t="s">
        <v>324</v>
      </c>
      <c r="FK49" t="s">
        <v>287</v>
      </c>
      <c r="FT49" t="s">
        <v>449</v>
      </c>
      <c r="FU49" t="s">
        <v>298</v>
      </c>
      <c r="FV49">
        <v>1</v>
      </c>
      <c r="FW49">
        <v>0</v>
      </c>
      <c r="FX49">
        <v>0</v>
      </c>
      <c r="FY49">
        <v>0</v>
      </c>
      <c r="FZ49" s="19">
        <v>0</v>
      </c>
      <c r="GA49">
        <v>0</v>
      </c>
      <c r="GB49">
        <v>0</v>
      </c>
      <c r="GC49">
        <v>0</v>
      </c>
      <c r="GD49">
        <v>0</v>
      </c>
      <c r="GE49">
        <v>0</v>
      </c>
      <c r="GF49">
        <v>0</v>
      </c>
      <c r="GG49">
        <v>0</v>
      </c>
      <c r="GH49">
        <v>0</v>
      </c>
      <c r="GJ49" t="s">
        <v>299</v>
      </c>
      <c r="GK49">
        <v>1</v>
      </c>
      <c r="GL49">
        <v>0</v>
      </c>
      <c r="GM49">
        <v>0</v>
      </c>
      <c r="GN49">
        <v>0</v>
      </c>
      <c r="GO49">
        <v>0</v>
      </c>
      <c r="GP49">
        <v>0</v>
      </c>
      <c r="GQ49">
        <v>0</v>
      </c>
      <c r="GR49">
        <v>0</v>
      </c>
      <c r="GS49">
        <v>0</v>
      </c>
      <c r="GT49">
        <v>0</v>
      </c>
      <c r="GV49" t="s">
        <v>300</v>
      </c>
      <c r="GW49">
        <v>7</v>
      </c>
      <c r="GX49">
        <v>2</v>
      </c>
      <c r="GY49">
        <v>3</v>
      </c>
      <c r="GZ49">
        <v>2</v>
      </c>
      <c r="HA49">
        <v>2</v>
      </c>
      <c r="HB49">
        <v>3</v>
      </c>
      <c r="HC49">
        <v>4</v>
      </c>
      <c r="HD49">
        <v>2</v>
      </c>
      <c r="HE49">
        <v>3</v>
      </c>
      <c r="HF49">
        <v>0</v>
      </c>
      <c r="HG49">
        <v>0</v>
      </c>
      <c r="HH49">
        <v>0</v>
      </c>
      <c r="HI49">
        <v>0</v>
      </c>
      <c r="HJ49">
        <v>0</v>
      </c>
      <c r="HK49">
        <v>1</v>
      </c>
      <c r="HL49">
        <v>0</v>
      </c>
      <c r="HM49">
        <v>0</v>
      </c>
      <c r="HN49">
        <v>0</v>
      </c>
      <c r="HO49">
        <v>0</v>
      </c>
      <c r="HP49">
        <v>1</v>
      </c>
      <c r="HQ49">
        <v>0</v>
      </c>
      <c r="HR49">
        <v>0</v>
      </c>
      <c r="HS49" t="s">
        <v>451</v>
      </c>
      <c r="HT49" t="s">
        <v>301</v>
      </c>
      <c r="HU49" t="s">
        <v>302</v>
      </c>
      <c r="HV49">
        <v>1</v>
      </c>
      <c r="HW49">
        <v>0</v>
      </c>
      <c r="HX49">
        <v>0</v>
      </c>
      <c r="HY49">
        <v>0</v>
      </c>
      <c r="HZ49">
        <v>0</v>
      </c>
      <c r="IA49">
        <v>0</v>
      </c>
      <c r="IC49" t="s">
        <v>303</v>
      </c>
      <c r="ID49">
        <v>1</v>
      </c>
      <c r="IE49">
        <v>0</v>
      </c>
      <c r="IF49">
        <v>0</v>
      </c>
      <c r="IG49">
        <v>0</v>
      </c>
      <c r="II49" t="s">
        <v>315</v>
      </c>
      <c r="IJ49">
        <v>1</v>
      </c>
      <c r="IK49">
        <v>0</v>
      </c>
      <c r="IL49">
        <v>0</v>
      </c>
      <c r="IM49">
        <v>0</v>
      </c>
      <c r="IN49">
        <v>0</v>
      </c>
      <c r="IO49">
        <v>0</v>
      </c>
      <c r="IQ49" t="s">
        <v>555</v>
      </c>
      <c r="JB49">
        <v>369244023</v>
      </c>
      <c r="JC49" t="s">
        <v>567</v>
      </c>
      <c r="JD49" s="1">
        <v>44898.641446759262</v>
      </c>
      <c r="JG49" t="s">
        <v>307</v>
      </c>
      <c r="JH49" t="s">
        <v>308</v>
      </c>
      <c r="JJ49">
        <v>48</v>
      </c>
    </row>
    <row r="50" spans="1:270" x14ac:dyDescent="0.35">
      <c r="A50" s="1">
        <v>44898.729042569437</v>
      </c>
      <c r="B50" s="1">
        <v>44898.732694363433</v>
      </c>
      <c r="D50" t="s">
        <v>268</v>
      </c>
      <c r="E50" t="s">
        <v>309</v>
      </c>
      <c r="F50" s="1">
        <v>44898.728472222218</v>
      </c>
      <c r="G50" t="s">
        <v>568</v>
      </c>
      <c r="J50" t="s">
        <v>271</v>
      </c>
      <c r="K50" t="s">
        <v>512</v>
      </c>
      <c r="N50" t="s">
        <v>274</v>
      </c>
      <c r="O50" t="s">
        <v>268</v>
      </c>
      <c r="Z50" t="s">
        <v>275</v>
      </c>
      <c r="AF50" t="s">
        <v>276</v>
      </c>
      <c r="AH50">
        <v>8</v>
      </c>
      <c r="AI50">
        <v>4</v>
      </c>
      <c r="AJ50">
        <v>4</v>
      </c>
      <c r="AL50">
        <v>1</v>
      </c>
      <c r="AM50">
        <v>1</v>
      </c>
      <c r="AN50" t="s">
        <v>277</v>
      </c>
      <c r="AQ50">
        <v>2</v>
      </c>
      <c r="AR50">
        <v>2</v>
      </c>
      <c r="AS50" t="s">
        <v>558</v>
      </c>
      <c r="AV50">
        <v>1</v>
      </c>
      <c r="AW50">
        <v>0</v>
      </c>
      <c r="AX50" t="s">
        <v>320</v>
      </c>
      <c r="BA50">
        <v>0</v>
      </c>
      <c r="BB50">
        <v>1</v>
      </c>
      <c r="BC50" t="s">
        <v>320</v>
      </c>
      <c r="BF50">
        <v>0</v>
      </c>
      <c r="BG50">
        <v>0</v>
      </c>
      <c r="BH50" t="s">
        <v>278</v>
      </c>
      <c r="BJ50" t="s">
        <v>279</v>
      </c>
      <c r="BK50" t="s">
        <v>513</v>
      </c>
      <c r="BN50" t="s">
        <v>518</v>
      </c>
      <c r="BO50">
        <v>1</v>
      </c>
      <c r="BP50">
        <v>0</v>
      </c>
      <c r="BQ50">
        <v>0</v>
      </c>
      <c r="BR50">
        <v>1</v>
      </c>
      <c r="BS50">
        <v>0</v>
      </c>
      <c r="BT50">
        <v>0</v>
      </c>
      <c r="BU50">
        <v>0</v>
      </c>
      <c r="BV50">
        <v>0</v>
      </c>
      <c r="BW50">
        <v>0</v>
      </c>
      <c r="BX50">
        <v>0</v>
      </c>
      <c r="BZ50" t="s">
        <v>281</v>
      </c>
      <c r="CA50" t="s">
        <v>362</v>
      </c>
      <c r="CB50" t="s">
        <v>268</v>
      </c>
      <c r="CH50" s="19" t="s">
        <v>283</v>
      </c>
      <c r="CJ50" s="19" t="s">
        <v>285</v>
      </c>
      <c r="CL50" s="19" t="s">
        <v>283</v>
      </c>
      <c r="CS50" s="19" t="s">
        <v>322</v>
      </c>
      <c r="DC50" s="19" t="s">
        <v>313</v>
      </c>
      <c r="DD50" s="19" t="s">
        <v>313</v>
      </c>
      <c r="DF50" s="19" t="s">
        <v>286</v>
      </c>
      <c r="DH50" s="19" t="s">
        <v>339</v>
      </c>
      <c r="DJ50">
        <v>6000</v>
      </c>
      <c r="DK50" t="s">
        <v>287</v>
      </c>
      <c r="DL50" t="s">
        <v>288</v>
      </c>
      <c r="DM50" t="s">
        <v>289</v>
      </c>
      <c r="DO50" t="s">
        <v>424</v>
      </c>
      <c r="DP50" t="s">
        <v>404</v>
      </c>
      <c r="DQ50" t="s">
        <v>292</v>
      </c>
      <c r="EC50" t="s">
        <v>287</v>
      </c>
      <c r="EF50" t="s">
        <v>292</v>
      </c>
      <c r="EM50" t="s">
        <v>384</v>
      </c>
      <c r="EU50" t="s">
        <v>294</v>
      </c>
      <c r="EV50">
        <v>1</v>
      </c>
      <c r="EW50">
        <v>1</v>
      </c>
      <c r="EX50">
        <v>0</v>
      </c>
      <c r="EY50">
        <v>0</v>
      </c>
      <c r="EZ50">
        <v>0</v>
      </c>
      <c r="FA50">
        <v>0</v>
      </c>
      <c r="FB50">
        <v>0</v>
      </c>
      <c r="FC50">
        <v>0</v>
      </c>
      <c r="FE50" t="s">
        <v>292</v>
      </c>
      <c r="FG50" t="s">
        <v>287</v>
      </c>
      <c r="FH50" t="s">
        <v>295</v>
      </c>
      <c r="FJ50" t="s">
        <v>443</v>
      </c>
      <c r="FK50" t="s">
        <v>292</v>
      </c>
      <c r="FL50" t="s">
        <v>357</v>
      </c>
      <c r="FM50">
        <v>1</v>
      </c>
      <c r="FN50">
        <v>0</v>
      </c>
      <c r="FO50">
        <v>0</v>
      </c>
      <c r="FP50">
        <v>0</v>
      </c>
      <c r="FQ50">
        <v>0</v>
      </c>
      <c r="FR50">
        <v>0</v>
      </c>
      <c r="FT50" t="s">
        <v>297</v>
      </c>
      <c r="FU50" t="s">
        <v>298</v>
      </c>
      <c r="FV50">
        <v>1</v>
      </c>
      <c r="FW50">
        <v>0</v>
      </c>
      <c r="FX50">
        <v>0</v>
      </c>
      <c r="FY50">
        <v>0</v>
      </c>
      <c r="FZ50" s="19">
        <v>0</v>
      </c>
      <c r="GA50">
        <v>0</v>
      </c>
      <c r="GB50">
        <v>0</v>
      </c>
      <c r="GC50">
        <v>0</v>
      </c>
      <c r="GD50">
        <v>0</v>
      </c>
      <c r="GE50">
        <v>0</v>
      </c>
      <c r="GF50">
        <v>0</v>
      </c>
      <c r="GG50">
        <v>0</v>
      </c>
      <c r="GH50">
        <v>0</v>
      </c>
      <c r="GJ50" t="s">
        <v>299</v>
      </c>
      <c r="GK50">
        <v>1</v>
      </c>
      <c r="GL50">
        <v>0</v>
      </c>
      <c r="GM50">
        <v>0</v>
      </c>
      <c r="GN50">
        <v>0</v>
      </c>
      <c r="GO50">
        <v>0</v>
      </c>
      <c r="GP50">
        <v>0</v>
      </c>
      <c r="GQ50">
        <v>0</v>
      </c>
      <c r="GR50">
        <v>0</v>
      </c>
      <c r="GS50">
        <v>0</v>
      </c>
      <c r="GT50">
        <v>0</v>
      </c>
      <c r="GV50" t="s">
        <v>300</v>
      </c>
      <c r="GW50">
        <v>7</v>
      </c>
      <c r="GX50">
        <v>2</v>
      </c>
      <c r="GY50">
        <v>1</v>
      </c>
      <c r="GZ50">
        <v>2</v>
      </c>
      <c r="HA50">
        <v>2</v>
      </c>
      <c r="HB50">
        <v>7</v>
      </c>
      <c r="HC50">
        <v>7</v>
      </c>
      <c r="HD50">
        <v>7</v>
      </c>
      <c r="HE50">
        <v>7</v>
      </c>
      <c r="HF50">
        <v>2</v>
      </c>
      <c r="HG50">
        <v>0</v>
      </c>
      <c r="HH50">
        <v>0</v>
      </c>
      <c r="HI50">
        <v>2</v>
      </c>
      <c r="HJ50">
        <v>0</v>
      </c>
      <c r="HK50">
        <v>4</v>
      </c>
      <c r="HL50">
        <v>0</v>
      </c>
      <c r="HM50">
        <v>0</v>
      </c>
      <c r="HN50">
        <v>0</v>
      </c>
      <c r="HO50">
        <v>0</v>
      </c>
      <c r="HP50">
        <v>3</v>
      </c>
      <c r="HQ50">
        <v>0</v>
      </c>
      <c r="HR50">
        <v>0</v>
      </c>
      <c r="HS50" t="s">
        <v>451</v>
      </c>
      <c r="HT50" t="s">
        <v>301</v>
      </c>
      <c r="HU50" t="s">
        <v>525</v>
      </c>
      <c r="HV50">
        <v>0</v>
      </c>
      <c r="HW50">
        <v>0</v>
      </c>
      <c r="HX50">
        <v>1</v>
      </c>
      <c r="HY50">
        <v>0</v>
      </c>
      <c r="HZ50">
        <v>0</v>
      </c>
      <c r="IA50">
        <v>0</v>
      </c>
      <c r="IC50" t="s">
        <v>303</v>
      </c>
      <c r="ID50">
        <v>1</v>
      </c>
      <c r="IE50">
        <v>0</v>
      </c>
      <c r="IF50">
        <v>0</v>
      </c>
      <c r="IG50">
        <v>0</v>
      </c>
      <c r="II50" t="s">
        <v>315</v>
      </c>
      <c r="IJ50">
        <v>1</v>
      </c>
      <c r="IK50">
        <v>0</v>
      </c>
      <c r="IL50">
        <v>0</v>
      </c>
      <c r="IM50">
        <v>0</v>
      </c>
      <c r="IN50">
        <v>0</v>
      </c>
      <c r="IO50">
        <v>0</v>
      </c>
      <c r="IQ50" t="s">
        <v>346</v>
      </c>
      <c r="JB50">
        <v>369244025</v>
      </c>
      <c r="JC50" t="s">
        <v>569</v>
      </c>
      <c r="JD50" s="1">
        <v>44898.641446759262</v>
      </c>
      <c r="JG50" t="s">
        <v>307</v>
      </c>
      <c r="JH50" t="s">
        <v>308</v>
      </c>
      <c r="JJ50">
        <v>49</v>
      </c>
    </row>
    <row r="51" spans="1:270" x14ac:dyDescent="0.35">
      <c r="A51" s="1">
        <v>44897.522809363429</v>
      </c>
      <c r="B51" s="1">
        <v>44897.530314293981</v>
      </c>
      <c r="D51" t="s">
        <v>268</v>
      </c>
      <c r="E51" t="s">
        <v>570</v>
      </c>
      <c r="F51" s="1">
        <v>44897.522916666669</v>
      </c>
      <c r="G51" t="s">
        <v>571</v>
      </c>
      <c r="J51" t="s">
        <v>271</v>
      </c>
      <c r="K51" t="s">
        <v>272</v>
      </c>
      <c r="L51" t="s">
        <v>572</v>
      </c>
      <c r="N51" t="s">
        <v>274</v>
      </c>
      <c r="O51" t="s">
        <v>268</v>
      </c>
      <c r="Z51" t="s">
        <v>275</v>
      </c>
      <c r="AF51" t="s">
        <v>382</v>
      </c>
      <c r="AG51" t="s">
        <v>573</v>
      </c>
      <c r="AH51">
        <v>3</v>
      </c>
      <c r="AI51">
        <v>1</v>
      </c>
      <c r="AJ51">
        <v>2</v>
      </c>
      <c r="AL51">
        <v>0</v>
      </c>
      <c r="AM51">
        <v>1</v>
      </c>
      <c r="AN51" t="s">
        <v>320</v>
      </c>
      <c r="AQ51">
        <v>0</v>
      </c>
      <c r="AR51">
        <v>0</v>
      </c>
      <c r="AS51" t="s">
        <v>278</v>
      </c>
      <c r="AV51">
        <v>1</v>
      </c>
      <c r="AW51">
        <v>1</v>
      </c>
      <c r="AX51" t="s">
        <v>277</v>
      </c>
      <c r="BA51">
        <v>0</v>
      </c>
      <c r="BB51">
        <v>0</v>
      </c>
      <c r="BC51" t="s">
        <v>278</v>
      </c>
      <c r="BF51">
        <v>0</v>
      </c>
      <c r="BG51">
        <v>0</v>
      </c>
      <c r="BH51" t="s">
        <v>278</v>
      </c>
      <c r="BJ51" t="s">
        <v>279</v>
      </c>
      <c r="BK51" t="s">
        <v>329</v>
      </c>
      <c r="BN51" t="s">
        <v>280</v>
      </c>
      <c r="BO51">
        <v>1</v>
      </c>
      <c r="BP51">
        <v>0</v>
      </c>
      <c r="BQ51">
        <v>0</v>
      </c>
      <c r="BR51">
        <v>0</v>
      </c>
      <c r="BS51">
        <v>0</v>
      </c>
      <c r="BT51">
        <v>0</v>
      </c>
      <c r="BU51">
        <v>0</v>
      </c>
      <c r="BV51">
        <v>0</v>
      </c>
      <c r="BW51">
        <v>0</v>
      </c>
      <c r="BX51">
        <v>0</v>
      </c>
      <c r="BZ51" t="s">
        <v>281</v>
      </c>
      <c r="CA51" t="s">
        <v>275</v>
      </c>
      <c r="CB51" t="s">
        <v>268</v>
      </c>
      <c r="CH51" s="19" t="s">
        <v>285</v>
      </c>
      <c r="CJ51" s="19" t="s">
        <v>285</v>
      </c>
      <c r="CL51" s="19" t="s">
        <v>283</v>
      </c>
      <c r="CS51" s="19" t="s">
        <v>322</v>
      </c>
      <c r="DC51" s="19" t="s">
        <v>285</v>
      </c>
      <c r="DD51" s="19" t="s">
        <v>286</v>
      </c>
      <c r="DF51" s="19" t="s">
        <v>286</v>
      </c>
      <c r="DH51" s="19" t="s">
        <v>285</v>
      </c>
      <c r="DJ51">
        <v>2250</v>
      </c>
      <c r="DK51" t="s">
        <v>287</v>
      </c>
      <c r="DL51" t="s">
        <v>288</v>
      </c>
      <c r="DM51" t="s">
        <v>289</v>
      </c>
      <c r="DO51" t="s">
        <v>290</v>
      </c>
      <c r="DP51" t="s">
        <v>291</v>
      </c>
      <c r="DQ51" t="s">
        <v>292</v>
      </c>
      <c r="EC51" t="s">
        <v>287</v>
      </c>
      <c r="EF51" t="s">
        <v>292</v>
      </c>
      <c r="EM51" t="s">
        <v>384</v>
      </c>
      <c r="EU51" t="s">
        <v>294</v>
      </c>
      <c r="EV51">
        <v>1</v>
      </c>
      <c r="EW51">
        <v>1</v>
      </c>
      <c r="EX51">
        <v>0</v>
      </c>
      <c r="EY51">
        <v>0</v>
      </c>
      <c r="EZ51">
        <v>0</v>
      </c>
      <c r="FA51">
        <v>0</v>
      </c>
      <c r="FB51">
        <v>0</v>
      </c>
      <c r="FC51">
        <v>0</v>
      </c>
      <c r="FE51" t="s">
        <v>292</v>
      </c>
      <c r="FG51" t="s">
        <v>287</v>
      </c>
      <c r="FH51" t="s">
        <v>295</v>
      </c>
      <c r="FJ51" t="s">
        <v>324</v>
      </c>
      <c r="FK51" t="s">
        <v>287</v>
      </c>
      <c r="FT51" t="s">
        <v>297</v>
      </c>
      <c r="FU51" t="s">
        <v>298</v>
      </c>
      <c r="FV51">
        <v>1</v>
      </c>
      <c r="FW51">
        <v>0</v>
      </c>
      <c r="FX51">
        <v>0</v>
      </c>
      <c r="FY51">
        <v>0</v>
      </c>
      <c r="FZ51" s="19">
        <v>0</v>
      </c>
      <c r="GA51">
        <v>0</v>
      </c>
      <c r="GB51">
        <v>0</v>
      </c>
      <c r="GC51">
        <v>0</v>
      </c>
      <c r="GD51">
        <v>0</v>
      </c>
      <c r="GE51">
        <v>0</v>
      </c>
      <c r="GF51">
        <v>0</v>
      </c>
      <c r="GG51">
        <v>0</v>
      </c>
      <c r="GH51">
        <v>0</v>
      </c>
      <c r="GJ51" t="s">
        <v>299</v>
      </c>
      <c r="GK51">
        <v>1</v>
      </c>
      <c r="GL51">
        <v>0</v>
      </c>
      <c r="GM51">
        <v>0</v>
      </c>
      <c r="GN51">
        <v>0</v>
      </c>
      <c r="GO51">
        <v>0</v>
      </c>
      <c r="GP51">
        <v>0</v>
      </c>
      <c r="GQ51">
        <v>0</v>
      </c>
      <c r="GR51">
        <v>0</v>
      </c>
      <c r="GS51">
        <v>0</v>
      </c>
      <c r="GT51">
        <v>0</v>
      </c>
      <c r="GV51" t="s">
        <v>300</v>
      </c>
      <c r="GW51">
        <v>5</v>
      </c>
      <c r="GX51">
        <v>2</v>
      </c>
      <c r="GY51">
        <v>2</v>
      </c>
      <c r="GZ51">
        <v>3</v>
      </c>
      <c r="HA51">
        <v>2</v>
      </c>
      <c r="HB51">
        <v>3</v>
      </c>
      <c r="HC51">
        <v>2</v>
      </c>
      <c r="HD51">
        <v>4</v>
      </c>
      <c r="HE51">
        <v>5</v>
      </c>
      <c r="HF51">
        <v>0</v>
      </c>
      <c r="HG51">
        <v>0</v>
      </c>
      <c r="HH51">
        <v>0</v>
      </c>
      <c r="HI51">
        <v>0</v>
      </c>
      <c r="HJ51">
        <v>0</v>
      </c>
      <c r="HK51">
        <v>1</v>
      </c>
      <c r="HL51">
        <v>1</v>
      </c>
      <c r="HM51">
        <v>0</v>
      </c>
      <c r="HN51">
        <v>0</v>
      </c>
      <c r="HO51">
        <v>0</v>
      </c>
      <c r="HP51">
        <v>2</v>
      </c>
      <c r="HQ51">
        <v>0</v>
      </c>
      <c r="HR51">
        <v>0</v>
      </c>
      <c r="HS51" t="s">
        <v>451</v>
      </c>
      <c r="HT51" t="s">
        <v>301</v>
      </c>
      <c r="HU51" t="s">
        <v>574</v>
      </c>
      <c r="HV51">
        <v>0</v>
      </c>
      <c r="HW51">
        <v>1</v>
      </c>
      <c r="HX51">
        <v>1</v>
      </c>
      <c r="HY51">
        <v>1</v>
      </c>
      <c r="HZ51">
        <v>0</v>
      </c>
      <c r="IA51">
        <v>0</v>
      </c>
      <c r="IC51" t="s">
        <v>303</v>
      </c>
      <c r="ID51">
        <v>1</v>
      </c>
      <c r="IE51">
        <v>0</v>
      </c>
      <c r="IF51">
        <v>0</v>
      </c>
      <c r="IG51">
        <v>0</v>
      </c>
      <c r="II51" t="s">
        <v>315</v>
      </c>
      <c r="IJ51">
        <v>1</v>
      </c>
      <c r="IK51">
        <v>0</v>
      </c>
      <c r="IL51">
        <v>0</v>
      </c>
      <c r="IM51">
        <v>0</v>
      </c>
      <c r="IN51">
        <v>0</v>
      </c>
      <c r="IO51">
        <v>0</v>
      </c>
      <c r="IQ51" t="s">
        <v>555</v>
      </c>
      <c r="JB51">
        <v>369244029</v>
      </c>
      <c r="JC51" t="s">
        <v>575</v>
      </c>
      <c r="JD51" s="1">
        <v>44898.641458333332</v>
      </c>
      <c r="JG51" t="s">
        <v>307</v>
      </c>
      <c r="JH51" t="s">
        <v>308</v>
      </c>
      <c r="JJ51">
        <v>50</v>
      </c>
    </row>
    <row r="52" spans="1:270" x14ac:dyDescent="0.35">
      <c r="A52" s="1">
        <v>44898.73272709491</v>
      </c>
      <c r="B52" s="1">
        <v>44898.736405300922</v>
      </c>
      <c r="D52" t="s">
        <v>268</v>
      </c>
      <c r="E52" t="s">
        <v>309</v>
      </c>
      <c r="F52" s="1">
        <v>44898.732638888891</v>
      </c>
      <c r="G52" t="s">
        <v>576</v>
      </c>
      <c r="J52" t="s">
        <v>271</v>
      </c>
      <c r="K52" t="s">
        <v>512</v>
      </c>
      <c r="N52" t="s">
        <v>274</v>
      </c>
      <c r="O52" t="s">
        <v>268</v>
      </c>
      <c r="Z52" t="s">
        <v>275</v>
      </c>
      <c r="AF52" t="s">
        <v>276</v>
      </c>
      <c r="AH52">
        <v>5</v>
      </c>
      <c r="AI52">
        <v>3</v>
      </c>
      <c r="AJ52">
        <v>2</v>
      </c>
      <c r="AL52">
        <v>2</v>
      </c>
      <c r="AM52">
        <v>1</v>
      </c>
      <c r="AN52" t="s">
        <v>395</v>
      </c>
      <c r="AQ52">
        <v>0</v>
      </c>
      <c r="AR52">
        <v>0</v>
      </c>
      <c r="AS52" t="s">
        <v>278</v>
      </c>
      <c r="AV52">
        <v>1</v>
      </c>
      <c r="AW52">
        <v>1</v>
      </c>
      <c r="AX52" t="s">
        <v>277</v>
      </c>
      <c r="BA52">
        <v>0</v>
      </c>
      <c r="BB52">
        <v>0</v>
      </c>
      <c r="BC52" t="s">
        <v>278</v>
      </c>
      <c r="BF52">
        <v>0</v>
      </c>
      <c r="BG52">
        <v>0</v>
      </c>
      <c r="BH52" t="s">
        <v>278</v>
      </c>
      <c r="BJ52" t="s">
        <v>279</v>
      </c>
      <c r="BK52" t="s">
        <v>513</v>
      </c>
      <c r="BN52" t="s">
        <v>280</v>
      </c>
      <c r="BO52">
        <v>1</v>
      </c>
      <c r="BP52">
        <v>0</v>
      </c>
      <c r="BQ52">
        <v>0</v>
      </c>
      <c r="BR52">
        <v>0</v>
      </c>
      <c r="BS52">
        <v>0</v>
      </c>
      <c r="BT52">
        <v>0</v>
      </c>
      <c r="BU52">
        <v>0</v>
      </c>
      <c r="BV52">
        <v>0</v>
      </c>
      <c r="BW52">
        <v>0</v>
      </c>
      <c r="BX52">
        <v>0</v>
      </c>
      <c r="BZ52" t="s">
        <v>281</v>
      </c>
      <c r="CA52" t="s">
        <v>362</v>
      </c>
      <c r="CB52" t="s">
        <v>268</v>
      </c>
      <c r="CH52" s="19" t="s">
        <v>283</v>
      </c>
      <c r="CJ52" s="19" t="s">
        <v>285</v>
      </c>
      <c r="CL52" s="19" t="s">
        <v>285</v>
      </c>
      <c r="CS52" s="19" t="s">
        <v>322</v>
      </c>
      <c r="DC52" s="19" t="s">
        <v>313</v>
      </c>
      <c r="DD52" s="19" t="s">
        <v>313</v>
      </c>
      <c r="DF52" s="19" t="s">
        <v>313</v>
      </c>
      <c r="DH52" s="19" t="s">
        <v>339</v>
      </c>
      <c r="DJ52">
        <v>3750</v>
      </c>
      <c r="DK52" t="s">
        <v>287</v>
      </c>
      <c r="DL52" t="s">
        <v>288</v>
      </c>
      <c r="DM52" t="s">
        <v>289</v>
      </c>
      <c r="DO52" t="s">
        <v>290</v>
      </c>
      <c r="DP52" t="s">
        <v>291</v>
      </c>
      <c r="DQ52" t="s">
        <v>292</v>
      </c>
      <c r="EC52" t="s">
        <v>287</v>
      </c>
      <c r="EF52" t="s">
        <v>292</v>
      </c>
      <c r="EM52" t="s">
        <v>293</v>
      </c>
      <c r="EU52" t="s">
        <v>294</v>
      </c>
      <c r="EV52">
        <v>1</v>
      </c>
      <c r="EW52">
        <v>1</v>
      </c>
      <c r="EX52">
        <v>0</v>
      </c>
      <c r="EY52">
        <v>0</v>
      </c>
      <c r="EZ52">
        <v>0</v>
      </c>
      <c r="FA52">
        <v>0</v>
      </c>
      <c r="FB52">
        <v>0</v>
      </c>
      <c r="FC52">
        <v>0</v>
      </c>
      <c r="FE52" t="s">
        <v>292</v>
      </c>
      <c r="FG52" t="s">
        <v>287</v>
      </c>
      <c r="FH52" t="s">
        <v>295</v>
      </c>
      <c r="FJ52" t="s">
        <v>324</v>
      </c>
      <c r="FK52" t="s">
        <v>287</v>
      </c>
      <c r="FT52" t="s">
        <v>297</v>
      </c>
      <c r="FU52" t="s">
        <v>298</v>
      </c>
      <c r="FV52">
        <v>1</v>
      </c>
      <c r="FW52">
        <v>0</v>
      </c>
      <c r="FX52">
        <v>0</v>
      </c>
      <c r="FY52">
        <v>0</v>
      </c>
      <c r="FZ52" s="19">
        <v>0</v>
      </c>
      <c r="GA52">
        <v>0</v>
      </c>
      <c r="GB52">
        <v>0</v>
      </c>
      <c r="GC52">
        <v>0</v>
      </c>
      <c r="GD52">
        <v>0</v>
      </c>
      <c r="GE52">
        <v>0</v>
      </c>
      <c r="GF52">
        <v>0</v>
      </c>
      <c r="GG52">
        <v>0</v>
      </c>
      <c r="GH52">
        <v>0</v>
      </c>
      <c r="GJ52" t="s">
        <v>299</v>
      </c>
      <c r="GK52">
        <v>1</v>
      </c>
      <c r="GL52">
        <v>0</v>
      </c>
      <c r="GM52">
        <v>0</v>
      </c>
      <c r="GN52">
        <v>0</v>
      </c>
      <c r="GO52">
        <v>0</v>
      </c>
      <c r="GP52">
        <v>0</v>
      </c>
      <c r="GQ52">
        <v>0</v>
      </c>
      <c r="GR52">
        <v>0</v>
      </c>
      <c r="GS52">
        <v>0</v>
      </c>
      <c r="GT52">
        <v>0</v>
      </c>
      <c r="GV52" t="s">
        <v>300</v>
      </c>
      <c r="GW52">
        <v>7</v>
      </c>
      <c r="GX52">
        <v>2</v>
      </c>
      <c r="GY52">
        <v>3</v>
      </c>
      <c r="GZ52">
        <v>2</v>
      </c>
      <c r="HA52">
        <v>1</v>
      </c>
      <c r="HB52">
        <v>4</v>
      </c>
      <c r="HC52">
        <v>7</v>
      </c>
      <c r="HD52">
        <v>7</v>
      </c>
      <c r="HE52">
        <v>7</v>
      </c>
      <c r="HF52">
        <v>3</v>
      </c>
      <c r="HG52">
        <v>0</v>
      </c>
      <c r="HH52">
        <v>0</v>
      </c>
      <c r="HI52">
        <v>2</v>
      </c>
      <c r="HJ52">
        <v>0</v>
      </c>
      <c r="HK52">
        <v>4</v>
      </c>
      <c r="HL52">
        <v>0</v>
      </c>
      <c r="HM52">
        <v>0</v>
      </c>
      <c r="HN52">
        <v>0</v>
      </c>
      <c r="HO52">
        <v>0</v>
      </c>
      <c r="HP52">
        <v>4</v>
      </c>
      <c r="HQ52">
        <v>0</v>
      </c>
      <c r="HR52">
        <v>0</v>
      </c>
      <c r="HS52" t="s">
        <v>275</v>
      </c>
      <c r="HT52" t="s">
        <v>301</v>
      </c>
      <c r="HU52" t="s">
        <v>314</v>
      </c>
      <c r="HV52">
        <v>0</v>
      </c>
      <c r="HW52">
        <v>0</v>
      </c>
      <c r="HX52">
        <v>0</v>
      </c>
      <c r="HY52">
        <v>1</v>
      </c>
      <c r="HZ52">
        <v>0</v>
      </c>
      <c r="IA52">
        <v>0</v>
      </c>
      <c r="IC52" t="s">
        <v>303</v>
      </c>
      <c r="ID52">
        <v>1</v>
      </c>
      <c r="IE52">
        <v>0</v>
      </c>
      <c r="IF52">
        <v>0</v>
      </c>
      <c r="IG52">
        <v>0</v>
      </c>
      <c r="II52" t="s">
        <v>315</v>
      </c>
      <c r="IJ52">
        <v>1</v>
      </c>
      <c r="IK52">
        <v>0</v>
      </c>
      <c r="IL52">
        <v>0</v>
      </c>
      <c r="IM52">
        <v>0</v>
      </c>
      <c r="IN52">
        <v>0</v>
      </c>
      <c r="IO52">
        <v>0</v>
      </c>
      <c r="IQ52" t="s">
        <v>577</v>
      </c>
      <c r="JB52">
        <v>369244031</v>
      </c>
      <c r="JC52" t="s">
        <v>578</v>
      </c>
      <c r="JD52" s="1">
        <v>44898.641458333332</v>
      </c>
      <c r="JG52" t="s">
        <v>307</v>
      </c>
      <c r="JH52" t="s">
        <v>308</v>
      </c>
      <c r="JJ52">
        <v>51</v>
      </c>
    </row>
    <row r="53" spans="1:270" x14ac:dyDescent="0.35">
      <c r="A53" s="1">
        <v>44897.530363020836</v>
      </c>
      <c r="B53" s="1">
        <v>44897.535476608798</v>
      </c>
      <c r="D53" t="s">
        <v>268</v>
      </c>
      <c r="E53" t="s">
        <v>570</v>
      </c>
      <c r="F53" s="1">
        <v>44897.530555555553</v>
      </c>
      <c r="G53" t="s">
        <v>579</v>
      </c>
      <c r="J53" t="s">
        <v>319</v>
      </c>
      <c r="K53" t="s">
        <v>272</v>
      </c>
      <c r="L53" t="s">
        <v>580</v>
      </c>
      <c r="N53" t="s">
        <v>274</v>
      </c>
      <c r="O53" t="s">
        <v>268</v>
      </c>
      <c r="Z53" t="s">
        <v>275</v>
      </c>
      <c r="AF53" t="s">
        <v>382</v>
      </c>
      <c r="AG53" t="s">
        <v>552</v>
      </c>
      <c r="AH53">
        <v>4</v>
      </c>
      <c r="AI53">
        <v>2</v>
      </c>
      <c r="AJ53">
        <v>2</v>
      </c>
      <c r="AL53">
        <v>1</v>
      </c>
      <c r="AM53">
        <v>1</v>
      </c>
      <c r="AN53" t="s">
        <v>277</v>
      </c>
      <c r="AQ53">
        <v>0</v>
      </c>
      <c r="AR53">
        <v>0</v>
      </c>
      <c r="AS53" t="s">
        <v>278</v>
      </c>
      <c r="AV53">
        <v>1</v>
      </c>
      <c r="AW53">
        <v>1</v>
      </c>
      <c r="AX53" t="s">
        <v>277</v>
      </c>
      <c r="BA53">
        <v>0</v>
      </c>
      <c r="BB53">
        <v>0</v>
      </c>
      <c r="BC53" t="s">
        <v>278</v>
      </c>
      <c r="BF53">
        <v>0</v>
      </c>
      <c r="BG53">
        <v>0</v>
      </c>
      <c r="BH53" t="s">
        <v>278</v>
      </c>
      <c r="BJ53" t="s">
        <v>279</v>
      </c>
      <c r="BK53" t="s">
        <v>329</v>
      </c>
      <c r="BN53" t="s">
        <v>280</v>
      </c>
      <c r="BO53">
        <v>1</v>
      </c>
      <c r="BP53">
        <v>0</v>
      </c>
      <c r="BQ53">
        <v>0</v>
      </c>
      <c r="BR53">
        <v>0</v>
      </c>
      <c r="BS53">
        <v>0</v>
      </c>
      <c r="BT53">
        <v>0</v>
      </c>
      <c r="BU53">
        <v>0</v>
      </c>
      <c r="BV53">
        <v>0</v>
      </c>
      <c r="BW53">
        <v>0</v>
      </c>
      <c r="BX53">
        <v>0</v>
      </c>
      <c r="BZ53" t="s">
        <v>281</v>
      </c>
      <c r="CA53" t="s">
        <v>275</v>
      </c>
      <c r="CB53" t="s">
        <v>268</v>
      </c>
      <c r="CH53" s="19" t="s">
        <v>283</v>
      </c>
      <c r="CJ53" s="19" t="s">
        <v>283</v>
      </c>
      <c r="CL53" s="19" t="s">
        <v>285</v>
      </c>
      <c r="CS53" s="19" t="s">
        <v>322</v>
      </c>
      <c r="DC53" s="19" t="s">
        <v>285</v>
      </c>
      <c r="DD53" s="19" t="s">
        <v>286</v>
      </c>
      <c r="DF53" s="19" t="s">
        <v>286</v>
      </c>
      <c r="DH53" s="19" t="s">
        <v>285</v>
      </c>
      <c r="DJ53">
        <v>3000</v>
      </c>
      <c r="DK53" t="s">
        <v>287</v>
      </c>
      <c r="DL53" t="s">
        <v>288</v>
      </c>
      <c r="DM53" t="s">
        <v>289</v>
      </c>
      <c r="DO53" t="s">
        <v>290</v>
      </c>
      <c r="DP53" t="s">
        <v>291</v>
      </c>
      <c r="DQ53" t="s">
        <v>292</v>
      </c>
      <c r="EC53" t="s">
        <v>287</v>
      </c>
      <c r="EF53" t="s">
        <v>292</v>
      </c>
      <c r="EM53" t="s">
        <v>384</v>
      </c>
      <c r="EU53" t="s">
        <v>294</v>
      </c>
      <c r="EV53">
        <v>1</v>
      </c>
      <c r="EW53">
        <v>1</v>
      </c>
      <c r="EX53">
        <v>0</v>
      </c>
      <c r="EY53">
        <v>0</v>
      </c>
      <c r="EZ53">
        <v>0</v>
      </c>
      <c r="FA53">
        <v>0</v>
      </c>
      <c r="FB53">
        <v>0</v>
      </c>
      <c r="FC53">
        <v>0</v>
      </c>
      <c r="FE53" t="s">
        <v>292</v>
      </c>
      <c r="FG53" t="s">
        <v>287</v>
      </c>
      <c r="FH53" t="s">
        <v>295</v>
      </c>
      <c r="FJ53" t="s">
        <v>324</v>
      </c>
      <c r="FK53" t="s">
        <v>287</v>
      </c>
      <c r="FT53" t="s">
        <v>297</v>
      </c>
      <c r="FU53" t="s">
        <v>298</v>
      </c>
      <c r="FV53">
        <v>1</v>
      </c>
      <c r="FW53">
        <v>0</v>
      </c>
      <c r="FX53">
        <v>0</v>
      </c>
      <c r="FY53">
        <v>0</v>
      </c>
      <c r="FZ53" s="19">
        <v>0</v>
      </c>
      <c r="GA53">
        <v>0</v>
      </c>
      <c r="GB53">
        <v>0</v>
      </c>
      <c r="GC53">
        <v>0</v>
      </c>
      <c r="GD53">
        <v>0</v>
      </c>
      <c r="GE53">
        <v>0</v>
      </c>
      <c r="GF53">
        <v>0</v>
      </c>
      <c r="GG53">
        <v>0</v>
      </c>
      <c r="GH53">
        <v>0</v>
      </c>
      <c r="GJ53" t="s">
        <v>299</v>
      </c>
      <c r="GK53">
        <v>1</v>
      </c>
      <c r="GL53">
        <v>0</v>
      </c>
      <c r="GM53">
        <v>0</v>
      </c>
      <c r="GN53">
        <v>0</v>
      </c>
      <c r="GO53">
        <v>0</v>
      </c>
      <c r="GP53">
        <v>0</v>
      </c>
      <c r="GQ53">
        <v>0</v>
      </c>
      <c r="GR53">
        <v>0</v>
      </c>
      <c r="GS53">
        <v>0</v>
      </c>
      <c r="GT53">
        <v>0</v>
      </c>
      <c r="GV53" t="s">
        <v>300</v>
      </c>
      <c r="GW53">
        <v>7</v>
      </c>
      <c r="GX53">
        <v>2</v>
      </c>
      <c r="GY53">
        <v>2</v>
      </c>
      <c r="GZ53">
        <v>3</v>
      </c>
      <c r="HA53">
        <v>2</v>
      </c>
      <c r="HB53">
        <v>3</v>
      </c>
      <c r="HC53">
        <v>2</v>
      </c>
      <c r="HD53">
        <v>3</v>
      </c>
      <c r="HE53">
        <v>4</v>
      </c>
      <c r="HF53">
        <v>0</v>
      </c>
      <c r="HG53">
        <v>0</v>
      </c>
      <c r="HH53">
        <v>0</v>
      </c>
      <c r="HI53">
        <v>0</v>
      </c>
      <c r="HJ53">
        <v>0</v>
      </c>
      <c r="HK53">
        <v>1</v>
      </c>
      <c r="HL53">
        <v>1</v>
      </c>
      <c r="HM53">
        <v>0</v>
      </c>
      <c r="HN53">
        <v>0</v>
      </c>
      <c r="HO53">
        <v>0</v>
      </c>
      <c r="HP53">
        <v>1</v>
      </c>
      <c r="HQ53">
        <v>0</v>
      </c>
      <c r="HR53">
        <v>0</v>
      </c>
      <c r="HS53" t="s">
        <v>451</v>
      </c>
      <c r="HT53" t="s">
        <v>301</v>
      </c>
      <c r="HU53" t="s">
        <v>581</v>
      </c>
      <c r="HV53">
        <v>0</v>
      </c>
      <c r="HW53">
        <v>1</v>
      </c>
      <c r="HX53">
        <v>1</v>
      </c>
      <c r="HY53">
        <v>0</v>
      </c>
      <c r="HZ53">
        <v>1</v>
      </c>
      <c r="IA53">
        <v>0</v>
      </c>
      <c r="IC53" t="s">
        <v>303</v>
      </c>
      <c r="ID53">
        <v>1</v>
      </c>
      <c r="IE53">
        <v>0</v>
      </c>
      <c r="IF53">
        <v>0</v>
      </c>
      <c r="IG53">
        <v>0</v>
      </c>
      <c r="II53" t="s">
        <v>315</v>
      </c>
      <c r="IJ53">
        <v>1</v>
      </c>
      <c r="IK53">
        <v>0</v>
      </c>
      <c r="IL53">
        <v>0</v>
      </c>
      <c r="IM53">
        <v>0</v>
      </c>
      <c r="IN53">
        <v>0</v>
      </c>
      <c r="IO53">
        <v>0</v>
      </c>
      <c r="IQ53" t="s">
        <v>555</v>
      </c>
      <c r="JB53">
        <v>369244038</v>
      </c>
      <c r="JC53" t="s">
        <v>582</v>
      </c>
      <c r="JD53" s="1">
        <v>44898.641469907408</v>
      </c>
      <c r="JG53" t="s">
        <v>307</v>
      </c>
      <c r="JH53" t="s">
        <v>308</v>
      </c>
      <c r="JJ53">
        <v>52</v>
      </c>
    </row>
    <row r="54" spans="1:270" x14ac:dyDescent="0.35">
      <c r="A54" s="1">
        <v>44898.737305057868</v>
      </c>
      <c r="B54" s="1">
        <v>44898.741456006937</v>
      </c>
      <c r="D54" t="s">
        <v>268</v>
      </c>
      <c r="E54" t="s">
        <v>309</v>
      </c>
      <c r="F54" s="1">
        <v>44898.736805555563</v>
      </c>
      <c r="G54" t="s">
        <v>583</v>
      </c>
      <c r="J54" t="s">
        <v>271</v>
      </c>
      <c r="K54" t="s">
        <v>512</v>
      </c>
      <c r="N54" t="s">
        <v>274</v>
      </c>
      <c r="O54" t="s">
        <v>268</v>
      </c>
      <c r="Z54" t="s">
        <v>275</v>
      </c>
      <c r="AF54" t="s">
        <v>276</v>
      </c>
      <c r="AH54">
        <v>6</v>
      </c>
      <c r="AI54">
        <v>2</v>
      </c>
      <c r="AJ54">
        <v>4</v>
      </c>
      <c r="AL54">
        <v>0</v>
      </c>
      <c r="AM54">
        <v>1</v>
      </c>
      <c r="AN54" t="s">
        <v>320</v>
      </c>
      <c r="AQ54">
        <v>0</v>
      </c>
      <c r="AR54">
        <v>2</v>
      </c>
      <c r="AS54" t="s">
        <v>277</v>
      </c>
      <c r="AV54">
        <v>1</v>
      </c>
      <c r="AW54">
        <v>1</v>
      </c>
      <c r="AX54" t="s">
        <v>277</v>
      </c>
      <c r="BA54">
        <v>0</v>
      </c>
      <c r="BB54">
        <v>0</v>
      </c>
      <c r="BC54" t="s">
        <v>278</v>
      </c>
      <c r="BF54">
        <v>0</v>
      </c>
      <c r="BG54">
        <v>0</v>
      </c>
      <c r="BH54" t="s">
        <v>278</v>
      </c>
      <c r="BJ54" t="s">
        <v>279</v>
      </c>
      <c r="BK54" t="s">
        <v>513</v>
      </c>
      <c r="BN54" t="s">
        <v>529</v>
      </c>
      <c r="BO54">
        <v>0</v>
      </c>
      <c r="BP54">
        <v>0</v>
      </c>
      <c r="BQ54">
        <v>0</v>
      </c>
      <c r="BR54">
        <v>0</v>
      </c>
      <c r="BS54">
        <v>0</v>
      </c>
      <c r="BT54">
        <v>0</v>
      </c>
      <c r="BU54">
        <v>1</v>
      </c>
      <c r="BV54">
        <v>0</v>
      </c>
      <c r="BW54">
        <v>0</v>
      </c>
      <c r="BX54">
        <v>0</v>
      </c>
      <c r="BZ54" t="s">
        <v>281</v>
      </c>
      <c r="CA54" t="s">
        <v>362</v>
      </c>
      <c r="CB54" t="s">
        <v>268</v>
      </c>
      <c r="CH54" s="19" t="s">
        <v>283</v>
      </c>
      <c r="CJ54" s="19" t="s">
        <v>283</v>
      </c>
      <c r="CL54" s="19" t="s">
        <v>283</v>
      </c>
      <c r="CS54" s="19" t="s">
        <v>284</v>
      </c>
      <c r="DC54" s="19" t="s">
        <v>313</v>
      </c>
      <c r="DD54" s="19" t="s">
        <v>313</v>
      </c>
      <c r="DF54" s="19" t="s">
        <v>313</v>
      </c>
      <c r="DH54" s="19" t="s">
        <v>339</v>
      </c>
      <c r="DJ54">
        <v>4500</v>
      </c>
      <c r="DK54" t="s">
        <v>287</v>
      </c>
      <c r="DL54" t="s">
        <v>288</v>
      </c>
      <c r="DM54" t="s">
        <v>289</v>
      </c>
      <c r="DO54" t="s">
        <v>290</v>
      </c>
      <c r="DP54" t="s">
        <v>291</v>
      </c>
      <c r="DQ54" t="s">
        <v>292</v>
      </c>
      <c r="EC54" t="s">
        <v>287</v>
      </c>
      <c r="EF54" t="s">
        <v>292</v>
      </c>
      <c r="EM54" t="s">
        <v>384</v>
      </c>
      <c r="EU54" t="s">
        <v>294</v>
      </c>
      <c r="EV54">
        <v>1</v>
      </c>
      <c r="EW54">
        <v>1</v>
      </c>
      <c r="EX54">
        <v>0</v>
      </c>
      <c r="EY54">
        <v>0</v>
      </c>
      <c r="EZ54">
        <v>0</v>
      </c>
      <c r="FA54">
        <v>0</v>
      </c>
      <c r="FB54">
        <v>0</v>
      </c>
      <c r="FC54">
        <v>0</v>
      </c>
      <c r="FE54" t="s">
        <v>292</v>
      </c>
      <c r="FG54" t="s">
        <v>287</v>
      </c>
      <c r="FH54" t="s">
        <v>295</v>
      </c>
      <c r="FJ54" t="s">
        <v>324</v>
      </c>
      <c r="FK54" t="s">
        <v>287</v>
      </c>
      <c r="FT54" t="s">
        <v>297</v>
      </c>
      <c r="FU54" t="s">
        <v>298</v>
      </c>
      <c r="FV54">
        <v>1</v>
      </c>
      <c r="FW54">
        <v>0</v>
      </c>
      <c r="FX54">
        <v>0</v>
      </c>
      <c r="FY54">
        <v>0</v>
      </c>
      <c r="FZ54" s="19">
        <v>0</v>
      </c>
      <c r="GA54">
        <v>0</v>
      </c>
      <c r="GB54">
        <v>0</v>
      </c>
      <c r="GC54">
        <v>0</v>
      </c>
      <c r="GD54">
        <v>0</v>
      </c>
      <c r="GE54">
        <v>0</v>
      </c>
      <c r="GF54">
        <v>0</v>
      </c>
      <c r="GG54">
        <v>0</v>
      </c>
      <c r="GH54">
        <v>0</v>
      </c>
      <c r="GJ54" t="s">
        <v>299</v>
      </c>
      <c r="GK54">
        <v>1</v>
      </c>
      <c r="GL54">
        <v>0</v>
      </c>
      <c r="GM54">
        <v>0</v>
      </c>
      <c r="GN54">
        <v>0</v>
      </c>
      <c r="GO54">
        <v>0</v>
      </c>
      <c r="GP54">
        <v>0</v>
      </c>
      <c r="GQ54">
        <v>0</v>
      </c>
      <c r="GR54">
        <v>0</v>
      </c>
      <c r="GS54">
        <v>0</v>
      </c>
      <c r="GT54">
        <v>0</v>
      </c>
      <c r="GV54" t="s">
        <v>300</v>
      </c>
      <c r="GW54">
        <v>7</v>
      </c>
      <c r="GX54">
        <v>2</v>
      </c>
      <c r="GY54">
        <v>1</v>
      </c>
      <c r="GZ54">
        <v>2</v>
      </c>
      <c r="HA54">
        <v>1</v>
      </c>
      <c r="HB54">
        <v>7</v>
      </c>
      <c r="HC54">
        <v>7</v>
      </c>
      <c r="HD54">
        <v>7</v>
      </c>
      <c r="HE54">
        <v>7</v>
      </c>
      <c r="HF54">
        <v>2</v>
      </c>
      <c r="HG54">
        <v>0</v>
      </c>
      <c r="HH54">
        <v>0</v>
      </c>
      <c r="HI54">
        <v>2</v>
      </c>
      <c r="HJ54">
        <v>0</v>
      </c>
      <c r="HK54">
        <v>2</v>
      </c>
      <c r="HL54">
        <v>0</v>
      </c>
      <c r="HM54">
        <v>0</v>
      </c>
      <c r="HN54">
        <v>0</v>
      </c>
      <c r="HO54">
        <v>0</v>
      </c>
      <c r="HP54">
        <v>4</v>
      </c>
      <c r="HQ54">
        <v>0</v>
      </c>
      <c r="HR54">
        <v>0</v>
      </c>
      <c r="HS54" t="s">
        <v>275</v>
      </c>
      <c r="HT54" t="s">
        <v>301</v>
      </c>
      <c r="HU54" t="s">
        <v>314</v>
      </c>
      <c r="HV54">
        <v>0</v>
      </c>
      <c r="HW54">
        <v>0</v>
      </c>
      <c r="HX54">
        <v>0</v>
      </c>
      <c r="HY54">
        <v>1</v>
      </c>
      <c r="HZ54">
        <v>0</v>
      </c>
      <c r="IA54">
        <v>0</v>
      </c>
      <c r="IC54" t="s">
        <v>303</v>
      </c>
      <c r="ID54">
        <v>1</v>
      </c>
      <c r="IE54">
        <v>0</v>
      </c>
      <c r="IF54">
        <v>0</v>
      </c>
      <c r="IG54">
        <v>0</v>
      </c>
      <c r="II54" t="s">
        <v>315</v>
      </c>
      <c r="IJ54">
        <v>1</v>
      </c>
      <c r="IK54">
        <v>0</v>
      </c>
      <c r="IL54">
        <v>0</v>
      </c>
      <c r="IM54">
        <v>0</v>
      </c>
      <c r="IN54">
        <v>0</v>
      </c>
      <c r="IO54">
        <v>0</v>
      </c>
      <c r="IQ54" t="s">
        <v>584</v>
      </c>
      <c r="JB54">
        <v>369244040</v>
      </c>
      <c r="JC54" t="s">
        <v>585</v>
      </c>
      <c r="JD54" s="1">
        <v>44898.641469907408</v>
      </c>
      <c r="JG54" t="s">
        <v>307</v>
      </c>
      <c r="JH54" t="s">
        <v>308</v>
      </c>
      <c r="JJ54">
        <v>53</v>
      </c>
    </row>
    <row r="55" spans="1:270" x14ac:dyDescent="0.35">
      <c r="A55" s="1">
        <v>44897.624061122682</v>
      </c>
      <c r="B55" s="1">
        <v>44897.634593182869</v>
      </c>
      <c r="D55" t="s">
        <v>268</v>
      </c>
      <c r="E55" t="s">
        <v>564</v>
      </c>
      <c r="F55" s="1">
        <v>44897.625</v>
      </c>
      <c r="G55" t="s">
        <v>586</v>
      </c>
      <c r="J55" t="s">
        <v>271</v>
      </c>
      <c r="K55" t="s">
        <v>272</v>
      </c>
      <c r="L55" t="s">
        <v>587</v>
      </c>
      <c r="N55" t="s">
        <v>274</v>
      </c>
      <c r="O55" t="s">
        <v>268</v>
      </c>
      <c r="Z55" t="s">
        <v>275</v>
      </c>
      <c r="AF55" t="s">
        <v>382</v>
      </c>
      <c r="AG55" t="s">
        <v>552</v>
      </c>
      <c r="AH55">
        <v>3</v>
      </c>
      <c r="AI55">
        <v>2</v>
      </c>
      <c r="AJ55">
        <v>1</v>
      </c>
      <c r="AL55">
        <v>0</v>
      </c>
      <c r="AM55">
        <v>0</v>
      </c>
      <c r="AN55" t="s">
        <v>278</v>
      </c>
      <c r="AQ55">
        <v>0</v>
      </c>
      <c r="AR55">
        <v>0</v>
      </c>
      <c r="AS55" t="s">
        <v>278</v>
      </c>
      <c r="AV55">
        <v>1</v>
      </c>
      <c r="AW55">
        <v>1</v>
      </c>
      <c r="AX55" t="s">
        <v>277</v>
      </c>
      <c r="BA55">
        <v>1</v>
      </c>
      <c r="BB55">
        <v>0</v>
      </c>
      <c r="BC55" t="s">
        <v>320</v>
      </c>
      <c r="BF55">
        <v>0</v>
      </c>
      <c r="BG55">
        <v>0</v>
      </c>
      <c r="BH55" t="s">
        <v>278</v>
      </c>
      <c r="BJ55" t="s">
        <v>279</v>
      </c>
      <c r="BK55" t="s">
        <v>349</v>
      </c>
      <c r="BN55" t="s">
        <v>280</v>
      </c>
      <c r="BO55">
        <v>1</v>
      </c>
      <c r="BP55">
        <v>0</v>
      </c>
      <c r="BQ55">
        <v>0</v>
      </c>
      <c r="BR55">
        <v>0</v>
      </c>
      <c r="BS55">
        <v>0</v>
      </c>
      <c r="BT55">
        <v>0</v>
      </c>
      <c r="BU55">
        <v>0</v>
      </c>
      <c r="BV55">
        <v>0</v>
      </c>
      <c r="BW55">
        <v>0</v>
      </c>
      <c r="BX55">
        <v>0</v>
      </c>
      <c r="BZ55" t="s">
        <v>281</v>
      </c>
      <c r="CA55" t="s">
        <v>275</v>
      </c>
      <c r="CB55" t="s">
        <v>268</v>
      </c>
      <c r="CH55" s="19" t="s">
        <v>283</v>
      </c>
      <c r="CJ55" s="19" t="s">
        <v>283</v>
      </c>
      <c r="CL55" s="19" t="s">
        <v>285</v>
      </c>
      <c r="CS55" s="19" t="s">
        <v>322</v>
      </c>
      <c r="DC55" s="19" t="s">
        <v>285</v>
      </c>
      <c r="DD55" s="19" t="s">
        <v>286</v>
      </c>
      <c r="DF55" s="19" t="s">
        <v>286</v>
      </c>
      <c r="DH55" s="19" t="s">
        <v>285</v>
      </c>
      <c r="DJ55">
        <v>2250</v>
      </c>
      <c r="DK55" t="s">
        <v>287</v>
      </c>
      <c r="DL55" t="s">
        <v>288</v>
      </c>
      <c r="DM55" t="s">
        <v>289</v>
      </c>
      <c r="DO55" t="s">
        <v>290</v>
      </c>
      <c r="DP55" t="s">
        <v>291</v>
      </c>
      <c r="DQ55" t="s">
        <v>292</v>
      </c>
      <c r="EC55" t="s">
        <v>287</v>
      </c>
      <c r="EF55" t="s">
        <v>292</v>
      </c>
      <c r="EM55" t="s">
        <v>384</v>
      </c>
      <c r="EU55" t="s">
        <v>294</v>
      </c>
      <c r="EV55">
        <v>1</v>
      </c>
      <c r="EW55">
        <v>1</v>
      </c>
      <c r="EX55">
        <v>0</v>
      </c>
      <c r="EY55">
        <v>0</v>
      </c>
      <c r="EZ55">
        <v>0</v>
      </c>
      <c r="FA55">
        <v>0</v>
      </c>
      <c r="FB55">
        <v>0</v>
      </c>
      <c r="FC55">
        <v>0</v>
      </c>
      <c r="FE55" t="s">
        <v>292</v>
      </c>
      <c r="FG55" t="s">
        <v>287</v>
      </c>
      <c r="FH55" t="s">
        <v>295</v>
      </c>
      <c r="FJ55" t="s">
        <v>324</v>
      </c>
      <c r="FK55" t="s">
        <v>287</v>
      </c>
      <c r="FT55" t="s">
        <v>297</v>
      </c>
      <c r="FU55" t="s">
        <v>298</v>
      </c>
      <c r="FV55">
        <v>1</v>
      </c>
      <c r="FW55">
        <v>0</v>
      </c>
      <c r="FX55">
        <v>0</v>
      </c>
      <c r="FY55">
        <v>0</v>
      </c>
      <c r="FZ55" s="19">
        <v>0</v>
      </c>
      <c r="GA55">
        <v>0</v>
      </c>
      <c r="GB55">
        <v>0</v>
      </c>
      <c r="GC55">
        <v>0</v>
      </c>
      <c r="GD55">
        <v>0</v>
      </c>
      <c r="GE55">
        <v>0</v>
      </c>
      <c r="GF55">
        <v>0</v>
      </c>
      <c r="GG55">
        <v>0</v>
      </c>
      <c r="GH55">
        <v>0</v>
      </c>
      <c r="GJ55" t="s">
        <v>299</v>
      </c>
      <c r="GK55">
        <v>1</v>
      </c>
      <c r="GL55">
        <v>0</v>
      </c>
      <c r="GM55">
        <v>0</v>
      </c>
      <c r="GN55">
        <v>0</v>
      </c>
      <c r="GO55">
        <v>0</v>
      </c>
      <c r="GP55">
        <v>0</v>
      </c>
      <c r="GQ55">
        <v>0</v>
      </c>
      <c r="GR55">
        <v>0</v>
      </c>
      <c r="GS55">
        <v>0</v>
      </c>
      <c r="GT55">
        <v>0</v>
      </c>
      <c r="GV55" t="s">
        <v>340</v>
      </c>
      <c r="GW55">
        <v>6</v>
      </c>
      <c r="GX55">
        <v>2</v>
      </c>
      <c r="GY55">
        <v>3</v>
      </c>
      <c r="GZ55">
        <v>2</v>
      </c>
      <c r="HA55">
        <v>2</v>
      </c>
      <c r="HB55">
        <v>3</v>
      </c>
      <c r="HC55">
        <v>4</v>
      </c>
      <c r="HD55">
        <v>5</v>
      </c>
      <c r="HE55">
        <v>4</v>
      </c>
      <c r="HF55">
        <v>0</v>
      </c>
      <c r="HG55">
        <v>1</v>
      </c>
      <c r="HH55">
        <v>0</v>
      </c>
      <c r="HI55">
        <v>0</v>
      </c>
      <c r="HJ55">
        <v>0</v>
      </c>
      <c r="HK55">
        <v>1</v>
      </c>
      <c r="HL55">
        <v>1</v>
      </c>
      <c r="HM55">
        <v>0</v>
      </c>
      <c r="HN55">
        <v>0</v>
      </c>
      <c r="HO55">
        <v>0</v>
      </c>
      <c r="HP55">
        <v>1</v>
      </c>
      <c r="HQ55">
        <v>0</v>
      </c>
      <c r="HR55">
        <v>0</v>
      </c>
      <c r="HS55" t="s">
        <v>451</v>
      </c>
      <c r="HT55" t="s">
        <v>301</v>
      </c>
      <c r="HU55" t="s">
        <v>553</v>
      </c>
      <c r="HV55">
        <v>0</v>
      </c>
      <c r="HW55">
        <v>1</v>
      </c>
      <c r="HX55">
        <v>0</v>
      </c>
      <c r="HY55">
        <v>0</v>
      </c>
      <c r="HZ55">
        <v>1</v>
      </c>
      <c r="IA55">
        <v>0</v>
      </c>
      <c r="IC55" t="s">
        <v>303</v>
      </c>
      <c r="ID55">
        <v>1</v>
      </c>
      <c r="IE55">
        <v>0</v>
      </c>
      <c r="IF55">
        <v>0</v>
      </c>
      <c r="IG55">
        <v>0</v>
      </c>
      <c r="II55" t="s">
        <v>315</v>
      </c>
      <c r="IJ55">
        <v>1</v>
      </c>
      <c r="IK55">
        <v>0</v>
      </c>
      <c r="IL55">
        <v>0</v>
      </c>
      <c r="IM55">
        <v>0</v>
      </c>
      <c r="IN55">
        <v>0</v>
      </c>
      <c r="IO55">
        <v>0</v>
      </c>
      <c r="IQ55" t="s">
        <v>555</v>
      </c>
      <c r="JB55">
        <v>369244046</v>
      </c>
      <c r="JC55" t="s">
        <v>588</v>
      </c>
      <c r="JD55" s="1">
        <v>44898.641481481478</v>
      </c>
      <c r="JG55" t="s">
        <v>307</v>
      </c>
      <c r="JH55" t="s">
        <v>308</v>
      </c>
      <c r="JJ55">
        <v>54</v>
      </c>
    </row>
    <row r="56" spans="1:270" x14ac:dyDescent="0.35">
      <c r="A56" s="1">
        <v>44897.635934166668</v>
      </c>
      <c r="B56" s="1">
        <v>44897.641626608798</v>
      </c>
      <c r="D56" t="s">
        <v>268</v>
      </c>
      <c r="E56" t="s">
        <v>570</v>
      </c>
      <c r="F56" s="1">
        <v>44897.636111111111</v>
      </c>
      <c r="G56" t="s">
        <v>589</v>
      </c>
      <c r="J56" t="s">
        <v>271</v>
      </c>
      <c r="K56" t="s">
        <v>272</v>
      </c>
      <c r="L56" t="s">
        <v>587</v>
      </c>
      <c r="N56" t="s">
        <v>361</v>
      </c>
      <c r="O56" t="s">
        <v>268</v>
      </c>
      <c r="Z56" t="s">
        <v>275</v>
      </c>
      <c r="AF56" t="s">
        <v>382</v>
      </c>
      <c r="AG56" t="s">
        <v>552</v>
      </c>
      <c r="AH56">
        <v>4</v>
      </c>
      <c r="AI56">
        <v>3</v>
      </c>
      <c r="AJ56">
        <v>1</v>
      </c>
      <c r="AL56">
        <v>0</v>
      </c>
      <c r="AM56">
        <v>0</v>
      </c>
      <c r="AN56" t="s">
        <v>278</v>
      </c>
      <c r="AQ56">
        <v>2</v>
      </c>
      <c r="AR56">
        <v>1</v>
      </c>
      <c r="AS56" t="s">
        <v>395</v>
      </c>
      <c r="AV56">
        <v>0</v>
      </c>
      <c r="AW56">
        <v>0</v>
      </c>
      <c r="AX56" t="s">
        <v>278</v>
      </c>
      <c r="BA56">
        <v>1</v>
      </c>
      <c r="BB56">
        <v>0</v>
      </c>
      <c r="BC56" t="s">
        <v>320</v>
      </c>
      <c r="BF56">
        <v>0</v>
      </c>
      <c r="BG56">
        <v>0</v>
      </c>
      <c r="BH56" t="s">
        <v>278</v>
      </c>
      <c r="BJ56" t="s">
        <v>279</v>
      </c>
      <c r="BK56" t="s">
        <v>349</v>
      </c>
      <c r="BN56" t="s">
        <v>280</v>
      </c>
      <c r="BO56">
        <v>1</v>
      </c>
      <c r="BP56">
        <v>0</v>
      </c>
      <c r="BQ56">
        <v>0</v>
      </c>
      <c r="BR56">
        <v>0</v>
      </c>
      <c r="BS56">
        <v>0</v>
      </c>
      <c r="BT56">
        <v>0</v>
      </c>
      <c r="BU56">
        <v>0</v>
      </c>
      <c r="BV56">
        <v>0</v>
      </c>
      <c r="BW56">
        <v>0</v>
      </c>
      <c r="BX56">
        <v>0</v>
      </c>
      <c r="BZ56" t="s">
        <v>281</v>
      </c>
      <c r="CA56" t="s">
        <v>275</v>
      </c>
      <c r="CB56" t="s">
        <v>268</v>
      </c>
      <c r="CH56" s="19" t="s">
        <v>285</v>
      </c>
      <c r="CJ56" s="19" t="s">
        <v>283</v>
      </c>
      <c r="CL56" s="19" t="s">
        <v>285</v>
      </c>
      <c r="CS56" s="19" t="s">
        <v>322</v>
      </c>
      <c r="DC56" s="19" t="s">
        <v>313</v>
      </c>
      <c r="DD56" s="19" t="s">
        <v>286</v>
      </c>
      <c r="DF56" s="19" t="s">
        <v>286</v>
      </c>
      <c r="DH56" s="19" t="s">
        <v>285</v>
      </c>
      <c r="DJ56">
        <v>3000</v>
      </c>
      <c r="DK56" t="s">
        <v>287</v>
      </c>
      <c r="DL56" t="s">
        <v>288</v>
      </c>
      <c r="DM56" t="s">
        <v>289</v>
      </c>
      <c r="DO56" t="s">
        <v>290</v>
      </c>
      <c r="DP56" t="s">
        <v>291</v>
      </c>
      <c r="DQ56" t="s">
        <v>292</v>
      </c>
      <c r="EC56" t="s">
        <v>287</v>
      </c>
      <c r="EF56" t="s">
        <v>292</v>
      </c>
      <c r="EM56" t="s">
        <v>384</v>
      </c>
      <c r="EU56" t="s">
        <v>363</v>
      </c>
      <c r="EV56">
        <v>1</v>
      </c>
      <c r="EW56">
        <v>0</v>
      </c>
      <c r="EX56">
        <v>0</v>
      </c>
      <c r="EY56">
        <v>0</v>
      </c>
      <c r="EZ56">
        <v>0</v>
      </c>
      <c r="FA56">
        <v>0</v>
      </c>
      <c r="FB56">
        <v>0</v>
      </c>
      <c r="FC56">
        <v>0</v>
      </c>
      <c r="FE56" t="s">
        <v>292</v>
      </c>
      <c r="FG56" t="s">
        <v>287</v>
      </c>
      <c r="FH56" t="s">
        <v>295</v>
      </c>
      <c r="FJ56" t="s">
        <v>324</v>
      </c>
      <c r="FK56" t="s">
        <v>287</v>
      </c>
      <c r="FT56" t="s">
        <v>297</v>
      </c>
      <c r="FU56" t="s">
        <v>298</v>
      </c>
      <c r="FV56">
        <v>1</v>
      </c>
      <c r="FW56">
        <v>0</v>
      </c>
      <c r="FX56">
        <v>0</v>
      </c>
      <c r="FY56">
        <v>0</v>
      </c>
      <c r="FZ56" s="19">
        <v>0</v>
      </c>
      <c r="GA56">
        <v>0</v>
      </c>
      <c r="GB56">
        <v>0</v>
      </c>
      <c r="GC56">
        <v>0</v>
      </c>
      <c r="GD56">
        <v>0</v>
      </c>
      <c r="GE56">
        <v>0</v>
      </c>
      <c r="GF56">
        <v>0</v>
      </c>
      <c r="GG56">
        <v>0</v>
      </c>
      <c r="GH56">
        <v>0</v>
      </c>
      <c r="GJ56" t="s">
        <v>299</v>
      </c>
      <c r="GK56">
        <v>1</v>
      </c>
      <c r="GL56">
        <v>0</v>
      </c>
      <c r="GM56">
        <v>0</v>
      </c>
      <c r="GN56">
        <v>0</v>
      </c>
      <c r="GO56">
        <v>0</v>
      </c>
      <c r="GP56">
        <v>0</v>
      </c>
      <c r="GQ56">
        <v>0</v>
      </c>
      <c r="GR56">
        <v>0</v>
      </c>
      <c r="GS56">
        <v>0</v>
      </c>
      <c r="GT56">
        <v>0</v>
      </c>
      <c r="GV56" t="s">
        <v>300</v>
      </c>
      <c r="GW56">
        <v>7</v>
      </c>
      <c r="GX56">
        <v>3</v>
      </c>
      <c r="GY56">
        <v>2</v>
      </c>
      <c r="GZ56">
        <v>3</v>
      </c>
      <c r="HA56">
        <v>2</v>
      </c>
      <c r="HB56">
        <v>3</v>
      </c>
      <c r="HC56">
        <v>2</v>
      </c>
      <c r="HD56">
        <v>4</v>
      </c>
      <c r="HE56">
        <v>5</v>
      </c>
      <c r="HF56">
        <v>0</v>
      </c>
      <c r="HG56">
        <v>0</v>
      </c>
      <c r="HH56">
        <v>0</v>
      </c>
      <c r="HI56">
        <v>0</v>
      </c>
      <c r="HJ56">
        <v>0</v>
      </c>
      <c r="HK56">
        <v>1</v>
      </c>
      <c r="HL56">
        <v>1</v>
      </c>
      <c r="HM56">
        <v>0</v>
      </c>
      <c r="HN56">
        <v>0</v>
      </c>
      <c r="HO56">
        <v>0</v>
      </c>
      <c r="HP56">
        <v>1</v>
      </c>
      <c r="HQ56">
        <v>0</v>
      </c>
      <c r="HR56">
        <v>0</v>
      </c>
      <c r="HS56" t="s">
        <v>451</v>
      </c>
      <c r="HT56" t="s">
        <v>301</v>
      </c>
      <c r="HU56" t="s">
        <v>590</v>
      </c>
      <c r="HV56">
        <v>0</v>
      </c>
      <c r="HW56">
        <v>1</v>
      </c>
      <c r="HX56">
        <v>0</v>
      </c>
      <c r="HY56">
        <v>0</v>
      </c>
      <c r="HZ56">
        <v>0</v>
      </c>
      <c r="IA56">
        <v>0</v>
      </c>
      <c r="IC56" t="s">
        <v>303</v>
      </c>
      <c r="ID56">
        <v>1</v>
      </c>
      <c r="IE56">
        <v>0</v>
      </c>
      <c r="IF56">
        <v>0</v>
      </c>
      <c r="IG56">
        <v>0</v>
      </c>
      <c r="II56" t="s">
        <v>315</v>
      </c>
      <c r="IJ56">
        <v>1</v>
      </c>
      <c r="IK56">
        <v>0</v>
      </c>
      <c r="IL56">
        <v>0</v>
      </c>
      <c r="IM56">
        <v>0</v>
      </c>
      <c r="IN56">
        <v>0</v>
      </c>
      <c r="IO56">
        <v>0</v>
      </c>
      <c r="IQ56" t="s">
        <v>555</v>
      </c>
      <c r="JB56">
        <v>369244052</v>
      </c>
      <c r="JC56" t="s">
        <v>591</v>
      </c>
      <c r="JD56" s="1">
        <v>44898.641493055547</v>
      </c>
      <c r="JG56" t="s">
        <v>307</v>
      </c>
      <c r="JH56" t="s">
        <v>308</v>
      </c>
      <c r="JJ56">
        <v>55</v>
      </c>
    </row>
    <row r="57" spans="1:270" x14ac:dyDescent="0.35">
      <c r="A57" s="1">
        <v>44897.641673009261</v>
      </c>
      <c r="B57" s="1">
        <v>44898.713063842602</v>
      </c>
      <c r="D57" t="s">
        <v>268</v>
      </c>
      <c r="E57" t="s">
        <v>570</v>
      </c>
      <c r="F57" s="1">
        <v>44897.64166666667</v>
      </c>
      <c r="G57" t="s">
        <v>592</v>
      </c>
      <c r="J57" t="s">
        <v>271</v>
      </c>
      <c r="K57" t="s">
        <v>272</v>
      </c>
      <c r="L57" t="s">
        <v>593</v>
      </c>
      <c r="N57" t="s">
        <v>274</v>
      </c>
      <c r="O57" t="s">
        <v>268</v>
      </c>
      <c r="Z57" t="s">
        <v>268</v>
      </c>
      <c r="AA57" t="s">
        <v>416</v>
      </c>
      <c r="AB57">
        <v>0</v>
      </c>
      <c r="AC57">
        <v>0</v>
      </c>
      <c r="AD57">
        <v>1</v>
      </c>
      <c r="AE57" t="s">
        <v>594</v>
      </c>
      <c r="AF57" t="s">
        <v>486</v>
      </c>
      <c r="AH57">
        <v>4</v>
      </c>
      <c r="AI57">
        <v>2</v>
      </c>
      <c r="AJ57">
        <v>2</v>
      </c>
      <c r="AL57">
        <v>1</v>
      </c>
      <c r="AM57">
        <v>1</v>
      </c>
      <c r="AN57" t="s">
        <v>277</v>
      </c>
      <c r="AQ57">
        <v>0</v>
      </c>
      <c r="AR57">
        <v>0</v>
      </c>
      <c r="AS57" t="s">
        <v>278</v>
      </c>
      <c r="AV57">
        <v>1</v>
      </c>
      <c r="AW57">
        <v>1</v>
      </c>
      <c r="AX57" t="s">
        <v>277</v>
      </c>
      <c r="BA57">
        <v>0</v>
      </c>
      <c r="BB57">
        <v>0</v>
      </c>
      <c r="BC57" t="s">
        <v>278</v>
      </c>
      <c r="BF57">
        <v>0</v>
      </c>
      <c r="BG57">
        <v>1</v>
      </c>
      <c r="BH57" t="s">
        <v>320</v>
      </c>
      <c r="BJ57" t="s">
        <v>279</v>
      </c>
      <c r="BK57" t="s">
        <v>368</v>
      </c>
      <c r="BN57" t="s">
        <v>280</v>
      </c>
      <c r="BO57">
        <v>1</v>
      </c>
      <c r="BP57">
        <v>0</v>
      </c>
      <c r="BQ57">
        <v>0</v>
      </c>
      <c r="BR57">
        <v>0</v>
      </c>
      <c r="BS57">
        <v>0</v>
      </c>
      <c r="BT57">
        <v>0</v>
      </c>
      <c r="BU57">
        <v>0</v>
      </c>
      <c r="BV57">
        <v>0</v>
      </c>
      <c r="BW57">
        <v>0</v>
      </c>
      <c r="BX57">
        <v>0</v>
      </c>
      <c r="BZ57" t="s">
        <v>281</v>
      </c>
      <c r="CA57" t="s">
        <v>275</v>
      </c>
      <c r="CB57" t="s">
        <v>268</v>
      </c>
      <c r="CH57" s="19" t="s">
        <v>283</v>
      </c>
      <c r="CJ57" s="19" t="s">
        <v>283</v>
      </c>
      <c r="CL57" s="19" t="s">
        <v>285</v>
      </c>
      <c r="CS57" s="19" t="s">
        <v>322</v>
      </c>
      <c r="DC57" s="19" t="s">
        <v>285</v>
      </c>
      <c r="DD57" s="19" t="s">
        <v>286</v>
      </c>
      <c r="DF57" s="19" t="s">
        <v>286</v>
      </c>
      <c r="DH57" s="19" t="s">
        <v>285</v>
      </c>
      <c r="DJ57">
        <v>3000</v>
      </c>
      <c r="DK57" t="s">
        <v>287</v>
      </c>
      <c r="DL57" t="s">
        <v>288</v>
      </c>
      <c r="DM57" t="s">
        <v>289</v>
      </c>
      <c r="DO57" t="s">
        <v>290</v>
      </c>
      <c r="DP57" t="s">
        <v>291</v>
      </c>
      <c r="DQ57" t="s">
        <v>292</v>
      </c>
      <c r="EC57" t="s">
        <v>287</v>
      </c>
      <c r="EF57" t="s">
        <v>292</v>
      </c>
      <c r="EM57" t="s">
        <v>384</v>
      </c>
      <c r="EU57" t="s">
        <v>294</v>
      </c>
      <c r="EV57">
        <v>1</v>
      </c>
      <c r="EW57">
        <v>1</v>
      </c>
      <c r="EX57">
        <v>0</v>
      </c>
      <c r="EY57">
        <v>0</v>
      </c>
      <c r="EZ57">
        <v>0</v>
      </c>
      <c r="FA57">
        <v>0</v>
      </c>
      <c r="FB57">
        <v>0</v>
      </c>
      <c r="FC57">
        <v>0</v>
      </c>
      <c r="FE57" t="s">
        <v>292</v>
      </c>
      <c r="FG57" t="s">
        <v>287</v>
      </c>
      <c r="FH57" t="s">
        <v>295</v>
      </c>
      <c r="FJ57" t="s">
        <v>324</v>
      </c>
      <c r="FK57" t="s">
        <v>287</v>
      </c>
      <c r="FT57" t="s">
        <v>297</v>
      </c>
      <c r="FU57" t="s">
        <v>298</v>
      </c>
      <c r="FV57">
        <v>1</v>
      </c>
      <c r="FW57">
        <v>0</v>
      </c>
      <c r="FX57">
        <v>0</v>
      </c>
      <c r="FY57">
        <v>0</v>
      </c>
      <c r="FZ57" s="19">
        <v>0</v>
      </c>
      <c r="GA57">
        <v>0</v>
      </c>
      <c r="GB57">
        <v>0</v>
      </c>
      <c r="GC57">
        <v>0</v>
      </c>
      <c r="GD57">
        <v>0</v>
      </c>
      <c r="GE57">
        <v>0</v>
      </c>
      <c r="GF57">
        <v>0</v>
      </c>
      <c r="GG57">
        <v>0</v>
      </c>
      <c r="GH57">
        <v>0</v>
      </c>
      <c r="GJ57" t="s">
        <v>299</v>
      </c>
      <c r="GK57">
        <v>1</v>
      </c>
      <c r="GL57">
        <v>0</v>
      </c>
      <c r="GM57">
        <v>0</v>
      </c>
      <c r="GN57">
        <v>0</v>
      </c>
      <c r="GO57">
        <v>0</v>
      </c>
      <c r="GP57">
        <v>0</v>
      </c>
      <c r="GQ57">
        <v>0</v>
      </c>
      <c r="GR57">
        <v>0</v>
      </c>
      <c r="GS57">
        <v>0</v>
      </c>
      <c r="GT57">
        <v>0</v>
      </c>
      <c r="GV57" t="s">
        <v>300</v>
      </c>
      <c r="GW57">
        <v>7</v>
      </c>
      <c r="GX57">
        <v>3</v>
      </c>
      <c r="GY57">
        <v>3</v>
      </c>
      <c r="GZ57">
        <v>3</v>
      </c>
      <c r="HA57">
        <v>3</v>
      </c>
      <c r="HB57">
        <v>4</v>
      </c>
      <c r="HC57">
        <v>3</v>
      </c>
      <c r="HD57">
        <v>4</v>
      </c>
      <c r="HE57">
        <v>3</v>
      </c>
      <c r="HF57">
        <v>0</v>
      </c>
      <c r="HG57">
        <v>0</v>
      </c>
      <c r="HH57">
        <v>0</v>
      </c>
      <c r="HI57">
        <v>1</v>
      </c>
      <c r="HJ57">
        <v>0</v>
      </c>
      <c r="HK57">
        <v>1</v>
      </c>
      <c r="HL57">
        <v>1</v>
      </c>
      <c r="HM57">
        <v>0</v>
      </c>
      <c r="HN57">
        <v>0</v>
      </c>
      <c r="HO57">
        <v>0</v>
      </c>
      <c r="HP57">
        <v>1</v>
      </c>
      <c r="HQ57">
        <v>0</v>
      </c>
      <c r="HR57">
        <v>0</v>
      </c>
      <c r="HS57" t="s">
        <v>451</v>
      </c>
      <c r="HT57" t="s">
        <v>595</v>
      </c>
      <c r="HU57" t="s">
        <v>596</v>
      </c>
      <c r="HV57">
        <v>0</v>
      </c>
      <c r="HW57">
        <v>1</v>
      </c>
      <c r="HX57">
        <v>1</v>
      </c>
      <c r="HY57">
        <v>1</v>
      </c>
      <c r="HZ57">
        <v>1</v>
      </c>
      <c r="IA57">
        <v>0</v>
      </c>
      <c r="IC57" t="s">
        <v>303</v>
      </c>
      <c r="ID57">
        <v>1</v>
      </c>
      <c r="IE57">
        <v>0</v>
      </c>
      <c r="IF57">
        <v>0</v>
      </c>
      <c r="IG57">
        <v>0</v>
      </c>
      <c r="II57" t="s">
        <v>315</v>
      </c>
      <c r="IJ57">
        <v>1</v>
      </c>
      <c r="IK57">
        <v>0</v>
      </c>
      <c r="IL57">
        <v>0</v>
      </c>
      <c r="IM57">
        <v>0</v>
      </c>
      <c r="IN57">
        <v>0</v>
      </c>
      <c r="IO57">
        <v>0</v>
      </c>
      <c r="IQ57" t="s">
        <v>555</v>
      </c>
      <c r="JB57">
        <v>369244066</v>
      </c>
      <c r="JC57" t="s">
        <v>597</v>
      </c>
      <c r="JD57" s="1">
        <v>44898.641516203701</v>
      </c>
      <c r="JG57" t="s">
        <v>307</v>
      </c>
      <c r="JH57" t="s">
        <v>308</v>
      </c>
      <c r="JJ57">
        <v>56</v>
      </c>
    </row>
    <row r="58" spans="1:270" x14ac:dyDescent="0.35">
      <c r="A58" s="1">
        <v>44898.635664259258</v>
      </c>
      <c r="B58" s="1">
        <v>44898.639989328702</v>
      </c>
      <c r="D58" t="s">
        <v>268</v>
      </c>
      <c r="E58" t="s">
        <v>446</v>
      </c>
      <c r="F58" s="1">
        <v>44898.635416666657</v>
      </c>
      <c r="G58" t="s">
        <v>598</v>
      </c>
      <c r="J58" t="s">
        <v>271</v>
      </c>
      <c r="K58" t="s">
        <v>512</v>
      </c>
      <c r="N58" t="s">
        <v>274</v>
      </c>
      <c r="O58" t="s">
        <v>268</v>
      </c>
      <c r="Z58" t="s">
        <v>275</v>
      </c>
      <c r="AF58" t="s">
        <v>486</v>
      </c>
      <c r="AH58">
        <v>3</v>
      </c>
      <c r="AI58">
        <v>1</v>
      </c>
      <c r="AJ58">
        <v>2</v>
      </c>
      <c r="AL58">
        <v>0</v>
      </c>
      <c r="AM58">
        <v>1</v>
      </c>
      <c r="AN58" t="s">
        <v>320</v>
      </c>
      <c r="AQ58">
        <v>0</v>
      </c>
      <c r="AR58">
        <v>0</v>
      </c>
      <c r="AS58" t="s">
        <v>278</v>
      </c>
      <c r="AV58">
        <v>1</v>
      </c>
      <c r="AW58">
        <v>1</v>
      </c>
      <c r="AX58" t="s">
        <v>277</v>
      </c>
      <c r="BA58">
        <v>0</v>
      </c>
      <c r="BB58">
        <v>0</v>
      </c>
      <c r="BC58" t="s">
        <v>278</v>
      </c>
      <c r="BF58">
        <v>0</v>
      </c>
      <c r="BG58">
        <v>0</v>
      </c>
      <c r="BH58" t="s">
        <v>278</v>
      </c>
      <c r="BJ58" t="s">
        <v>279</v>
      </c>
      <c r="BK58" t="s">
        <v>513</v>
      </c>
      <c r="BN58" t="s">
        <v>280</v>
      </c>
      <c r="BO58">
        <v>1</v>
      </c>
      <c r="BP58">
        <v>0</v>
      </c>
      <c r="BQ58">
        <v>0</v>
      </c>
      <c r="BR58">
        <v>0</v>
      </c>
      <c r="BS58">
        <v>0</v>
      </c>
      <c r="BT58">
        <v>0</v>
      </c>
      <c r="BU58">
        <v>0</v>
      </c>
      <c r="BV58">
        <v>0</v>
      </c>
      <c r="BW58">
        <v>0</v>
      </c>
      <c r="BX58">
        <v>0</v>
      </c>
      <c r="BZ58" t="s">
        <v>281</v>
      </c>
      <c r="CA58" t="s">
        <v>275</v>
      </c>
      <c r="CB58" t="s">
        <v>268</v>
      </c>
      <c r="CH58" s="19" t="s">
        <v>285</v>
      </c>
      <c r="CJ58" s="19" t="s">
        <v>283</v>
      </c>
      <c r="CL58" s="19" t="s">
        <v>283</v>
      </c>
      <c r="CS58" s="19" t="s">
        <v>322</v>
      </c>
      <c r="DC58" s="19" t="s">
        <v>313</v>
      </c>
      <c r="DD58" s="19" t="s">
        <v>286</v>
      </c>
      <c r="DF58" s="19" t="s">
        <v>313</v>
      </c>
      <c r="DH58" s="19" t="s">
        <v>339</v>
      </c>
      <c r="DJ58">
        <v>2250</v>
      </c>
      <c r="DK58" t="s">
        <v>287</v>
      </c>
      <c r="DL58" t="s">
        <v>288</v>
      </c>
      <c r="DM58" t="s">
        <v>289</v>
      </c>
      <c r="DO58" t="s">
        <v>403</v>
      </c>
      <c r="DP58" t="s">
        <v>291</v>
      </c>
      <c r="DQ58" t="s">
        <v>292</v>
      </c>
      <c r="EC58" t="s">
        <v>287</v>
      </c>
      <c r="EF58" t="s">
        <v>292</v>
      </c>
      <c r="EM58" t="s">
        <v>293</v>
      </c>
      <c r="EU58" t="s">
        <v>363</v>
      </c>
      <c r="EV58">
        <v>1</v>
      </c>
      <c r="EW58">
        <v>0</v>
      </c>
      <c r="EX58">
        <v>0</v>
      </c>
      <c r="EY58">
        <v>0</v>
      </c>
      <c r="EZ58">
        <v>0</v>
      </c>
      <c r="FA58">
        <v>0</v>
      </c>
      <c r="FB58">
        <v>0</v>
      </c>
      <c r="FC58">
        <v>0</v>
      </c>
      <c r="FE58" t="s">
        <v>292</v>
      </c>
      <c r="FG58" t="s">
        <v>287</v>
      </c>
      <c r="FH58" t="s">
        <v>295</v>
      </c>
      <c r="FJ58" t="s">
        <v>296</v>
      </c>
      <c r="FK58" t="s">
        <v>287</v>
      </c>
      <c r="FT58" t="s">
        <v>297</v>
      </c>
      <c r="FU58" t="s">
        <v>298</v>
      </c>
      <c r="FV58">
        <v>1</v>
      </c>
      <c r="FW58">
        <v>0</v>
      </c>
      <c r="FX58">
        <v>0</v>
      </c>
      <c r="FY58">
        <v>0</v>
      </c>
      <c r="FZ58" s="19">
        <v>0</v>
      </c>
      <c r="GA58">
        <v>0</v>
      </c>
      <c r="GB58">
        <v>0</v>
      </c>
      <c r="GC58">
        <v>0</v>
      </c>
      <c r="GD58">
        <v>0</v>
      </c>
      <c r="GE58">
        <v>0</v>
      </c>
      <c r="GF58">
        <v>0</v>
      </c>
      <c r="GG58">
        <v>0</v>
      </c>
      <c r="GH58">
        <v>0</v>
      </c>
      <c r="GJ58" t="s">
        <v>299</v>
      </c>
      <c r="GK58">
        <v>1</v>
      </c>
      <c r="GL58">
        <v>0</v>
      </c>
      <c r="GM58">
        <v>0</v>
      </c>
      <c r="GN58">
        <v>0</v>
      </c>
      <c r="GO58">
        <v>0</v>
      </c>
      <c r="GP58">
        <v>0</v>
      </c>
      <c r="GQ58">
        <v>0</v>
      </c>
      <c r="GR58">
        <v>0</v>
      </c>
      <c r="GS58">
        <v>0</v>
      </c>
      <c r="GT58">
        <v>0</v>
      </c>
      <c r="GV58" t="s">
        <v>340</v>
      </c>
      <c r="GW58">
        <v>4</v>
      </c>
      <c r="GX58">
        <v>0</v>
      </c>
      <c r="GY58">
        <v>2</v>
      </c>
      <c r="GZ58">
        <v>2</v>
      </c>
      <c r="HA58">
        <v>2</v>
      </c>
      <c r="HB58">
        <v>4</v>
      </c>
      <c r="HC58">
        <v>5</v>
      </c>
      <c r="HD58">
        <v>3</v>
      </c>
      <c r="HE58">
        <v>5</v>
      </c>
      <c r="HF58">
        <v>1</v>
      </c>
      <c r="HG58">
        <v>0</v>
      </c>
      <c r="HH58">
        <v>0</v>
      </c>
      <c r="HI58">
        <v>0</v>
      </c>
      <c r="HJ58">
        <v>0</v>
      </c>
      <c r="HK58">
        <v>0</v>
      </c>
      <c r="HL58">
        <v>0</v>
      </c>
      <c r="HM58">
        <v>0</v>
      </c>
      <c r="HN58">
        <v>0</v>
      </c>
      <c r="HO58">
        <v>0</v>
      </c>
      <c r="HP58">
        <v>0</v>
      </c>
      <c r="HQ58">
        <v>0</v>
      </c>
      <c r="HR58">
        <v>0</v>
      </c>
      <c r="HS58" t="s">
        <v>451</v>
      </c>
      <c r="HT58" t="s">
        <v>301</v>
      </c>
      <c r="HU58" t="s">
        <v>302</v>
      </c>
      <c r="HV58">
        <v>1</v>
      </c>
      <c r="HW58">
        <v>0</v>
      </c>
      <c r="HX58">
        <v>0</v>
      </c>
      <c r="HY58">
        <v>0</v>
      </c>
      <c r="HZ58">
        <v>0</v>
      </c>
      <c r="IA58">
        <v>0</v>
      </c>
      <c r="IC58" t="s">
        <v>303</v>
      </c>
      <c r="ID58">
        <v>1</v>
      </c>
      <c r="IE58">
        <v>0</v>
      </c>
      <c r="IF58">
        <v>0</v>
      </c>
      <c r="IG58">
        <v>0</v>
      </c>
      <c r="II58" t="s">
        <v>452</v>
      </c>
      <c r="IJ58">
        <v>0</v>
      </c>
      <c r="IK58">
        <v>1</v>
      </c>
      <c r="IL58">
        <v>1</v>
      </c>
      <c r="IM58">
        <v>1</v>
      </c>
      <c r="IN58">
        <v>1</v>
      </c>
      <c r="IO58">
        <v>0</v>
      </c>
      <c r="IQ58" t="s">
        <v>470</v>
      </c>
      <c r="JB58">
        <v>369244067</v>
      </c>
      <c r="JC58" t="s">
        <v>599</v>
      </c>
      <c r="JD58" s="1">
        <v>44898.641516203701</v>
      </c>
      <c r="JG58" t="s">
        <v>307</v>
      </c>
      <c r="JH58" t="s">
        <v>308</v>
      </c>
      <c r="JJ58">
        <v>57</v>
      </c>
    </row>
    <row r="59" spans="1:270" x14ac:dyDescent="0.35">
      <c r="A59" s="1">
        <v>44898.64582380787</v>
      </c>
      <c r="B59" s="1">
        <v>44898.650711562499</v>
      </c>
      <c r="D59" t="s">
        <v>268</v>
      </c>
      <c r="E59" t="s">
        <v>446</v>
      </c>
      <c r="F59" s="1">
        <v>44898.645833333343</v>
      </c>
      <c r="G59" t="s">
        <v>600</v>
      </c>
      <c r="J59" t="s">
        <v>271</v>
      </c>
      <c r="K59" t="s">
        <v>512</v>
      </c>
      <c r="N59" t="s">
        <v>274</v>
      </c>
      <c r="O59" t="s">
        <v>268</v>
      </c>
      <c r="Z59" t="s">
        <v>275</v>
      </c>
      <c r="AF59" t="s">
        <v>521</v>
      </c>
      <c r="AH59">
        <v>6</v>
      </c>
      <c r="AI59">
        <v>4</v>
      </c>
      <c r="AJ59">
        <v>2</v>
      </c>
      <c r="AL59">
        <v>3</v>
      </c>
      <c r="AM59">
        <v>1</v>
      </c>
      <c r="AN59" t="s">
        <v>558</v>
      </c>
      <c r="AQ59">
        <v>0</v>
      </c>
      <c r="AR59">
        <v>0</v>
      </c>
      <c r="AS59" t="s">
        <v>278</v>
      </c>
      <c r="AV59">
        <v>1</v>
      </c>
      <c r="AW59">
        <v>1</v>
      </c>
      <c r="AX59" t="s">
        <v>277</v>
      </c>
      <c r="BA59">
        <v>0</v>
      </c>
      <c r="BB59">
        <v>0</v>
      </c>
      <c r="BC59" t="s">
        <v>278</v>
      </c>
      <c r="BF59">
        <v>0</v>
      </c>
      <c r="BG59">
        <v>0</v>
      </c>
      <c r="BH59" t="s">
        <v>278</v>
      </c>
      <c r="BJ59" t="s">
        <v>279</v>
      </c>
      <c r="BK59" t="s">
        <v>513</v>
      </c>
      <c r="BN59" t="s">
        <v>448</v>
      </c>
      <c r="BO59">
        <v>1</v>
      </c>
      <c r="BP59">
        <v>0</v>
      </c>
      <c r="BQ59">
        <v>0</v>
      </c>
      <c r="BR59">
        <v>0</v>
      </c>
      <c r="BS59">
        <v>0</v>
      </c>
      <c r="BT59">
        <v>1</v>
      </c>
      <c r="BU59">
        <v>0</v>
      </c>
      <c r="BV59">
        <v>0</v>
      </c>
      <c r="BW59">
        <v>0</v>
      </c>
      <c r="BX59">
        <v>0</v>
      </c>
      <c r="BZ59" t="s">
        <v>281</v>
      </c>
      <c r="CA59" t="s">
        <v>275</v>
      </c>
      <c r="CB59" t="s">
        <v>268</v>
      </c>
      <c r="CH59" s="19" t="s">
        <v>283</v>
      </c>
      <c r="CJ59" s="19" t="s">
        <v>285</v>
      </c>
      <c r="CL59" s="19" t="s">
        <v>283</v>
      </c>
      <c r="CS59" s="19" t="s">
        <v>322</v>
      </c>
      <c r="DC59" s="19" t="s">
        <v>285</v>
      </c>
      <c r="DD59" s="19" t="s">
        <v>313</v>
      </c>
      <c r="DF59" s="19" t="s">
        <v>313</v>
      </c>
      <c r="DH59" s="19" t="s">
        <v>339</v>
      </c>
      <c r="DJ59">
        <v>4500</v>
      </c>
      <c r="DK59" t="s">
        <v>287</v>
      </c>
      <c r="DL59" t="s">
        <v>288</v>
      </c>
      <c r="DM59" t="s">
        <v>289</v>
      </c>
      <c r="DO59" t="s">
        <v>403</v>
      </c>
      <c r="DP59" t="s">
        <v>291</v>
      </c>
      <c r="DQ59" t="s">
        <v>292</v>
      </c>
      <c r="EC59" t="s">
        <v>287</v>
      </c>
      <c r="EF59" t="s">
        <v>292</v>
      </c>
      <c r="EM59" t="s">
        <v>293</v>
      </c>
      <c r="EU59" t="s">
        <v>363</v>
      </c>
      <c r="EV59">
        <v>1</v>
      </c>
      <c r="EW59">
        <v>0</v>
      </c>
      <c r="EX59">
        <v>0</v>
      </c>
      <c r="EY59">
        <v>0</v>
      </c>
      <c r="EZ59">
        <v>0</v>
      </c>
      <c r="FA59">
        <v>0</v>
      </c>
      <c r="FB59">
        <v>0</v>
      </c>
      <c r="FC59">
        <v>0</v>
      </c>
      <c r="FE59" t="s">
        <v>292</v>
      </c>
      <c r="FG59" t="s">
        <v>287</v>
      </c>
      <c r="FH59" t="s">
        <v>295</v>
      </c>
      <c r="FJ59" t="s">
        <v>296</v>
      </c>
      <c r="FK59" t="s">
        <v>287</v>
      </c>
      <c r="FT59" t="s">
        <v>449</v>
      </c>
      <c r="FU59" t="s">
        <v>298</v>
      </c>
      <c r="FV59">
        <v>1</v>
      </c>
      <c r="FW59">
        <v>0</v>
      </c>
      <c r="FX59">
        <v>0</v>
      </c>
      <c r="FY59">
        <v>0</v>
      </c>
      <c r="FZ59" s="19">
        <v>0</v>
      </c>
      <c r="GA59">
        <v>0</v>
      </c>
      <c r="GB59">
        <v>0</v>
      </c>
      <c r="GC59">
        <v>0</v>
      </c>
      <c r="GD59">
        <v>0</v>
      </c>
      <c r="GE59">
        <v>0</v>
      </c>
      <c r="GF59">
        <v>0</v>
      </c>
      <c r="GG59">
        <v>0</v>
      </c>
      <c r="GH59">
        <v>0</v>
      </c>
      <c r="GJ59" t="s">
        <v>299</v>
      </c>
      <c r="GK59">
        <v>1</v>
      </c>
      <c r="GL59">
        <v>0</v>
      </c>
      <c r="GM59">
        <v>0</v>
      </c>
      <c r="GN59">
        <v>0</v>
      </c>
      <c r="GO59">
        <v>0</v>
      </c>
      <c r="GP59">
        <v>0</v>
      </c>
      <c r="GQ59">
        <v>0</v>
      </c>
      <c r="GR59">
        <v>0</v>
      </c>
      <c r="GS59">
        <v>0</v>
      </c>
      <c r="GT59">
        <v>0</v>
      </c>
      <c r="GV59" t="s">
        <v>300</v>
      </c>
      <c r="GW59">
        <v>5</v>
      </c>
      <c r="GX59">
        <v>0</v>
      </c>
      <c r="GY59">
        <v>0</v>
      </c>
      <c r="GZ59">
        <v>0</v>
      </c>
      <c r="HA59">
        <v>4</v>
      </c>
      <c r="HB59">
        <v>5</v>
      </c>
      <c r="HC59">
        <v>4</v>
      </c>
      <c r="HD59">
        <v>3</v>
      </c>
      <c r="HE59">
        <v>0</v>
      </c>
      <c r="HF59">
        <v>1</v>
      </c>
      <c r="HG59">
        <v>0</v>
      </c>
      <c r="HH59">
        <v>0</v>
      </c>
      <c r="HI59">
        <v>0</v>
      </c>
      <c r="HJ59">
        <v>0</v>
      </c>
      <c r="HK59">
        <v>0</v>
      </c>
      <c r="HL59">
        <v>0</v>
      </c>
      <c r="HM59">
        <v>0</v>
      </c>
      <c r="HN59">
        <v>0</v>
      </c>
      <c r="HO59">
        <v>0</v>
      </c>
      <c r="HP59">
        <v>0</v>
      </c>
      <c r="HQ59">
        <v>0</v>
      </c>
      <c r="HR59">
        <v>0</v>
      </c>
      <c r="HS59" t="s">
        <v>451</v>
      </c>
      <c r="HT59" t="s">
        <v>301</v>
      </c>
      <c r="HU59" t="s">
        <v>302</v>
      </c>
      <c r="HV59">
        <v>1</v>
      </c>
      <c r="HW59">
        <v>0</v>
      </c>
      <c r="HX59">
        <v>0</v>
      </c>
      <c r="HY59">
        <v>0</v>
      </c>
      <c r="HZ59">
        <v>0</v>
      </c>
      <c r="IA59">
        <v>0</v>
      </c>
      <c r="IC59" t="s">
        <v>303</v>
      </c>
      <c r="ID59">
        <v>1</v>
      </c>
      <c r="IE59">
        <v>0</v>
      </c>
      <c r="IF59">
        <v>0</v>
      </c>
      <c r="IG59">
        <v>0</v>
      </c>
      <c r="II59" t="s">
        <v>452</v>
      </c>
      <c r="IJ59">
        <v>0</v>
      </c>
      <c r="IK59">
        <v>1</v>
      </c>
      <c r="IL59">
        <v>1</v>
      </c>
      <c r="IM59">
        <v>1</v>
      </c>
      <c r="IN59">
        <v>1</v>
      </c>
      <c r="IO59">
        <v>0</v>
      </c>
      <c r="IQ59" t="s">
        <v>601</v>
      </c>
      <c r="JB59">
        <v>369244074</v>
      </c>
      <c r="JC59" t="s">
        <v>602</v>
      </c>
      <c r="JD59" s="1">
        <v>44898.641516203701</v>
      </c>
      <c r="JG59" t="s">
        <v>307</v>
      </c>
      <c r="JH59" t="s">
        <v>308</v>
      </c>
      <c r="JJ59">
        <v>58</v>
      </c>
    </row>
    <row r="60" spans="1:270" x14ac:dyDescent="0.35">
      <c r="A60" s="1">
        <v>44898.660065833326</v>
      </c>
      <c r="B60" s="1">
        <v>44898.724708738417</v>
      </c>
      <c r="D60" t="s">
        <v>268</v>
      </c>
      <c r="E60" t="s">
        <v>446</v>
      </c>
      <c r="F60" s="1">
        <v>44898.659722222219</v>
      </c>
      <c r="G60" t="s">
        <v>603</v>
      </c>
      <c r="J60" t="s">
        <v>271</v>
      </c>
      <c r="K60" t="s">
        <v>512</v>
      </c>
      <c r="N60" t="s">
        <v>274</v>
      </c>
      <c r="O60" t="s">
        <v>268</v>
      </c>
      <c r="Z60" t="s">
        <v>268</v>
      </c>
      <c r="AA60" t="s">
        <v>604</v>
      </c>
      <c r="AB60">
        <v>1</v>
      </c>
      <c r="AC60">
        <v>0</v>
      </c>
      <c r="AD60">
        <v>0</v>
      </c>
      <c r="AF60" t="s">
        <v>382</v>
      </c>
      <c r="AG60" t="s">
        <v>496</v>
      </c>
      <c r="AH60">
        <v>8</v>
      </c>
      <c r="AI60">
        <v>2</v>
      </c>
      <c r="AJ60">
        <v>6</v>
      </c>
      <c r="AL60">
        <v>0</v>
      </c>
      <c r="AM60">
        <v>1</v>
      </c>
      <c r="AN60" t="s">
        <v>320</v>
      </c>
      <c r="AQ60">
        <v>1</v>
      </c>
      <c r="AR60">
        <v>4</v>
      </c>
      <c r="AS60" t="s">
        <v>528</v>
      </c>
      <c r="AV60">
        <v>1</v>
      </c>
      <c r="AW60">
        <v>1</v>
      </c>
      <c r="AX60" t="s">
        <v>277</v>
      </c>
      <c r="BA60">
        <v>0</v>
      </c>
      <c r="BB60">
        <v>0</v>
      </c>
      <c r="BC60" t="s">
        <v>278</v>
      </c>
      <c r="BF60">
        <v>1</v>
      </c>
      <c r="BG60">
        <v>0</v>
      </c>
      <c r="BH60" t="s">
        <v>320</v>
      </c>
      <c r="BJ60" t="s">
        <v>279</v>
      </c>
      <c r="BK60" t="s">
        <v>513</v>
      </c>
      <c r="BN60" t="s">
        <v>448</v>
      </c>
      <c r="BO60">
        <v>1</v>
      </c>
      <c r="BP60">
        <v>0</v>
      </c>
      <c r="BQ60">
        <v>0</v>
      </c>
      <c r="BR60">
        <v>0</v>
      </c>
      <c r="BS60">
        <v>0</v>
      </c>
      <c r="BT60">
        <v>1</v>
      </c>
      <c r="BU60">
        <v>0</v>
      </c>
      <c r="BV60">
        <v>0</v>
      </c>
      <c r="BW60">
        <v>0</v>
      </c>
      <c r="BX60">
        <v>0</v>
      </c>
      <c r="BZ60" t="s">
        <v>281</v>
      </c>
      <c r="CA60" t="s">
        <v>275</v>
      </c>
      <c r="CB60" t="s">
        <v>268</v>
      </c>
      <c r="CH60" s="19" t="s">
        <v>283</v>
      </c>
      <c r="CJ60" s="19" t="s">
        <v>283</v>
      </c>
      <c r="CL60" s="19" t="s">
        <v>285</v>
      </c>
      <c r="CS60" s="19" t="s">
        <v>322</v>
      </c>
      <c r="DC60" s="19" t="s">
        <v>313</v>
      </c>
      <c r="DD60" s="19" t="s">
        <v>286</v>
      </c>
      <c r="DF60" s="19" t="s">
        <v>313</v>
      </c>
      <c r="DH60" s="19" t="s">
        <v>339</v>
      </c>
      <c r="DJ60">
        <v>6000</v>
      </c>
      <c r="DK60" t="s">
        <v>287</v>
      </c>
      <c r="DL60" t="s">
        <v>288</v>
      </c>
      <c r="DM60" t="s">
        <v>289</v>
      </c>
      <c r="DO60" t="s">
        <v>403</v>
      </c>
      <c r="DP60" t="s">
        <v>404</v>
      </c>
      <c r="DQ60" t="s">
        <v>292</v>
      </c>
      <c r="EC60" t="s">
        <v>287</v>
      </c>
      <c r="EF60" t="s">
        <v>292</v>
      </c>
      <c r="EM60" t="s">
        <v>293</v>
      </c>
      <c r="EU60" t="s">
        <v>363</v>
      </c>
      <c r="EV60">
        <v>1</v>
      </c>
      <c r="EW60">
        <v>0</v>
      </c>
      <c r="EX60">
        <v>0</v>
      </c>
      <c r="EY60">
        <v>0</v>
      </c>
      <c r="EZ60">
        <v>0</v>
      </c>
      <c r="FA60">
        <v>0</v>
      </c>
      <c r="FB60">
        <v>0</v>
      </c>
      <c r="FC60">
        <v>0</v>
      </c>
      <c r="FE60" t="s">
        <v>292</v>
      </c>
      <c r="FG60" t="s">
        <v>287</v>
      </c>
      <c r="FH60" t="s">
        <v>295</v>
      </c>
      <c r="FJ60" t="s">
        <v>296</v>
      </c>
      <c r="FK60" t="s">
        <v>287</v>
      </c>
      <c r="FT60" t="s">
        <v>449</v>
      </c>
      <c r="FU60" t="s">
        <v>605</v>
      </c>
      <c r="FV60">
        <v>1</v>
      </c>
      <c r="FW60">
        <v>0</v>
      </c>
      <c r="FX60">
        <v>0</v>
      </c>
      <c r="FY60">
        <v>0</v>
      </c>
      <c r="FZ60" s="19">
        <v>0</v>
      </c>
      <c r="GA60">
        <v>0</v>
      </c>
      <c r="GB60">
        <v>0</v>
      </c>
      <c r="GC60">
        <v>0</v>
      </c>
      <c r="GD60">
        <v>0</v>
      </c>
      <c r="GE60">
        <v>0</v>
      </c>
      <c r="GF60">
        <v>1</v>
      </c>
      <c r="GG60">
        <v>0</v>
      </c>
      <c r="GH60">
        <v>1</v>
      </c>
      <c r="GI60" t="s">
        <v>606</v>
      </c>
      <c r="GJ60" t="s">
        <v>299</v>
      </c>
      <c r="GK60">
        <v>1</v>
      </c>
      <c r="GL60">
        <v>0</v>
      </c>
      <c r="GM60">
        <v>0</v>
      </c>
      <c r="GN60">
        <v>0</v>
      </c>
      <c r="GO60">
        <v>0</v>
      </c>
      <c r="GP60">
        <v>0</v>
      </c>
      <c r="GQ60">
        <v>0</v>
      </c>
      <c r="GR60">
        <v>0</v>
      </c>
      <c r="GS60">
        <v>0</v>
      </c>
      <c r="GT60">
        <v>0</v>
      </c>
      <c r="GV60" t="s">
        <v>300</v>
      </c>
      <c r="GW60">
        <v>5</v>
      </c>
      <c r="GX60">
        <v>0</v>
      </c>
      <c r="GY60">
        <v>0</v>
      </c>
      <c r="GZ60">
        <v>0</v>
      </c>
      <c r="HA60">
        <v>0</v>
      </c>
      <c r="HB60">
        <v>4</v>
      </c>
      <c r="HC60">
        <v>5</v>
      </c>
      <c r="HD60">
        <v>3</v>
      </c>
      <c r="HE60">
        <v>0</v>
      </c>
      <c r="HF60">
        <v>1</v>
      </c>
      <c r="HG60">
        <v>0</v>
      </c>
      <c r="HH60">
        <v>0</v>
      </c>
      <c r="HI60">
        <v>0</v>
      </c>
      <c r="HJ60">
        <v>0</v>
      </c>
      <c r="HK60">
        <v>0</v>
      </c>
      <c r="HL60">
        <v>0</v>
      </c>
      <c r="HM60">
        <v>0</v>
      </c>
      <c r="HN60">
        <v>0</v>
      </c>
      <c r="HO60">
        <v>0</v>
      </c>
      <c r="HP60">
        <v>0</v>
      </c>
      <c r="HQ60">
        <v>0</v>
      </c>
      <c r="HR60">
        <v>0</v>
      </c>
      <c r="HS60" t="s">
        <v>451</v>
      </c>
      <c r="HT60" t="s">
        <v>301</v>
      </c>
      <c r="HU60" t="s">
        <v>302</v>
      </c>
      <c r="HV60">
        <v>1</v>
      </c>
      <c r="HW60">
        <v>0</v>
      </c>
      <c r="HX60">
        <v>0</v>
      </c>
      <c r="HY60">
        <v>0</v>
      </c>
      <c r="HZ60">
        <v>0</v>
      </c>
      <c r="IA60">
        <v>0</v>
      </c>
      <c r="IC60" t="s">
        <v>303</v>
      </c>
      <c r="ID60">
        <v>1</v>
      </c>
      <c r="IE60">
        <v>0</v>
      </c>
      <c r="IF60">
        <v>0</v>
      </c>
      <c r="IG60">
        <v>0</v>
      </c>
      <c r="II60" t="s">
        <v>452</v>
      </c>
      <c r="IJ60">
        <v>0</v>
      </c>
      <c r="IK60">
        <v>1</v>
      </c>
      <c r="IL60">
        <v>1</v>
      </c>
      <c r="IM60">
        <v>1</v>
      </c>
      <c r="IN60">
        <v>1</v>
      </c>
      <c r="IO60">
        <v>0</v>
      </c>
      <c r="IQ60" t="s">
        <v>509</v>
      </c>
      <c r="JB60">
        <v>369244077</v>
      </c>
      <c r="JC60" t="s">
        <v>607</v>
      </c>
      <c r="JD60" s="1">
        <v>44898.641527777778</v>
      </c>
      <c r="JG60" t="s">
        <v>307</v>
      </c>
      <c r="JH60" t="s">
        <v>308</v>
      </c>
      <c r="JJ60">
        <v>59</v>
      </c>
    </row>
    <row r="61" spans="1:270" x14ac:dyDescent="0.35">
      <c r="A61" s="1">
        <v>44897.64695318287</v>
      </c>
      <c r="B61" s="1">
        <v>44898.713424513888</v>
      </c>
      <c r="D61" t="s">
        <v>268</v>
      </c>
      <c r="E61" t="s">
        <v>570</v>
      </c>
      <c r="F61" s="1">
        <v>44897.646527777782</v>
      </c>
      <c r="G61" t="s">
        <v>608</v>
      </c>
      <c r="J61" t="s">
        <v>271</v>
      </c>
      <c r="K61" t="s">
        <v>272</v>
      </c>
      <c r="L61" t="s">
        <v>587</v>
      </c>
      <c r="N61" t="s">
        <v>274</v>
      </c>
      <c r="O61" t="s">
        <v>268</v>
      </c>
      <c r="Z61" t="s">
        <v>275</v>
      </c>
      <c r="AF61" t="s">
        <v>382</v>
      </c>
      <c r="AG61" t="s">
        <v>552</v>
      </c>
      <c r="AH61">
        <v>4</v>
      </c>
      <c r="AI61">
        <v>2</v>
      </c>
      <c r="AJ61">
        <v>2</v>
      </c>
      <c r="AL61">
        <v>0</v>
      </c>
      <c r="AM61">
        <v>1</v>
      </c>
      <c r="AN61" t="s">
        <v>320</v>
      </c>
      <c r="AQ61">
        <v>1</v>
      </c>
      <c r="AR61">
        <v>0</v>
      </c>
      <c r="AS61" t="s">
        <v>320</v>
      </c>
      <c r="AV61">
        <v>0</v>
      </c>
      <c r="AW61">
        <v>0</v>
      </c>
      <c r="AX61" t="s">
        <v>278</v>
      </c>
      <c r="BA61">
        <v>1</v>
      </c>
      <c r="BB61">
        <v>1</v>
      </c>
      <c r="BC61" t="s">
        <v>277</v>
      </c>
      <c r="BF61">
        <v>0</v>
      </c>
      <c r="BG61">
        <v>1</v>
      </c>
      <c r="BH61" t="s">
        <v>320</v>
      </c>
      <c r="BJ61" t="s">
        <v>279</v>
      </c>
      <c r="BK61" t="s">
        <v>368</v>
      </c>
      <c r="BN61" t="s">
        <v>280</v>
      </c>
      <c r="BO61">
        <v>1</v>
      </c>
      <c r="BP61">
        <v>0</v>
      </c>
      <c r="BQ61">
        <v>0</v>
      </c>
      <c r="BR61">
        <v>0</v>
      </c>
      <c r="BS61">
        <v>0</v>
      </c>
      <c r="BT61">
        <v>0</v>
      </c>
      <c r="BU61">
        <v>0</v>
      </c>
      <c r="BV61">
        <v>0</v>
      </c>
      <c r="BW61">
        <v>0</v>
      </c>
      <c r="BX61">
        <v>0</v>
      </c>
      <c r="BZ61" t="s">
        <v>281</v>
      </c>
      <c r="CA61" t="s">
        <v>275</v>
      </c>
      <c r="CB61" t="s">
        <v>268</v>
      </c>
      <c r="CH61" s="19" t="s">
        <v>283</v>
      </c>
      <c r="CJ61" s="19" t="s">
        <v>283</v>
      </c>
      <c r="CL61" s="19" t="s">
        <v>285</v>
      </c>
      <c r="CS61" s="19" t="s">
        <v>322</v>
      </c>
      <c r="DC61" s="19" t="s">
        <v>285</v>
      </c>
      <c r="DD61" s="19" t="s">
        <v>286</v>
      </c>
      <c r="DF61" s="19" t="s">
        <v>313</v>
      </c>
      <c r="DH61" s="19" t="s">
        <v>285</v>
      </c>
      <c r="DJ61">
        <v>3000</v>
      </c>
      <c r="DK61" t="s">
        <v>287</v>
      </c>
      <c r="DL61" t="s">
        <v>288</v>
      </c>
      <c r="DM61" t="s">
        <v>289</v>
      </c>
      <c r="DO61" t="s">
        <v>290</v>
      </c>
      <c r="DP61" t="s">
        <v>291</v>
      </c>
      <c r="DQ61" t="s">
        <v>292</v>
      </c>
      <c r="EC61" t="s">
        <v>287</v>
      </c>
      <c r="EF61" t="s">
        <v>292</v>
      </c>
      <c r="EM61" t="s">
        <v>384</v>
      </c>
      <c r="EU61" t="s">
        <v>294</v>
      </c>
      <c r="EV61">
        <v>1</v>
      </c>
      <c r="EW61">
        <v>1</v>
      </c>
      <c r="EX61">
        <v>0</v>
      </c>
      <c r="EY61">
        <v>0</v>
      </c>
      <c r="EZ61">
        <v>0</v>
      </c>
      <c r="FA61">
        <v>0</v>
      </c>
      <c r="FB61">
        <v>0</v>
      </c>
      <c r="FC61">
        <v>0</v>
      </c>
      <c r="FE61" t="s">
        <v>292</v>
      </c>
      <c r="FG61" t="s">
        <v>287</v>
      </c>
      <c r="FH61" t="s">
        <v>295</v>
      </c>
      <c r="FJ61" t="s">
        <v>324</v>
      </c>
      <c r="FK61" t="s">
        <v>287</v>
      </c>
      <c r="FT61" t="s">
        <v>297</v>
      </c>
      <c r="FU61" t="s">
        <v>298</v>
      </c>
      <c r="FV61">
        <v>1</v>
      </c>
      <c r="FW61">
        <v>0</v>
      </c>
      <c r="FX61">
        <v>0</v>
      </c>
      <c r="FY61">
        <v>0</v>
      </c>
      <c r="FZ61" s="19">
        <v>0</v>
      </c>
      <c r="GA61">
        <v>0</v>
      </c>
      <c r="GB61">
        <v>0</v>
      </c>
      <c r="GC61">
        <v>0</v>
      </c>
      <c r="GD61">
        <v>0</v>
      </c>
      <c r="GE61">
        <v>0</v>
      </c>
      <c r="GF61">
        <v>0</v>
      </c>
      <c r="GG61">
        <v>0</v>
      </c>
      <c r="GH61">
        <v>0</v>
      </c>
      <c r="GJ61" t="s">
        <v>299</v>
      </c>
      <c r="GK61">
        <v>1</v>
      </c>
      <c r="GL61">
        <v>0</v>
      </c>
      <c r="GM61">
        <v>0</v>
      </c>
      <c r="GN61">
        <v>0</v>
      </c>
      <c r="GO61">
        <v>0</v>
      </c>
      <c r="GP61">
        <v>0</v>
      </c>
      <c r="GQ61">
        <v>0</v>
      </c>
      <c r="GR61">
        <v>0</v>
      </c>
      <c r="GS61">
        <v>0</v>
      </c>
      <c r="GT61">
        <v>0</v>
      </c>
      <c r="GV61" t="s">
        <v>300</v>
      </c>
      <c r="GW61">
        <v>7</v>
      </c>
      <c r="GX61">
        <v>3</v>
      </c>
      <c r="GY61">
        <v>4</v>
      </c>
      <c r="GZ61">
        <v>2</v>
      </c>
      <c r="HA61">
        <v>3</v>
      </c>
      <c r="HB61">
        <v>4</v>
      </c>
      <c r="HC61">
        <v>2</v>
      </c>
      <c r="HD61">
        <v>3</v>
      </c>
      <c r="HE61">
        <v>4</v>
      </c>
      <c r="HF61">
        <v>0</v>
      </c>
      <c r="HG61">
        <v>0</v>
      </c>
      <c r="HH61">
        <v>0</v>
      </c>
      <c r="HI61">
        <v>0</v>
      </c>
      <c r="HJ61">
        <v>0</v>
      </c>
      <c r="HK61">
        <v>1</v>
      </c>
      <c r="HL61">
        <v>1</v>
      </c>
      <c r="HM61">
        <v>0</v>
      </c>
      <c r="HN61">
        <v>0</v>
      </c>
      <c r="HO61">
        <v>0</v>
      </c>
      <c r="HP61">
        <v>1</v>
      </c>
      <c r="HQ61">
        <v>0</v>
      </c>
      <c r="HR61">
        <v>0</v>
      </c>
      <c r="HS61" t="s">
        <v>451</v>
      </c>
      <c r="HT61" t="s">
        <v>595</v>
      </c>
      <c r="HU61" t="s">
        <v>302</v>
      </c>
      <c r="HV61">
        <v>1</v>
      </c>
      <c r="HW61">
        <v>0</v>
      </c>
      <c r="HX61">
        <v>0</v>
      </c>
      <c r="HY61">
        <v>0</v>
      </c>
      <c r="HZ61">
        <v>0</v>
      </c>
      <c r="IA61">
        <v>0</v>
      </c>
      <c r="IC61" t="s">
        <v>303</v>
      </c>
      <c r="ID61">
        <v>1</v>
      </c>
      <c r="IE61">
        <v>0</v>
      </c>
      <c r="IF61">
        <v>0</v>
      </c>
      <c r="IG61">
        <v>0</v>
      </c>
      <c r="II61" t="s">
        <v>315</v>
      </c>
      <c r="IJ61">
        <v>1</v>
      </c>
      <c r="IK61">
        <v>0</v>
      </c>
      <c r="IL61">
        <v>0</v>
      </c>
      <c r="IM61">
        <v>0</v>
      </c>
      <c r="IN61">
        <v>0</v>
      </c>
      <c r="IO61">
        <v>0</v>
      </c>
      <c r="IQ61" t="s">
        <v>555</v>
      </c>
      <c r="JB61">
        <v>369244078</v>
      </c>
      <c r="JC61" t="s">
        <v>609</v>
      </c>
      <c r="JD61" s="1">
        <v>44898.641527777778</v>
      </c>
      <c r="JG61" t="s">
        <v>307</v>
      </c>
      <c r="JH61" t="s">
        <v>308</v>
      </c>
      <c r="JJ61">
        <v>60</v>
      </c>
    </row>
    <row r="62" spans="1:270" x14ac:dyDescent="0.35">
      <c r="A62" s="1">
        <v>44898.688052708327</v>
      </c>
      <c r="B62" s="1">
        <v>44898.724185763887</v>
      </c>
      <c r="D62" t="s">
        <v>268</v>
      </c>
      <c r="E62" t="s">
        <v>446</v>
      </c>
      <c r="F62" s="1">
        <v>44898.688194444447</v>
      </c>
      <c r="G62" t="s">
        <v>610</v>
      </c>
      <c r="J62" t="s">
        <v>271</v>
      </c>
      <c r="K62" t="s">
        <v>512</v>
      </c>
      <c r="N62" t="s">
        <v>274</v>
      </c>
      <c r="O62" t="s">
        <v>268</v>
      </c>
      <c r="Z62" t="s">
        <v>275</v>
      </c>
      <c r="AF62" t="s">
        <v>486</v>
      </c>
      <c r="AH62">
        <v>6</v>
      </c>
      <c r="AI62">
        <v>2</v>
      </c>
      <c r="AJ62">
        <v>4</v>
      </c>
      <c r="AL62">
        <v>1</v>
      </c>
      <c r="AM62">
        <v>2</v>
      </c>
      <c r="AN62" t="s">
        <v>395</v>
      </c>
      <c r="AQ62">
        <v>0</v>
      </c>
      <c r="AR62">
        <v>1</v>
      </c>
      <c r="AS62" t="s">
        <v>320</v>
      </c>
      <c r="AV62">
        <v>1</v>
      </c>
      <c r="AW62">
        <v>1</v>
      </c>
      <c r="AX62" t="s">
        <v>277</v>
      </c>
      <c r="BA62">
        <v>0</v>
      </c>
      <c r="BB62">
        <v>0</v>
      </c>
      <c r="BC62" t="s">
        <v>278</v>
      </c>
      <c r="BF62">
        <v>0</v>
      </c>
      <c r="BG62">
        <v>0</v>
      </c>
      <c r="BH62" t="s">
        <v>278</v>
      </c>
      <c r="BJ62" t="s">
        <v>279</v>
      </c>
      <c r="BK62" t="s">
        <v>513</v>
      </c>
      <c r="BN62" t="s">
        <v>280</v>
      </c>
      <c r="BO62">
        <v>1</v>
      </c>
      <c r="BP62">
        <v>0</v>
      </c>
      <c r="BQ62">
        <v>0</v>
      </c>
      <c r="BR62">
        <v>0</v>
      </c>
      <c r="BS62">
        <v>0</v>
      </c>
      <c r="BT62">
        <v>0</v>
      </c>
      <c r="BU62">
        <v>0</v>
      </c>
      <c r="BV62">
        <v>0</v>
      </c>
      <c r="BW62">
        <v>0</v>
      </c>
      <c r="BX62">
        <v>0</v>
      </c>
      <c r="BZ62" t="s">
        <v>281</v>
      </c>
      <c r="CA62" t="s">
        <v>275</v>
      </c>
      <c r="CB62" t="s">
        <v>268</v>
      </c>
      <c r="CH62" s="19" t="s">
        <v>283</v>
      </c>
      <c r="CJ62" s="19" t="s">
        <v>285</v>
      </c>
      <c r="CL62" s="19" t="s">
        <v>283</v>
      </c>
      <c r="CS62" s="19" t="s">
        <v>322</v>
      </c>
      <c r="DC62" s="19" t="s">
        <v>313</v>
      </c>
      <c r="DD62" s="19" t="s">
        <v>286</v>
      </c>
      <c r="DF62" s="19" t="s">
        <v>313</v>
      </c>
      <c r="DH62" s="19" t="s">
        <v>339</v>
      </c>
      <c r="DJ62">
        <v>4500</v>
      </c>
      <c r="DK62" t="s">
        <v>287</v>
      </c>
      <c r="DL62" t="s">
        <v>288</v>
      </c>
      <c r="DM62" t="s">
        <v>289</v>
      </c>
      <c r="DO62" t="s">
        <v>403</v>
      </c>
      <c r="DP62" t="s">
        <v>291</v>
      </c>
      <c r="DQ62" t="s">
        <v>292</v>
      </c>
      <c r="EC62" t="s">
        <v>287</v>
      </c>
      <c r="EF62" t="s">
        <v>292</v>
      </c>
      <c r="EM62" t="s">
        <v>293</v>
      </c>
      <c r="EU62" t="s">
        <v>363</v>
      </c>
      <c r="EV62">
        <v>1</v>
      </c>
      <c r="EW62">
        <v>0</v>
      </c>
      <c r="EX62">
        <v>0</v>
      </c>
      <c r="EY62">
        <v>0</v>
      </c>
      <c r="EZ62">
        <v>0</v>
      </c>
      <c r="FA62">
        <v>0</v>
      </c>
      <c r="FB62">
        <v>0</v>
      </c>
      <c r="FC62">
        <v>0</v>
      </c>
      <c r="FE62" t="s">
        <v>292</v>
      </c>
      <c r="FG62" t="s">
        <v>287</v>
      </c>
      <c r="FH62" t="s">
        <v>295</v>
      </c>
      <c r="FJ62" t="s">
        <v>296</v>
      </c>
      <c r="FK62" t="s">
        <v>287</v>
      </c>
      <c r="FT62" t="s">
        <v>449</v>
      </c>
      <c r="FU62" t="s">
        <v>298</v>
      </c>
      <c r="FV62">
        <v>1</v>
      </c>
      <c r="FW62">
        <v>0</v>
      </c>
      <c r="FX62">
        <v>0</v>
      </c>
      <c r="FY62">
        <v>0</v>
      </c>
      <c r="FZ62" s="19">
        <v>0</v>
      </c>
      <c r="GA62">
        <v>0</v>
      </c>
      <c r="GB62">
        <v>0</v>
      </c>
      <c r="GC62">
        <v>0</v>
      </c>
      <c r="GD62">
        <v>0</v>
      </c>
      <c r="GE62">
        <v>0</v>
      </c>
      <c r="GF62">
        <v>0</v>
      </c>
      <c r="GG62">
        <v>0</v>
      </c>
      <c r="GH62">
        <v>0</v>
      </c>
      <c r="GJ62" t="s">
        <v>299</v>
      </c>
      <c r="GK62">
        <v>1</v>
      </c>
      <c r="GL62">
        <v>0</v>
      </c>
      <c r="GM62">
        <v>0</v>
      </c>
      <c r="GN62">
        <v>0</v>
      </c>
      <c r="GO62">
        <v>0</v>
      </c>
      <c r="GP62">
        <v>0</v>
      </c>
      <c r="GQ62">
        <v>0</v>
      </c>
      <c r="GR62">
        <v>0</v>
      </c>
      <c r="GS62">
        <v>0</v>
      </c>
      <c r="GT62">
        <v>0</v>
      </c>
      <c r="GV62" t="s">
        <v>300</v>
      </c>
      <c r="GW62">
        <v>5</v>
      </c>
      <c r="GX62">
        <v>0</v>
      </c>
      <c r="GY62">
        <v>0</v>
      </c>
      <c r="GZ62">
        <v>1</v>
      </c>
      <c r="HA62">
        <v>2</v>
      </c>
      <c r="HB62">
        <v>3</v>
      </c>
      <c r="HC62">
        <v>4</v>
      </c>
      <c r="HD62">
        <v>3</v>
      </c>
      <c r="HE62">
        <v>0</v>
      </c>
      <c r="HF62">
        <v>0</v>
      </c>
      <c r="HG62">
        <v>0</v>
      </c>
      <c r="HH62">
        <v>0</v>
      </c>
      <c r="HI62">
        <v>0</v>
      </c>
      <c r="HJ62">
        <v>0</v>
      </c>
      <c r="HK62">
        <v>0</v>
      </c>
      <c r="HL62">
        <v>0</v>
      </c>
      <c r="HM62">
        <v>0</v>
      </c>
      <c r="HN62">
        <v>0</v>
      </c>
      <c r="HO62">
        <v>0</v>
      </c>
      <c r="HP62">
        <v>0</v>
      </c>
      <c r="HQ62">
        <v>0</v>
      </c>
      <c r="HR62">
        <v>0</v>
      </c>
      <c r="HS62" t="s">
        <v>451</v>
      </c>
      <c r="HT62" t="s">
        <v>301</v>
      </c>
      <c r="HU62" t="s">
        <v>302</v>
      </c>
      <c r="HV62">
        <v>1</v>
      </c>
      <c r="HW62">
        <v>0</v>
      </c>
      <c r="HX62">
        <v>0</v>
      </c>
      <c r="HY62">
        <v>0</v>
      </c>
      <c r="HZ62">
        <v>0</v>
      </c>
      <c r="IA62">
        <v>0</v>
      </c>
      <c r="IC62" t="s">
        <v>303</v>
      </c>
      <c r="ID62">
        <v>1</v>
      </c>
      <c r="IE62">
        <v>0</v>
      </c>
      <c r="IF62">
        <v>0</v>
      </c>
      <c r="IG62">
        <v>0</v>
      </c>
      <c r="II62" t="s">
        <v>498</v>
      </c>
      <c r="IJ62">
        <v>0</v>
      </c>
      <c r="IK62">
        <v>1</v>
      </c>
      <c r="IL62">
        <v>1</v>
      </c>
      <c r="IM62">
        <v>1</v>
      </c>
      <c r="IN62">
        <v>1</v>
      </c>
      <c r="IO62">
        <v>0</v>
      </c>
      <c r="IQ62" t="s">
        <v>470</v>
      </c>
      <c r="JB62">
        <v>369244082</v>
      </c>
      <c r="JC62" t="s">
        <v>611</v>
      </c>
      <c r="JD62" s="1">
        <v>44898.641527777778</v>
      </c>
      <c r="JG62" t="s">
        <v>307</v>
      </c>
      <c r="JH62" t="s">
        <v>308</v>
      </c>
      <c r="JJ62">
        <v>61</v>
      </c>
    </row>
    <row r="63" spans="1:270" x14ac:dyDescent="0.35">
      <c r="A63" s="1">
        <v>44897.652828067126</v>
      </c>
      <c r="B63" s="1">
        <v>44897.658095439823</v>
      </c>
      <c r="D63" t="s">
        <v>268</v>
      </c>
      <c r="E63" t="s">
        <v>570</v>
      </c>
      <c r="F63" s="1">
        <v>44897.652777777781</v>
      </c>
      <c r="G63" t="s">
        <v>612</v>
      </c>
      <c r="J63" t="s">
        <v>271</v>
      </c>
      <c r="K63" t="s">
        <v>272</v>
      </c>
      <c r="L63" t="s">
        <v>551</v>
      </c>
      <c r="N63" t="s">
        <v>274</v>
      </c>
      <c r="O63" t="s">
        <v>268</v>
      </c>
      <c r="Z63" t="s">
        <v>275</v>
      </c>
      <c r="AF63" t="s">
        <v>382</v>
      </c>
      <c r="AG63" t="s">
        <v>552</v>
      </c>
      <c r="AH63">
        <v>4</v>
      </c>
      <c r="AI63">
        <v>2</v>
      </c>
      <c r="AJ63">
        <v>2</v>
      </c>
      <c r="AL63">
        <v>1</v>
      </c>
      <c r="AM63">
        <v>1</v>
      </c>
      <c r="AN63" t="s">
        <v>277</v>
      </c>
      <c r="AQ63">
        <v>0</v>
      </c>
      <c r="AR63">
        <v>0</v>
      </c>
      <c r="AS63" t="s">
        <v>278</v>
      </c>
      <c r="AV63">
        <v>1</v>
      </c>
      <c r="AW63">
        <v>1</v>
      </c>
      <c r="AX63" t="s">
        <v>277</v>
      </c>
      <c r="BA63">
        <v>0</v>
      </c>
      <c r="BB63">
        <v>0</v>
      </c>
      <c r="BC63" t="s">
        <v>278</v>
      </c>
      <c r="BF63">
        <v>0</v>
      </c>
      <c r="BG63">
        <v>0</v>
      </c>
      <c r="BH63" t="s">
        <v>278</v>
      </c>
      <c r="BJ63" t="s">
        <v>279</v>
      </c>
      <c r="BK63" t="s">
        <v>368</v>
      </c>
      <c r="BN63" t="s">
        <v>280</v>
      </c>
      <c r="BO63">
        <v>1</v>
      </c>
      <c r="BP63">
        <v>0</v>
      </c>
      <c r="BQ63">
        <v>0</v>
      </c>
      <c r="BR63">
        <v>0</v>
      </c>
      <c r="BS63">
        <v>0</v>
      </c>
      <c r="BT63">
        <v>0</v>
      </c>
      <c r="BU63">
        <v>0</v>
      </c>
      <c r="BV63">
        <v>0</v>
      </c>
      <c r="BW63">
        <v>0</v>
      </c>
      <c r="BX63">
        <v>0</v>
      </c>
      <c r="BZ63" t="s">
        <v>281</v>
      </c>
      <c r="CA63" t="s">
        <v>275</v>
      </c>
      <c r="CB63" t="s">
        <v>268</v>
      </c>
      <c r="CH63" s="19" t="s">
        <v>283</v>
      </c>
      <c r="CJ63" s="19" t="s">
        <v>283</v>
      </c>
      <c r="CL63" s="19" t="s">
        <v>285</v>
      </c>
      <c r="CS63" s="19" t="s">
        <v>322</v>
      </c>
      <c r="DC63" s="19" t="s">
        <v>313</v>
      </c>
      <c r="DD63" s="19" t="s">
        <v>286</v>
      </c>
      <c r="DF63" s="19" t="s">
        <v>286</v>
      </c>
      <c r="DH63" s="19" t="s">
        <v>285</v>
      </c>
      <c r="DJ63">
        <v>3000</v>
      </c>
      <c r="DK63" t="s">
        <v>287</v>
      </c>
      <c r="DL63" t="s">
        <v>288</v>
      </c>
      <c r="DM63" t="s">
        <v>289</v>
      </c>
      <c r="DO63" t="s">
        <v>290</v>
      </c>
      <c r="DP63" t="s">
        <v>291</v>
      </c>
      <c r="DQ63" t="s">
        <v>292</v>
      </c>
      <c r="EC63" t="s">
        <v>287</v>
      </c>
      <c r="EF63" t="s">
        <v>292</v>
      </c>
      <c r="EM63" t="s">
        <v>384</v>
      </c>
      <c r="EU63" t="s">
        <v>294</v>
      </c>
      <c r="EV63">
        <v>1</v>
      </c>
      <c r="EW63">
        <v>1</v>
      </c>
      <c r="EX63">
        <v>0</v>
      </c>
      <c r="EY63">
        <v>0</v>
      </c>
      <c r="EZ63">
        <v>0</v>
      </c>
      <c r="FA63">
        <v>0</v>
      </c>
      <c r="FB63">
        <v>0</v>
      </c>
      <c r="FC63">
        <v>0</v>
      </c>
      <c r="FE63" t="s">
        <v>292</v>
      </c>
      <c r="FG63" t="s">
        <v>287</v>
      </c>
      <c r="FH63" t="s">
        <v>295</v>
      </c>
      <c r="FJ63" t="s">
        <v>324</v>
      </c>
      <c r="FK63" t="s">
        <v>287</v>
      </c>
      <c r="FT63" t="s">
        <v>297</v>
      </c>
      <c r="FU63" t="s">
        <v>298</v>
      </c>
      <c r="FV63">
        <v>1</v>
      </c>
      <c r="FW63">
        <v>0</v>
      </c>
      <c r="FX63">
        <v>0</v>
      </c>
      <c r="FY63">
        <v>0</v>
      </c>
      <c r="FZ63" s="19">
        <v>0</v>
      </c>
      <c r="GA63">
        <v>0</v>
      </c>
      <c r="GB63">
        <v>0</v>
      </c>
      <c r="GC63">
        <v>0</v>
      </c>
      <c r="GD63">
        <v>0</v>
      </c>
      <c r="GE63">
        <v>0</v>
      </c>
      <c r="GF63">
        <v>0</v>
      </c>
      <c r="GG63">
        <v>0</v>
      </c>
      <c r="GH63">
        <v>0</v>
      </c>
      <c r="GJ63" t="s">
        <v>299</v>
      </c>
      <c r="GK63">
        <v>1</v>
      </c>
      <c r="GL63">
        <v>0</v>
      </c>
      <c r="GM63">
        <v>0</v>
      </c>
      <c r="GN63">
        <v>0</v>
      </c>
      <c r="GO63">
        <v>0</v>
      </c>
      <c r="GP63">
        <v>0</v>
      </c>
      <c r="GQ63">
        <v>0</v>
      </c>
      <c r="GR63">
        <v>0</v>
      </c>
      <c r="GS63">
        <v>0</v>
      </c>
      <c r="GT63">
        <v>0</v>
      </c>
      <c r="GV63" t="s">
        <v>340</v>
      </c>
      <c r="GW63">
        <v>7</v>
      </c>
      <c r="GX63">
        <v>3</v>
      </c>
      <c r="GY63">
        <v>3</v>
      </c>
      <c r="GZ63">
        <v>3</v>
      </c>
      <c r="HA63">
        <v>3</v>
      </c>
      <c r="HB63">
        <v>4</v>
      </c>
      <c r="HC63">
        <v>3</v>
      </c>
      <c r="HD63">
        <v>4</v>
      </c>
      <c r="HE63">
        <v>5</v>
      </c>
      <c r="HF63">
        <v>0</v>
      </c>
      <c r="HG63">
        <v>0</v>
      </c>
      <c r="HH63">
        <v>0</v>
      </c>
      <c r="HI63">
        <v>1</v>
      </c>
      <c r="HJ63">
        <v>0</v>
      </c>
      <c r="HK63">
        <v>1</v>
      </c>
      <c r="HL63">
        <v>1</v>
      </c>
      <c r="HM63">
        <v>0</v>
      </c>
      <c r="HN63">
        <v>0</v>
      </c>
      <c r="HO63">
        <v>0</v>
      </c>
      <c r="HP63">
        <v>1</v>
      </c>
      <c r="HQ63">
        <v>0</v>
      </c>
      <c r="HR63">
        <v>0</v>
      </c>
      <c r="HS63" t="s">
        <v>451</v>
      </c>
      <c r="HT63" t="s">
        <v>301</v>
      </c>
      <c r="HU63" t="s">
        <v>574</v>
      </c>
      <c r="HV63">
        <v>0</v>
      </c>
      <c r="HW63">
        <v>1</v>
      </c>
      <c r="HX63">
        <v>1</v>
      </c>
      <c r="HY63">
        <v>1</v>
      </c>
      <c r="HZ63">
        <v>0</v>
      </c>
      <c r="IA63">
        <v>0</v>
      </c>
      <c r="IC63" t="s">
        <v>303</v>
      </c>
      <c r="ID63">
        <v>1</v>
      </c>
      <c r="IE63">
        <v>0</v>
      </c>
      <c r="IF63">
        <v>0</v>
      </c>
      <c r="IG63">
        <v>0</v>
      </c>
      <c r="II63" t="s">
        <v>315</v>
      </c>
      <c r="IJ63">
        <v>1</v>
      </c>
      <c r="IK63">
        <v>0</v>
      </c>
      <c r="IL63">
        <v>0</v>
      </c>
      <c r="IM63">
        <v>0</v>
      </c>
      <c r="IN63">
        <v>0</v>
      </c>
      <c r="IO63">
        <v>0</v>
      </c>
      <c r="IQ63" t="s">
        <v>555</v>
      </c>
      <c r="JB63">
        <v>369244085</v>
      </c>
      <c r="JC63" t="s">
        <v>613</v>
      </c>
      <c r="JD63" s="1">
        <v>44898.641539351847</v>
      </c>
      <c r="JG63" t="s">
        <v>307</v>
      </c>
      <c r="JH63" t="s">
        <v>308</v>
      </c>
      <c r="JJ63">
        <v>62</v>
      </c>
    </row>
    <row r="64" spans="1:270" x14ac:dyDescent="0.35">
      <c r="A64" s="1">
        <v>44898.691832395831</v>
      </c>
      <c r="B64" s="1">
        <v>44898.723794872683</v>
      </c>
      <c r="D64" t="s">
        <v>268</v>
      </c>
      <c r="E64" t="s">
        <v>446</v>
      </c>
      <c r="F64" s="1">
        <v>44898.691666666673</v>
      </c>
      <c r="G64" t="s">
        <v>614</v>
      </c>
      <c r="J64" t="s">
        <v>271</v>
      </c>
      <c r="K64" t="s">
        <v>512</v>
      </c>
      <c r="N64" t="s">
        <v>274</v>
      </c>
      <c r="O64" t="s">
        <v>268</v>
      </c>
      <c r="Z64" t="s">
        <v>268</v>
      </c>
      <c r="AA64" t="s">
        <v>416</v>
      </c>
      <c r="AB64">
        <v>0</v>
      </c>
      <c r="AC64">
        <v>0</v>
      </c>
      <c r="AD64">
        <v>1</v>
      </c>
      <c r="AE64" t="s">
        <v>615</v>
      </c>
      <c r="AF64" t="s">
        <v>276</v>
      </c>
      <c r="AH64">
        <v>5</v>
      </c>
      <c r="AI64">
        <v>2</v>
      </c>
      <c r="AJ64">
        <v>3</v>
      </c>
      <c r="AL64">
        <v>1</v>
      </c>
      <c r="AM64">
        <v>1</v>
      </c>
      <c r="AN64" t="s">
        <v>277</v>
      </c>
      <c r="AQ64">
        <v>0</v>
      </c>
      <c r="AR64">
        <v>1</v>
      </c>
      <c r="AS64" t="s">
        <v>320</v>
      </c>
      <c r="AV64">
        <v>1</v>
      </c>
      <c r="AW64">
        <v>0</v>
      </c>
      <c r="AX64" t="s">
        <v>320</v>
      </c>
      <c r="BA64">
        <v>0</v>
      </c>
      <c r="BB64">
        <v>1</v>
      </c>
      <c r="BC64" t="s">
        <v>320</v>
      </c>
      <c r="BF64">
        <v>0</v>
      </c>
      <c r="BG64">
        <v>1</v>
      </c>
      <c r="BH64" t="s">
        <v>320</v>
      </c>
      <c r="BJ64" t="s">
        <v>279</v>
      </c>
      <c r="BK64" t="s">
        <v>513</v>
      </c>
      <c r="BN64" t="s">
        <v>616</v>
      </c>
      <c r="BO64">
        <v>0</v>
      </c>
      <c r="BP64">
        <v>0</v>
      </c>
      <c r="BQ64">
        <v>0</v>
      </c>
      <c r="BR64">
        <v>0</v>
      </c>
      <c r="BS64">
        <v>0</v>
      </c>
      <c r="BT64">
        <v>1</v>
      </c>
      <c r="BU64">
        <v>0</v>
      </c>
      <c r="BV64">
        <v>0</v>
      </c>
      <c r="BW64">
        <v>0</v>
      </c>
      <c r="BX64">
        <v>0</v>
      </c>
      <c r="BZ64" t="s">
        <v>281</v>
      </c>
      <c r="CA64" t="s">
        <v>275</v>
      </c>
      <c r="CB64" t="s">
        <v>268</v>
      </c>
      <c r="CH64" s="19" t="s">
        <v>283</v>
      </c>
      <c r="CJ64" s="19" t="s">
        <v>285</v>
      </c>
      <c r="CL64" s="19" t="s">
        <v>285</v>
      </c>
      <c r="CS64" s="19" t="s">
        <v>322</v>
      </c>
      <c r="DC64" s="19" t="s">
        <v>313</v>
      </c>
      <c r="DD64" s="19" t="s">
        <v>313</v>
      </c>
      <c r="DF64" s="19" t="s">
        <v>313</v>
      </c>
      <c r="DH64" s="19" t="s">
        <v>285</v>
      </c>
      <c r="DJ64">
        <v>3750</v>
      </c>
      <c r="DK64" t="s">
        <v>287</v>
      </c>
      <c r="DL64" t="s">
        <v>288</v>
      </c>
      <c r="DM64" t="s">
        <v>289</v>
      </c>
      <c r="DO64" t="s">
        <v>424</v>
      </c>
      <c r="DP64" t="s">
        <v>404</v>
      </c>
      <c r="DQ64" t="s">
        <v>292</v>
      </c>
      <c r="EC64" t="s">
        <v>287</v>
      </c>
      <c r="EF64" t="s">
        <v>292</v>
      </c>
      <c r="EM64" t="s">
        <v>293</v>
      </c>
      <c r="EU64" t="s">
        <v>363</v>
      </c>
      <c r="EV64">
        <v>1</v>
      </c>
      <c r="EW64">
        <v>0</v>
      </c>
      <c r="EX64">
        <v>0</v>
      </c>
      <c r="EY64">
        <v>0</v>
      </c>
      <c r="EZ64">
        <v>0</v>
      </c>
      <c r="FA64">
        <v>0</v>
      </c>
      <c r="FB64">
        <v>0</v>
      </c>
      <c r="FC64">
        <v>0</v>
      </c>
      <c r="FE64" t="s">
        <v>292</v>
      </c>
      <c r="FG64" t="s">
        <v>287</v>
      </c>
      <c r="FH64" t="s">
        <v>295</v>
      </c>
      <c r="FJ64" t="s">
        <v>443</v>
      </c>
      <c r="FK64" t="s">
        <v>287</v>
      </c>
      <c r="FT64" t="s">
        <v>449</v>
      </c>
      <c r="FU64" t="s">
        <v>298</v>
      </c>
      <c r="FV64">
        <v>1</v>
      </c>
      <c r="FW64">
        <v>0</v>
      </c>
      <c r="FX64">
        <v>0</v>
      </c>
      <c r="FY64">
        <v>0</v>
      </c>
      <c r="FZ64" s="19">
        <v>0</v>
      </c>
      <c r="GA64">
        <v>0</v>
      </c>
      <c r="GB64">
        <v>0</v>
      </c>
      <c r="GC64">
        <v>0</v>
      </c>
      <c r="GD64">
        <v>0</v>
      </c>
      <c r="GE64">
        <v>0</v>
      </c>
      <c r="GF64">
        <v>0</v>
      </c>
      <c r="GG64">
        <v>0</v>
      </c>
      <c r="GH64">
        <v>0</v>
      </c>
      <c r="GJ64" t="s">
        <v>299</v>
      </c>
      <c r="GK64">
        <v>1</v>
      </c>
      <c r="GL64">
        <v>0</v>
      </c>
      <c r="GM64">
        <v>0</v>
      </c>
      <c r="GN64">
        <v>0</v>
      </c>
      <c r="GO64">
        <v>0</v>
      </c>
      <c r="GP64">
        <v>0</v>
      </c>
      <c r="GQ64">
        <v>0</v>
      </c>
      <c r="GR64">
        <v>0</v>
      </c>
      <c r="GS64">
        <v>0</v>
      </c>
      <c r="GT64">
        <v>0</v>
      </c>
      <c r="GV64" t="s">
        <v>300</v>
      </c>
      <c r="GW64">
        <v>5</v>
      </c>
      <c r="GX64">
        <v>0</v>
      </c>
      <c r="GY64">
        <v>3</v>
      </c>
      <c r="GZ64">
        <v>2</v>
      </c>
      <c r="HA64">
        <v>3</v>
      </c>
      <c r="HB64">
        <v>3</v>
      </c>
      <c r="HC64">
        <v>4</v>
      </c>
      <c r="HD64">
        <v>3</v>
      </c>
      <c r="HE64">
        <v>5</v>
      </c>
      <c r="HF64">
        <v>1</v>
      </c>
      <c r="HG64">
        <v>0</v>
      </c>
      <c r="HH64">
        <v>0</v>
      </c>
      <c r="HI64">
        <v>0</v>
      </c>
      <c r="HJ64">
        <v>0</v>
      </c>
      <c r="HK64">
        <v>0</v>
      </c>
      <c r="HL64">
        <v>0</v>
      </c>
      <c r="HM64">
        <v>0</v>
      </c>
      <c r="HN64">
        <v>0</v>
      </c>
      <c r="HO64">
        <v>0</v>
      </c>
      <c r="HP64">
        <v>0</v>
      </c>
      <c r="HQ64">
        <v>0</v>
      </c>
      <c r="HR64">
        <v>0</v>
      </c>
      <c r="HS64" t="s">
        <v>451</v>
      </c>
      <c r="HT64" t="s">
        <v>301</v>
      </c>
      <c r="HU64" t="s">
        <v>302</v>
      </c>
      <c r="HV64">
        <v>1</v>
      </c>
      <c r="HW64">
        <v>0</v>
      </c>
      <c r="HX64">
        <v>0</v>
      </c>
      <c r="HY64">
        <v>0</v>
      </c>
      <c r="HZ64">
        <v>0</v>
      </c>
      <c r="IA64">
        <v>0</v>
      </c>
      <c r="IC64" t="s">
        <v>303</v>
      </c>
      <c r="ID64">
        <v>1</v>
      </c>
      <c r="IE64">
        <v>0</v>
      </c>
      <c r="IF64">
        <v>0</v>
      </c>
      <c r="IG64">
        <v>0</v>
      </c>
      <c r="II64" t="s">
        <v>469</v>
      </c>
      <c r="IJ64">
        <v>0</v>
      </c>
      <c r="IK64">
        <v>1</v>
      </c>
      <c r="IL64">
        <v>1</v>
      </c>
      <c r="IM64">
        <v>1</v>
      </c>
      <c r="IN64">
        <v>1</v>
      </c>
      <c r="IO64">
        <v>0</v>
      </c>
      <c r="IQ64" t="s">
        <v>459</v>
      </c>
      <c r="JB64">
        <v>369244087</v>
      </c>
      <c r="JC64" t="s">
        <v>617</v>
      </c>
      <c r="JD64" s="1">
        <v>44898.641539351847</v>
      </c>
      <c r="JG64" t="s">
        <v>307</v>
      </c>
      <c r="JH64" t="s">
        <v>308</v>
      </c>
      <c r="JJ64">
        <v>63</v>
      </c>
    </row>
    <row r="65" spans="1:270" x14ac:dyDescent="0.35">
      <c r="A65" s="1">
        <v>44898.707578715279</v>
      </c>
      <c r="B65" s="1">
        <v>44898.723280682869</v>
      </c>
      <c r="D65" t="s">
        <v>268</v>
      </c>
      <c r="E65" t="s">
        <v>446</v>
      </c>
      <c r="F65" s="1">
        <v>44898.707638888889</v>
      </c>
      <c r="G65" t="s">
        <v>618</v>
      </c>
      <c r="J65" t="s">
        <v>271</v>
      </c>
      <c r="K65" t="s">
        <v>512</v>
      </c>
      <c r="N65" t="s">
        <v>274</v>
      </c>
      <c r="O65" t="s">
        <v>268</v>
      </c>
      <c r="Z65" t="s">
        <v>275</v>
      </c>
      <c r="AF65" t="s">
        <v>276</v>
      </c>
      <c r="AH65">
        <v>4</v>
      </c>
      <c r="AI65">
        <v>2</v>
      </c>
      <c r="AJ65">
        <v>2</v>
      </c>
      <c r="AL65">
        <v>1</v>
      </c>
      <c r="AM65">
        <v>1</v>
      </c>
      <c r="AN65" t="s">
        <v>277</v>
      </c>
      <c r="AQ65">
        <v>0</v>
      </c>
      <c r="AR65">
        <v>0</v>
      </c>
      <c r="AS65" t="s">
        <v>278</v>
      </c>
      <c r="AV65">
        <v>1</v>
      </c>
      <c r="AW65">
        <v>1</v>
      </c>
      <c r="AX65" t="s">
        <v>277</v>
      </c>
      <c r="BA65">
        <v>0</v>
      </c>
      <c r="BB65">
        <v>0</v>
      </c>
      <c r="BC65" t="s">
        <v>278</v>
      </c>
      <c r="BF65">
        <v>0</v>
      </c>
      <c r="BG65">
        <v>0</v>
      </c>
      <c r="BH65" t="s">
        <v>278</v>
      </c>
      <c r="BJ65" t="s">
        <v>279</v>
      </c>
      <c r="BK65" t="s">
        <v>513</v>
      </c>
      <c r="BN65" t="s">
        <v>311</v>
      </c>
      <c r="BO65">
        <v>0</v>
      </c>
      <c r="BP65">
        <v>0</v>
      </c>
      <c r="BQ65">
        <v>0</v>
      </c>
      <c r="BR65">
        <v>1</v>
      </c>
      <c r="BS65">
        <v>0</v>
      </c>
      <c r="BT65">
        <v>0</v>
      </c>
      <c r="BU65">
        <v>0</v>
      </c>
      <c r="BV65">
        <v>0</v>
      </c>
      <c r="BW65">
        <v>0</v>
      </c>
      <c r="BX65">
        <v>0</v>
      </c>
      <c r="BZ65" t="s">
        <v>281</v>
      </c>
      <c r="CA65" t="s">
        <v>275</v>
      </c>
      <c r="CB65" t="s">
        <v>268</v>
      </c>
      <c r="CH65" s="19" t="s">
        <v>283</v>
      </c>
      <c r="CJ65" s="19" t="s">
        <v>285</v>
      </c>
      <c r="CL65" s="19" t="s">
        <v>283</v>
      </c>
      <c r="CS65" s="19" t="s">
        <v>322</v>
      </c>
      <c r="DC65" s="19" t="s">
        <v>313</v>
      </c>
      <c r="DD65" s="19" t="s">
        <v>286</v>
      </c>
      <c r="DF65" s="19" t="s">
        <v>313</v>
      </c>
      <c r="DH65" s="19" t="s">
        <v>339</v>
      </c>
      <c r="DJ65">
        <v>3000</v>
      </c>
      <c r="DK65" t="s">
        <v>287</v>
      </c>
      <c r="DL65" t="s">
        <v>288</v>
      </c>
      <c r="DM65" t="s">
        <v>289</v>
      </c>
      <c r="DO65" t="s">
        <v>424</v>
      </c>
      <c r="DP65" t="s">
        <v>404</v>
      </c>
      <c r="DQ65" t="s">
        <v>292</v>
      </c>
      <c r="EC65" t="s">
        <v>287</v>
      </c>
      <c r="EF65" t="s">
        <v>292</v>
      </c>
      <c r="EM65" t="s">
        <v>293</v>
      </c>
      <c r="EU65" t="s">
        <v>363</v>
      </c>
      <c r="EV65">
        <v>1</v>
      </c>
      <c r="EW65">
        <v>0</v>
      </c>
      <c r="EX65">
        <v>0</v>
      </c>
      <c r="EY65">
        <v>0</v>
      </c>
      <c r="EZ65">
        <v>0</v>
      </c>
      <c r="FA65">
        <v>0</v>
      </c>
      <c r="FB65">
        <v>0</v>
      </c>
      <c r="FC65">
        <v>0</v>
      </c>
      <c r="FE65" t="s">
        <v>292</v>
      </c>
      <c r="FG65" t="s">
        <v>292</v>
      </c>
      <c r="FH65" t="s">
        <v>295</v>
      </c>
      <c r="FJ65" t="s">
        <v>296</v>
      </c>
      <c r="FK65" t="s">
        <v>287</v>
      </c>
      <c r="FT65" t="s">
        <v>449</v>
      </c>
      <c r="FU65" t="s">
        <v>298</v>
      </c>
      <c r="FV65">
        <v>1</v>
      </c>
      <c r="FW65">
        <v>0</v>
      </c>
      <c r="FX65">
        <v>0</v>
      </c>
      <c r="FY65">
        <v>0</v>
      </c>
      <c r="FZ65" s="19">
        <v>0</v>
      </c>
      <c r="GA65">
        <v>0</v>
      </c>
      <c r="GB65">
        <v>0</v>
      </c>
      <c r="GC65">
        <v>0</v>
      </c>
      <c r="GD65">
        <v>0</v>
      </c>
      <c r="GE65">
        <v>0</v>
      </c>
      <c r="GF65">
        <v>0</v>
      </c>
      <c r="GG65">
        <v>0</v>
      </c>
      <c r="GH65">
        <v>0</v>
      </c>
      <c r="GJ65" t="s">
        <v>299</v>
      </c>
      <c r="GK65">
        <v>1</v>
      </c>
      <c r="GL65">
        <v>0</v>
      </c>
      <c r="GM65">
        <v>0</v>
      </c>
      <c r="GN65">
        <v>0</v>
      </c>
      <c r="GO65">
        <v>0</v>
      </c>
      <c r="GP65">
        <v>0</v>
      </c>
      <c r="GQ65">
        <v>0</v>
      </c>
      <c r="GR65">
        <v>0</v>
      </c>
      <c r="GS65">
        <v>0</v>
      </c>
      <c r="GT65">
        <v>0</v>
      </c>
      <c r="GV65" t="s">
        <v>300</v>
      </c>
      <c r="GW65">
        <v>4</v>
      </c>
      <c r="GX65">
        <v>0</v>
      </c>
      <c r="GY65">
        <v>2</v>
      </c>
      <c r="GZ65">
        <v>3</v>
      </c>
      <c r="HA65">
        <v>3</v>
      </c>
      <c r="HB65">
        <v>4</v>
      </c>
      <c r="HC65">
        <v>5</v>
      </c>
      <c r="HD65">
        <v>4</v>
      </c>
      <c r="HE65">
        <v>2</v>
      </c>
      <c r="HF65">
        <v>1</v>
      </c>
      <c r="HG65">
        <v>0</v>
      </c>
      <c r="HH65">
        <v>0</v>
      </c>
      <c r="HI65">
        <v>0</v>
      </c>
      <c r="HJ65">
        <v>0</v>
      </c>
      <c r="HK65">
        <v>0</v>
      </c>
      <c r="HL65">
        <v>0</v>
      </c>
      <c r="HM65">
        <v>0</v>
      </c>
      <c r="HN65">
        <v>0</v>
      </c>
      <c r="HO65">
        <v>0</v>
      </c>
      <c r="HP65">
        <v>0</v>
      </c>
      <c r="HQ65">
        <v>0</v>
      </c>
      <c r="HR65">
        <v>0</v>
      </c>
      <c r="HS65" t="s">
        <v>451</v>
      </c>
      <c r="HT65" t="s">
        <v>301</v>
      </c>
      <c r="HU65" t="s">
        <v>302</v>
      </c>
      <c r="HV65">
        <v>1</v>
      </c>
      <c r="HW65">
        <v>0</v>
      </c>
      <c r="HX65">
        <v>0</v>
      </c>
      <c r="HY65">
        <v>0</v>
      </c>
      <c r="HZ65">
        <v>0</v>
      </c>
      <c r="IA65">
        <v>0</v>
      </c>
      <c r="IC65" t="s">
        <v>303</v>
      </c>
      <c r="ID65">
        <v>1</v>
      </c>
      <c r="IE65">
        <v>0</v>
      </c>
      <c r="IF65">
        <v>0</v>
      </c>
      <c r="IG65">
        <v>0</v>
      </c>
      <c r="II65" t="s">
        <v>452</v>
      </c>
      <c r="IJ65">
        <v>0</v>
      </c>
      <c r="IK65">
        <v>1</v>
      </c>
      <c r="IL65">
        <v>1</v>
      </c>
      <c r="IM65">
        <v>1</v>
      </c>
      <c r="IN65">
        <v>1</v>
      </c>
      <c r="IO65">
        <v>0</v>
      </c>
      <c r="IQ65" t="s">
        <v>483</v>
      </c>
      <c r="JB65">
        <v>369244092</v>
      </c>
      <c r="JC65" t="s">
        <v>619</v>
      </c>
      <c r="JD65" s="1">
        <v>44898.641550925917</v>
      </c>
      <c r="JG65" t="s">
        <v>307</v>
      </c>
      <c r="JH65" t="s">
        <v>308</v>
      </c>
      <c r="JJ65">
        <v>64</v>
      </c>
    </row>
    <row r="66" spans="1:270" x14ac:dyDescent="0.35">
      <c r="A66" s="1">
        <v>44898.633886006937</v>
      </c>
      <c r="B66" s="1">
        <v>44898.714961712962</v>
      </c>
      <c r="D66" t="s">
        <v>268</v>
      </c>
      <c r="E66" t="s">
        <v>570</v>
      </c>
      <c r="F66" s="1">
        <v>44898.634027777778</v>
      </c>
      <c r="G66" t="s">
        <v>620</v>
      </c>
      <c r="J66" t="s">
        <v>271</v>
      </c>
      <c r="K66" t="s">
        <v>512</v>
      </c>
      <c r="N66" t="s">
        <v>274</v>
      </c>
      <c r="O66" t="s">
        <v>268</v>
      </c>
      <c r="Z66" t="s">
        <v>275</v>
      </c>
      <c r="AF66" t="s">
        <v>486</v>
      </c>
      <c r="AH66">
        <v>6</v>
      </c>
      <c r="AI66">
        <v>4</v>
      </c>
      <c r="AJ66">
        <v>2</v>
      </c>
      <c r="AL66">
        <v>2</v>
      </c>
      <c r="AM66">
        <v>0</v>
      </c>
      <c r="AN66" t="s">
        <v>277</v>
      </c>
      <c r="AQ66">
        <v>1</v>
      </c>
      <c r="AR66">
        <v>1</v>
      </c>
      <c r="AS66" t="s">
        <v>277</v>
      </c>
      <c r="AV66">
        <v>1</v>
      </c>
      <c r="AW66">
        <v>1</v>
      </c>
      <c r="AX66" t="s">
        <v>277</v>
      </c>
      <c r="BA66">
        <v>0</v>
      </c>
      <c r="BB66">
        <v>0</v>
      </c>
      <c r="BC66" t="s">
        <v>278</v>
      </c>
      <c r="BF66">
        <v>0</v>
      </c>
      <c r="BG66">
        <v>0</v>
      </c>
      <c r="BH66" t="s">
        <v>278</v>
      </c>
      <c r="BJ66" t="s">
        <v>279</v>
      </c>
      <c r="BK66" t="s">
        <v>513</v>
      </c>
      <c r="BN66" t="s">
        <v>280</v>
      </c>
      <c r="BO66">
        <v>1</v>
      </c>
      <c r="BP66">
        <v>0</v>
      </c>
      <c r="BQ66">
        <v>0</v>
      </c>
      <c r="BR66">
        <v>0</v>
      </c>
      <c r="BS66">
        <v>0</v>
      </c>
      <c r="BT66">
        <v>0</v>
      </c>
      <c r="BU66">
        <v>0</v>
      </c>
      <c r="BV66">
        <v>0</v>
      </c>
      <c r="BW66">
        <v>0</v>
      </c>
      <c r="BX66">
        <v>0</v>
      </c>
      <c r="BZ66" t="s">
        <v>281</v>
      </c>
      <c r="CA66" t="s">
        <v>275</v>
      </c>
      <c r="CB66" t="s">
        <v>268</v>
      </c>
      <c r="CH66" s="19" t="s">
        <v>285</v>
      </c>
      <c r="CJ66" s="19" t="s">
        <v>283</v>
      </c>
      <c r="CL66" s="19" t="s">
        <v>285</v>
      </c>
      <c r="CS66" s="19" t="s">
        <v>322</v>
      </c>
      <c r="DC66" s="19" t="s">
        <v>285</v>
      </c>
      <c r="DD66" s="19" t="s">
        <v>286</v>
      </c>
      <c r="DF66" s="19" t="s">
        <v>286</v>
      </c>
      <c r="DH66" s="19" t="s">
        <v>285</v>
      </c>
      <c r="DJ66">
        <v>4500</v>
      </c>
      <c r="DK66" t="s">
        <v>287</v>
      </c>
      <c r="DL66" t="s">
        <v>288</v>
      </c>
      <c r="DM66" t="s">
        <v>289</v>
      </c>
      <c r="DO66" t="s">
        <v>290</v>
      </c>
      <c r="DP66" t="s">
        <v>291</v>
      </c>
      <c r="DQ66" t="s">
        <v>292</v>
      </c>
      <c r="EC66" t="s">
        <v>287</v>
      </c>
      <c r="EF66" t="s">
        <v>292</v>
      </c>
      <c r="EM66" t="s">
        <v>384</v>
      </c>
      <c r="EU66" t="s">
        <v>294</v>
      </c>
      <c r="EV66">
        <v>1</v>
      </c>
      <c r="EW66">
        <v>1</v>
      </c>
      <c r="EX66">
        <v>0</v>
      </c>
      <c r="EY66">
        <v>0</v>
      </c>
      <c r="EZ66">
        <v>0</v>
      </c>
      <c r="FA66">
        <v>0</v>
      </c>
      <c r="FB66">
        <v>0</v>
      </c>
      <c r="FC66">
        <v>0</v>
      </c>
      <c r="FE66" t="s">
        <v>292</v>
      </c>
      <c r="FG66" t="s">
        <v>287</v>
      </c>
      <c r="FH66" t="s">
        <v>295</v>
      </c>
      <c r="FJ66" t="s">
        <v>324</v>
      </c>
      <c r="FK66" t="s">
        <v>287</v>
      </c>
      <c r="FT66" t="s">
        <v>297</v>
      </c>
      <c r="FU66" t="s">
        <v>298</v>
      </c>
      <c r="FV66">
        <v>1</v>
      </c>
      <c r="FW66">
        <v>0</v>
      </c>
      <c r="FX66">
        <v>0</v>
      </c>
      <c r="FY66">
        <v>0</v>
      </c>
      <c r="FZ66" s="19">
        <v>0</v>
      </c>
      <c r="GA66">
        <v>0</v>
      </c>
      <c r="GB66">
        <v>0</v>
      </c>
      <c r="GC66">
        <v>0</v>
      </c>
      <c r="GD66">
        <v>0</v>
      </c>
      <c r="GE66">
        <v>0</v>
      </c>
      <c r="GF66">
        <v>0</v>
      </c>
      <c r="GG66">
        <v>0</v>
      </c>
      <c r="GH66">
        <v>0</v>
      </c>
      <c r="GJ66" t="s">
        <v>299</v>
      </c>
      <c r="GK66">
        <v>1</v>
      </c>
      <c r="GL66">
        <v>0</v>
      </c>
      <c r="GM66">
        <v>0</v>
      </c>
      <c r="GN66">
        <v>0</v>
      </c>
      <c r="GO66">
        <v>0</v>
      </c>
      <c r="GP66">
        <v>0</v>
      </c>
      <c r="GQ66">
        <v>0</v>
      </c>
      <c r="GR66">
        <v>0</v>
      </c>
      <c r="GS66">
        <v>0</v>
      </c>
      <c r="GT66">
        <v>0</v>
      </c>
      <c r="GV66" t="s">
        <v>340</v>
      </c>
      <c r="GW66">
        <v>7</v>
      </c>
      <c r="GX66">
        <v>2</v>
      </c>
      <c r="GY66">
        <v>3</v>
      </c>
      <c r="GZ66">
        <v>3</v>
      </c>
      <c r="HA66">
        <v>3</v>
      </c>
      <c r="HB66">
        <v>2</v>
      </c>
      <c r="HC66">
        <v>3</v>
      </c>
      <c r="HD66">
        <v>3</v>
      </c>
      <c r="HE66">
        <v>4</v>
      </c>
      <c r="HF66">
        <v>0</v>
      </c>
      <c r="HG66">
        <v>0</v>
      </c>
      <c r="HH66">
        <v>0</v>
      </c>
      <c r="HI66">
        <v>1</v>
      </c>
      <c r="HJ66">
        <v>0</v>
      </c>
      <c r="HK66">
        <v>1</v>
      </c>
      <c r="HL66">
        <v>1</v>
      </c>
      <c r="HM66">
        <v>0</v>
      </c>
      <c r="HN66">
        <v>0</v>
      </c>
      <c r="HO66">
        <v>0</v>
      </c>
      <c r="HP66">
        <v>1</v>
      </c>
      <c r="HQ66">
        <v>0</v>
      </c>
      <c r="HR66">
        <v>0</v>
      </c>
      <c r="HS66" t="s">
        <v>451</v>
      </c>
      <c r="HT66" t="s">
        <v>301</v>
      </c>
      <c r="HU66" t="s">
        <v>398</v>
      </c>
      <c r="HV66">
        <v>0</v>
      </c>
      <c r="HW66">
        <v>0</v>
      </c>
      <c r="HX66">
        <v>1</v>
      </c>
      <c r="HY66">
        <v>1</v>
      </c>
      <c r="HZ66">
        <v>0</v>
      </c>
      <c r="IA66">
        <v>0</v>
      </c>
      <c r="IC66" t="s">
        <v>303</v>
      </c>
      <c r="ID66">
        <v>1</v>
      </c>
      <c r="IE66">
        <v>0</v>
      </c>
      <c r="IF66">
        <v>0</v>
      </c>
      <c r="IG66">
        <v>0</v>
      </c>
      <c r="II66" t="s">
        <v>315</v>
      </c>
      <c r="IJ66">
        <v>1</v>
      </c>
      <c r="IK66">
        <v>0</v>
      </c>
      <c r="IL66">
        <v>0</v>
      </c>
      <c r="IM66">
        <v>0</v>
      </c>
      <c r="IN66">
        <v>0</v>
      </c>
      <c r="IO66">
        <v>0</v>
      </c>
      <c r="IQ66" t="s">
        <v>555</v>
      </c>
      <c r="JB66">
        <v>369244094</v>
      </c>
      <c r="JC66" t="s">
        <v>621</v>
      </c>
      <c r="JD66" s="1">
        <v>44898.641550925917</v>
      </c>
      <c r="JG66" t="s">
        <v>307</v>
      </c>
      <c r="JH66" t="s">
        <v>308</v>
      </c>
      <c r="JJ66">
        <v>65</v>
      </c>
    </row>
    <row r="67" spans="1:270" x14ac:dyDescent="0.35">
      <c r="A67" s="1">
        <v>44898.717064305558</v>
      </c>
      <c r="B67" s="1">
        <v>44898.722920972221</v>
      </c>
      <c r="D67" t="s">
        <v>268</v>
      </c>
      <c r="E67" t="s">
        <v>446</v>
      </c>
      <c r="F67" s="1">
        <v>44898.716666666667</v>
      </c>
      <c r="G67" t="s">
        <v>622</v>
      </c>
      <c r="J67" t="s">
        <v>319</v>
      </c>
      <c r="K67" t="s">
        <v>512</v>
      </c>
      <c r="N67" t="s">
        <v>274</v>
      </c>
      <c r="O67" t="s">
        <v>268</v>
      </c>
      <c r="Z67" t="s">
        <v>268</v>
      </c>
      <c r="AA67" t="s">
        <v>416</v>
      </c>
      <c r="AB67">
        <v>0</v>
      </c>
      <c r="AC67">
        <v>0</v>
      </c>
      <c r="AD67">
        <v>1</v>
      </c>
      <c r="AE67" t="s">
        <v>623</v>
      </c>
      <c r="AF67" t="s">
        <v>276</v>
      </c>
      <c r="AH67">
        <v>9</v>
      </c>
      <c r="AI67">
        <v>4</v>
      </c>
      <c r="AJ67">
        <v>5</v>
      </c>
      <c r="AL67">
        <v>1</v>
      </c>
      <c r="AM67">
        <v>2</v>
      </c>
      <c r="AN67" t="s">
        <v>395</v>
      </c>
      <c r="AQ67">
        <v>1</v>
      </c>
      <c r="AR67">
        <v>2</v>
      </c>
      <c r="AS67" t="s">
        <v>395</v>
      </c>
      <c r="AV67">
        <v>1</v>
      </c>
      <c r="AW67">
        <v>1</v>
      </c>
      <c r="AX67" t="s">
        <v>277</v>
      </c>
      <c r="BA67">
        <v>0</v>
      </c>
      <c r="BB67">
        <v>0</v>
      </c>
      <c r="BC67" t="s">
        <v>278</v>
      </c>
      <c r="BF67">
        <v>0</v>
      </c>
      <c r="BG67">
        <v>0</v>
      </c>
      <c r="BH67" t="s">
        <v>278</v>
      </c>
      <c r="BJ67" t="s">
        <v>279</v>
      </c>
      <c r="BK67" t="s">
        <v>513</v>
      </c>
      <c r="BN67" t="s">
        <v>311</v>
      </c>
      <c r="BO67">
        <v>0</v>
      </c>
      <c r="BP67">
        <v>0</v>
      </c>
      <c r="BQ67">
        <v>0</v>
      </c>
      <c r="BR67">
        <v>1</v>
      </c>
      <c r="BS67">
        <v>0</v>
      </c>
      <c r="BT67">
        <v>0</v>
      </c>
      <c r="BU67">
        <v>0</v>
      </c>
      <c r="BV67">
        <v>0</v>
      </c>
      <c r="BW67">
        <v>0</v>
      </c>
      <c r="BX67">
        <v>0</v>
      </c>
      <c r="BZ67" t="s">
        <v>281</v>
      </c>
      <c r="CA67" t="s">
        <v>275</v>
      </c>
      <c r="CB67" t="s">
        <v>268</v>
      </c>
      <c r="CH67" s="19" t="s">
        <v>283</v>
      </c>
      <c r="CJ67" s="19" t="s">
        <v>285</v>
      </c>
      <c r="CL67" s="19" t="s">
        <v>283</v>
      </c>
      <c r="CS67" s="19" t="s">
        <v>322</v>
      </c>
      <c r="DC67" s="19" t="s">
        <v>313</v>
      </c>
      <c r="DD67" s="19" t="s">
        <v>313</v>
      </c>
      <c r="DF67" s="19" t="s">
        <v>313</v>
      </c>
      <c r="DH67" s="19" t="s">
        <v>285</v>
      </c>
      <c r="DJ67">
        <v>6750</v>
      </c>
      <c r="DK67" t="s">
        <v>287</v>
      </c>
      <c r="DL67" t="s">
        <v>288</v>
      </c>
      <c r="DM67" t="s">
        <v>289</v>
      </c>
      <c r="DO67" t="s">
        <v>403</v>
      </c>
      <c r="DP67" t="s">
        <v>404</v>
      </c>
      <c r="DQ67" t="s">
        <v>292</v>
      </c>
      <c r="EC67" t="s">
        <v>287</v>
      </c>
      <c r="EF67" t="s">
        <v>292</v>
      </c>
      <c r="EM67" t="s">
        <v>293</v>
      </c>
      <c r="EU67" t="s">
        <v>624</v>
      </c>
      <c r="EV67">
        <v>0</v>
      </c>
      <c r="EW67">
        <v>1</v>
      </c>
      <c r="EX67">
        <v>0</v>
      </c>
      <c r="EY67">
        <v>0</v>
      </c>
      <c r="EZ67">
        <v>0</v>
      </c>
      <c r="FA67">
        <v>0</v>
      </c>
      <c r="FB67">
        <v>0</v>
      </c>
      <c r="FC67">
        <v>0</v>
      </c>
      <c r="FE67" t="s">
        <v>292</v>
      </c>
      <c r="FG67" t="s">
        <v>287</v>
      </c>
      <c r="FH67" t="s">
        <v>295</v>
      </c>
      <c r="FJ67" t="s">
        <v>296</v>
      </c>
      <c r="FK67" t="s">
        <v>287</v>
      </c>
      <c r="FT67" t="s">
        <v>449</v>
      </c>
      <c r="FU67" t="s">
        <v>298</v>
      </c>
      <c r="FV67">
        <v>1</v>
      </c>
      <c r="FW67">
        <v>0</v>
      </c>
      <c r="FX67">
        <v>0</v>
      </c>
      <c r="FY67">
        <v>0</v>
      </c>
      <c r="FZ67" s="19">
        <v>0</v>
      </c>
      <c r="GA67">
        <v>0</v>
      </c>
      <c r="GB67">
        <v>0</v>
      </c>
      <c r="GC67">
        <v>0</v>
      </c>
      <c r="GD67">
        <v>0</v>
      </c>
      <c r="GE67">
        <v>0</v>
      </c>
      <c r="GF67">
        <v>0</v>
      </c>
      <c r="GG67">
        <v>0</v>
      </c>
      <c r="GH67">
        <v>0</v>
      </c>
      <c r="GJ67" t="s">
        <v>299</v>
      </c>
      <c r="GK67">
        <v>1</v>
      </c>
      <c r="GL67">
        <v>0</v>
      </c>
      <c r="GM67">
        <v>0</v>
      </c>
      <c r="GN67">
        <v>0</v>
      </c>
      <c r="GO67">
        <v>0</v>
      </c>
      <c r="GP67">
        <v>0</v>
      </c>
      <c r="GQ67">
        <v>0</v>
      </c>
      <c r="GR67">
        <v>0</v>
      </c>
      <c r="GS67">
        <v>0</v>
      </c>
      <c r="GT67">
        <v>0</v>
      </c>
      <c r="GV67" t="s">
        <v>300</v>
      </c>
      <c r="GW67">
        <v>5</v>
      </c>
      <c r="GX67">
        <v>0</v>
      </c>
      <c r="GY67">
        <v>2</v>
      </c>
      <c r="GZ67">
        <v>2</v>
      </c>
      <c r="HA67">
        <v>2</v>
      </c>
      <c r="HB67">
        <v>2</v>
      </c>
      <c r="HC67">
        <v>2</v>
      </c>
      <c r="HD67">
        <v>1</v>
      </c>
      <c r="HE67">
        <v>2</v>
      </c>
      <c r="HF67">
        <v>1</v>
      </c>
      <c r="HG67">
        <v>0</v>
      </c>
      <c r="HH67">
        <v>0</v>
      </c>
      <c r="HI67">
        <v>0</v>
      </c>
      <c r="HJ67">
        <v>0</v>
      </c>
      <c r="HK67">
        <v>0</v>
      </c>
      <c r="HL67">
        <v>0</v>
      </c>
      <c r="HM67">
        <v>0</v>
      </c>
      <c r="HN67">
        <v>0</v>
      </c>
      <c r="HO67">
        <v>0</v>
      </c>
      <c r="HP67">
        <v>0</v>
      </c>
      <c r="HQ67">
        <v>0</v>
      </c>
      <c r="HR67">
        <v>0</v>
      </c>
      <c r="HS67" t="s">
        <v>451</v>
      </c>
      <c r="HT67" t="s">
        <v>301</v>
      </c>
      <c r="HU67" t="s">
        <v>302</v>
      </c>
      <c r="HV67">
        <v>1</v>
      </c>
      <c r="HW67">
        <v>0</v>
      </c>
      <c r="HX67">
        <v>0</v>
      </c>
      <c r="HY67">
        <v>0</v>
      </c>
      <c r="HZ67">
        <v>0</v>
      </c>
      <c r="IA67">
        <v>0</v>
      </c>
      <c r="IC67" t="s">
        <v>303</v>
      </c>
      <c r="ID67">
        <v>1</v>
      </c>
      <c r="IE67">
        <v>0</v>
      </c>
      <c r="IF67">
        <v>0</v>
      </c>
      <c r="IG67">
        <v>0</v>
      </c>
      <c r="II67" t="s">
        <v>469</v>
      </c>
      <c r="IJ67">
        <v>0</v>
      </c>
      <c r="IK67">
        <v>1</v>
      </c>
      <c r="IL67">
        <v>1</v>
      </c>
      <c r="IM67">
        <v>1</v>
      </c>
      <c r="IN67">
        <v>1</v>
      </c>
      <c r="IO67">
        <v>0</v>
      </c>
      <c r="IQ67" t="s">
        <v>483</v>
      </c>
      <c r="JB67">
        <v>369244098</v>
      </c>
      <c r="JC67" t="s">
        <v>625</v>
      </c>
      <c r="JD67" s="1">
        <v>44898.641550925917</v>
      </c>
      <c r="JG67" t="s">
        <v>307</v>
      </c>
      <c r="JH67" t="s">
        <v>308</v>
      </c>
      <c r="JJ67">
        <v>66</v>
      </c>
    </row>
    <row r="68" spans="1:270" x14ac:dyDescent="0.35">
      <c r="A68" s="1">
        <v>44898.639026180557</v>
      </c>
      <c r="B68" s="1">
        <v>44898.715522696759</v>
      </c>
      <c r="D68" t="s">
        <v>268</v>
      </c>
      <c r="E68" t="s">
        <v>570</v>
      </c>
      <c r="F68" s="1">
        <v>44898.638888888891</v>
      </c>
      <c r="G68" t="s">
        <v>626</v>
      </c>
      <c r="J68" t="s">
        <v>319</v>
      </c>
      <c r="K68" t="s">
        <v>512</v>
      </c>
      <c r="N68" t="s">
        <v>274</v>
      </c>
      <c r="O68" t="s">
        <v>268</v>
      </c>
      <c r="Z68" t="s">
        <v>275</v>
      </c>
      <c r="AF68" t="s">
        <v>486</v>
      </c>
      <c r="AH68">
        <v>10</v>
      </c>
      <c r="AI68">
        <v>9</v>
      </c>
      <c r="AJ68">
        <v>1</v>
      </c>
      <c r="AL68">
        <v>1</v>
      </c>
      <c r="AM68">
        <v>0</v>
      </c>
      <c r="AN68" t="s">
        <v>320</v>
      </c>
      <c r="AQ68">
        <v>7</v>
      </c>
      <c r="AR68">
        <v>0</v>
      </c>
      <c r="AS68" t="s">
        <v>627</v>
      </c>
      <c r="AV68">
        <v>1</v>
      </c>
      <c r="AW68">
        <v>1</v>
      </c>
      <c r="AX68" t="s">
        <v>277</v>
      </c>
      <c r="BA68">
        <v>0</v>
      </c>
      <c r="BB68">
        <v>1</v>
      </c>
      <c r="BC68" t="s">
        <v>320</v>
      </c>
      <c r="BF68">
        <v>0</v>
      </c>
      <c r="BG68">
        <v>0</v>
      </c>
      <c r="BH68" t="s">
        <v>278</v>
      </c>
      <c r="BJ68" t="s">
        <v>279</v>
      </c>
      <c r="BK68" t="s">
        <v>513</v>
      </c>
      <c r="BN68" t="s">
        <v>280</v>
      </c>
      <c r="BO68">
        <v>1</v>
      </c>
      <c r="BP68">
        <v>0</v>
      </c>
      <c r="BQ68">
        <v>0</v>
      </c>
      <c r="BR68">
        <v>0</v>
      </c>
      <c r="BS68">
        <v>0</v>
      </c>
      <c r="BT68">
        <v>0</v>
      </c>
      <c r="BU68">
        <v>0</v>
      </c>
      <c r="BV68">
        <v>0</v>
      </c>
      <c r="BW68">
        <v>0</v>
      </c>
      <c r="BX68">
        <v>0</v>
      </c>
      <c r="BZ68" t="s">
        <v>281</v>
      </c>
      <c r="CA68" t="s">
        <v>275</v>
      </c>
      <c r="CB68" t="s">
        <v>268</v>
      </c>
      <c r="CH68" s="19" t="s">
        <v>285</v>
      </c>
      <c r="CJ68" s="19" t="s">
        <v>283</v>
      </c>
      <c r="CL68" s="19" t="s">
        <v>285</v>
      </c>
      <c r="CS68" s="19" t="s">
        <v>284</v>
      </c>
      <c r="DC68" s="19" t="s">
        <v>285</v>
      </c>
      <c r="DD68" s="19" t="s">
        <v>286</v>
      </c>
      <c r="DF68" s="19" t="s">
        <v>286</v>
      </c>
      <c r="DH68" s="19" t="s">
        <v>285</v>
      </c>
      <c r="DJ68">
        <v>7500</v>
      </c>
      <c r="DK68" t="s">
        <v>287</v>
      </c>
      <c r="DL68" t="s">
        <v>288</v>
      </c>
      <c r="DM68" t="s">
        <v>289</v>
      </c>
      <c r="DO68" t="s">
        <v>290</v>
      </c>
      <c r="DP68" t="s">
        <v>291</v>
      </c>
      <c r="DQ68" t="s">
        <v>292</v>
      </c>
      <c r="EC68" t="s">
        <v>287</v>
      </c>
      <c r="EF68" t="s">
        <v>292</v>
      </c>
      <c r="EM68" t="s">
        <v>384</v>
      </c>
      <c r="EU68" t="s">
        <v>294</v>
      </c>
      <c r="EV68">
        <v>1</v>
      </c>
      <c r="EW68">
        <v>1</v>
      </c>
      <c r="EX68">
        <v>0</v>
      </c>
      <c r="EY68">
        <v>0</v>
      </c>
      <c r="EZ68">
        <v>0</v>
      </c>
      <c r="FA68">
        <v>0</v>
      </c>
      <c r="FB68">
        <v>0</v>
      </c>
      <c r="FC68">
        <v>0</v>
      </c>
      <c r="FE68" t="s">
        <v>292</v>
      </c>
      <c r="FG68" t="s">
        <v>287</v>
      </c>
      <c r="FH68" t="s">
        <v>295</v>
      </c>
      <c r="FJ68" t="s">
        <v>324</v>
      </c>
      <c r="FK68" t="s">
        <v>287</v>
      </c>
      <c r="FT68" t="s">
        <v>297</v>
      </c>
      <c r="FU68" t="s">
        <v>298</v>
      </c>
      <c r="FV68">
        <v>1</v>
      </c>
      <c r="FW68">
        <v>0</v>
      </c>
      <c r="FX68">
        <v>0</v>
      </c>
      <c r="FY68">
        <v>0</v>
      </c>
      <c r="FZ68" s="19">
        <v>0</v>
      </c>
      <c r="GA68">
        <v>0</v>
      </c>
      <c r="GB68">
        <v>0</v>
      </c>
      <c r="GC68">
        <v>0</v>
      </c>
      <c r="GD68">
        <v>0</v>
      </c>
      <c r="GE68">
        <v>0</v>
      </c>
      <c r="GF68">
        <v>0</v>
      </c>
      <c r="GG68">
        <v>0</v>
      </c>
      <c r="GH68">
        <v>0</v>
      </c>
      <c r="GJ68" t="s">
        <v>299</v>
      </c>
      <c r="GK68">
        <v>1</v>
      </c>
      <c r="GL68">
        <v>0</v>
      </c>
      <c r="GM68">
        <v>0</v>
      </c>
      <c r="GN68">
        <v>0</v>
      </c>
      <c r="GO68">
        <v>0</v>
      </c>
      <c r="GP68">
        <v>0</v>
      </c>
      <c r="GQ68">
        <v>0</v>
      </c>
      <c r="GR68">
        <v>0</v>
      </c>
      <c r="GS68">
        <v>0</v>
      </c>
      <c r="GT68">
        <v>0</v>
      </c>
      <c r="GV68" t="s">
        <v>340</v>
      </c>
      <c r="GW68">
        <v>7</v>
      </c>
      <c r="GX68">
        <v>3</v>
      </c>
      <c r="GY68">
        <v>3</v>
      </c>
      <c r="GZ68">
        <v>2</v>
      </c>
      <c r="HA68">
        <v>2</v>
      </c>
      <c r="HB68">
        <v>3</v>
      </c>
      <c r="HC68">
        <v>2</v>
      </c>
      <c r="HD68">
        <v>4</v>
      </c>
      <c r="HE68">
        <v>4</v>
      </c>
      <c r="HF68">
        <v>0</v>
      </c>
      <c r="HG68">
        <v>0</v>
      </c>
      <c r="HH68">
        <v>0</v>
      </c>
      <c r="HI68">
        <v>0</v>
      </c>
      <c r="HJ68">
        <v>0</v>
      </c>
      <c r="HK68">
        <v>1</v>
      </c>
      <c r="HL68">
        <v>1</v>
      </c>
      <c r="HM68">
        <v>0</v>
      </c>
      <c r="HN68">
        <v>0</v>
      </c>
      <c r="HO68">
        <v>0</v>
      </c>
      <c r="HP68">
        <v>1</v>
      </c>
      <c r="HQ68">
        <v>0</v>
      </c>
      <c r="HR68">
        <v>0</v>
      </c>
      <c r="HS68" t="s">
        <v>451</v>
      </c>
      <c r="HT68" t="s">
        <v>301</v>
      </c>
      <c r="HU68" t="s">
        <v>628</v>
      </c>
      <c r="HV68">
        <v>0</v>
      </c>
      <c r="HW68">
        <v>0</v>
      </c>
      <c r="HX68">
        <v>1</v>
      </c>
      <c r="HY68">
        <v>1</v>
      </c>
      <c r="HZ68">
        <v>1</v>
      </c>
      <c r="IA68">
        <v>0</v>
      </c>
      <c r="IC68" t="s">
        <v>303</v>
      </c>
      <c r="ID68">
        <v>1</v>
      </c>
      <c r="IE68">
        <v>0</v>
      </c>
      <c r="IF68">
        <v>0</v>
      </c>
      <c r="IG68">
        <v>0</v>
      </c>
      <c r="II68" t="s">
        <v>315</v>
      </c>
      <c r="IJ68">
        <v>1</v>
      </c>
      <c r="IK68">
        <v>0</v>
      </c>
      <c r="IL68">
        <v>0</v>
      </c>
      <c r="IM68">
        <v>0</v>
      </c>
      <c r="IN68">
        <v>0</v>
      </c>
      <c r="IO68">
        <v>0</v>
      </c>
      <c r="IQ68" t="s">
        <v>555</v>
      </c>
      <c r="JB68">
        <v>369244101</v>
      </c>
      <c r="JC68" t="s">
        <v>629</v>
      </c>
      <c r="JD68" s="1">
        <v>44898.641550925917</v>
      </c>
      <c r="JG68" t="s">
        <v>307</v>
      </c>
      <c r="JH68" t="s">
        <v>308</v>
      </c>
      <c r="JJ68">
        <v>67</v>
      </c>
    </row>
    <row r="69" spans="1:270" x14ac:dyDescent="0.35">
      <c r="A69" s="1">
        <v>44898.726925972223</v>
      </c>
      <c r="B69" s="1">
        <v>44898.72935509259</v>
      </c>
      <c r="D69" t="s">
        <v>268</v>
      </c>
      <c r="E69" t="s">
        <v>446</v>
      </c>
      <c r="F69" s="1">
        <v>44898.726388888892</v>
      </c>
      <c r="G69" t="s">
        <v>630</v>
      </c>
      <c r="J69" t="s">
        <v>271</v>
      </c>
      <c r="K69" t="s">
        <v>512</v>
      </c>
      <c r="N69" t="s">
        <v>274</v>
      </c>
      <c r="O69" t="s">
        <v>268</v>
      </c>
      <c r="Z69" t="s">
        <v>275</v>
      </c>
      <c r="AF69" t="s">
        <v>276</v>
      </c>
      <c r="AH69">
        <v>4</v>
      </c>
      <c r="AI69">
        <v>1</v>
      </c>
      <c r="AJ69">
        <v>3</v>
      </c>
      <c r="AL69">
        <v>0</v>
      </c>
      <c r="AM69">
        <v>2</v>
      </c>
      <c r="AN69" t="s">
        <v>277</v>
      </c>
      <c r="AQ69">
        <v>0</v>
      </c>
      <c r="AR69">
        <v>0</v>
      </c>
      <c r="AS69" t="s">
        <v>278</v>
      </c>
      <c r="AV69">
        <v>1</v>
      </c>
      <c r="AW69">
        <v>0</v>
      </c>
      <c r="AX69" t="s">
        <v>320</v>
      </c>
      <c r="BA69">
        <v>0</v>
      </c>
      <c r="BB69">
        <v>1</v>
      </c>
      <c r="BC69" t="s">
        <v>320</v>
      </c>
      <c r="BF69">
        <v>0</v>
      </c>
      <c r="BG69">
        <v>0</v>
      </c>
      <c r="BH69" t="s">
        <v>278</v>
      </c>
      <c r="BJ69" t="s">
        <v>279</v>
      </c>
      <c r="BK69" t="s">
        <v>513</v>
      </c>
      <c r="BN69" t="s">
        <v>311</v>
      </c>
      <c r="BO69">
        <v>0</v>
      </c>
      <c r="BP69">
        <v>0</v>
      </c>
      <c r="BQ69">
        <v>0</v>
      </c>
      <c r="BR69">
        <v>1</v>
      </c>
      <c r="BS69">
        <v>0</v>
      </c>
      <c r="BT69">
        <v>0</v>
      </c>
      <c r="BU69">
        <v>0</v>
      </c>
      <c r="BV69">
        <v>0</v>
      </c>
      <c r="BW69">
        <v>0</v>
      </c>
      <c r="BX69">
        <v>0</v>
      </c>
      <c r="BZ69" t="s">
        <v>281</v>
      </c>
      <c r="CA69" t="s">
        <v>275</v>
      </c>
      <c r="CB69" t="s">
        <v>268</v>
      </c>
      <c r="CH69" s="19" t="s">
        <v>285</v>
      </c>
      <c r="CJ69" s="19" t="s">
        <v>283</v>
      </c>
      <c r="CL69" s="19" t="s">
        <v>283</v>
      </c>
      <c r="CS69" s="19" t="s">
        <v>322</v>
      </c>
      <c r="DC69" s="19" t="s">
        <v>313</v>
      </c>
      <c r="DD69" s="19" t="s">
        <v>286</v>
      </c>
      <c r="DF69" s="19" t="s">
        <v>313</v>
      </c>
      <c r="DH69" s="19" t="s">
        <v>285</v>
      </c>
      <c r="DJ69">
        <v>3000</v>
      </c>
      <c r="DK69" t="s">
        <v>287</v>
      </c>
      <c r="DL69" t="s">
        <v>288</v>
      </c>
      <c r="DM69" t="s">
        <v>289</v>
      </c>
      <c r="DO69" t="s">
        <v>403</v>
      </c>
      <c r="DP69" t="s">
        <v>404</v>
      </c>
      <c r="DQ69" t="s">
        <v>292</v>
      </c>
      <c r="EC69" t="s">
        <v>287</v>
      </c>
      <c r="EF69" t="s">
        <v>292</v>
      </c>
      <c r="EM69" t="s">
        <v>293</v>
      </c>
      <c r="EU69" t="s">
        <v>363</v>
      </c>
      <c r="EV69">
        <v>1</v>
      </c>
      <c r="EW69">
        <v>0</v>
      </c>
      <c r="EX69">
        <v>0</v>
      </c>
      <c r="EY69">
        <v>0</v>
      </c>
      <c r="EZ69">
        <v>0</v>
      </c>
      <c r="FA69">
        <v>0</v>
      </c>
      <c r="FB69">
        <v>0</v>
      </c>
      <c r="FC69">
        <v>0</v>
      </c>
      <c r="FE69" t="s">
        <v>292</v>
      </c>
      <c r="FG69" t="s">
        <v>287</v>
      </c>
      <c r="FH69" t="s">
        <v>295</v>
      </c>
      <c r="FJ69" t="s">
        <v>296</v>
      </c>
      <c r="FK69" t="s">
        <v>287</v>
      </c>
      <c r="FT69" t="s">
        <v>449</v>
      </c>
      <c r="FU69" t="s">
        <v>298</v>
      </c>
      <c r="FV69">
        <v>1</v>
      </c>
      <c r="FW69">
        <v>0</v>
      </c>
      <c r="FX69">
        <v>0</v>
      </c>
      <c r="FY69">
        <v>0</v>
      </c>
      <c r="FZ69" s="19">
        <v>0</v>
      </c>
      <c r="GA69">
        <v>0</v>
      </c>
      <c r="GB69">
        <v>0</v>
      </c>
      <c r="GC69">
        <v>0</v>
      </c>
      <c r="GD69">
        <v>0</v>
      </c>
      <c r="GE69">
        <v>0</v>
      </c>
      <c r="GF69">
        <v>0</v>
      </c>
      <c r="GG69">
        <v>0</v>
      </c>
      <c r="GH69">
        <v>0</v>
      </c>
      <c r="GJ69" t="s">
        <v>299</v>
      </c>
      <c r="GK69">
        <v>1</v>
      </c>
      <c r="GL69">
        <v>0</v>
      </c>
      <c r="GM69">
        <v>0</v>
      </c>
      <c r="GN69">
        <v>0</v>
      </c>
      <c r="GO69">
        <v>0</v>
      </c>
      <c r="GP69">
        <v>0</v>
      </c>
      <c r="GQ69">
        <v>0</v>
      </c>
      <c r="GR69">
        <v>0</v>
      </c>
      <c r="GS69">
        <v>0</v>
      </c>
      <c r="GT69">
        <v>0</v>
      </c>
      <c r="GV69" t="s">
        <v>300</v>
      </c>
      <c r="GW69">
        <v>5</v>
      </c>
      <c r="GX69">
        <v>0</v>
      </c>
      <c r="GY69">
        <v>2</v>
      </c>
      <c r="GZ69">
        <v>2</v>
      </c>
      <c r="HA69">
        <v>3</v>
      </c>
      <c r="HB69">
        <v>4</v>
      </c>
      <c r="HC69">
        <v>5</v>
      </c>
      <c r="HD69">
        <v>3</v>
      </c>
      <c r="HE69">
        <v>3</v>
      </c>
      <c r="HF69">
        <v>1</v>
      </c>
      <c r="HG69">
        <v>0</v>
      </c>
      <c r="HH69">
        <v>0</v>
      </c>
      <c r="HI69">
        <v>0</v>
      </c>
      <c r="HJ69">
        <v>0</v>
      </c>
      <c r="HK69">
        <v>0</v>
      </c>
      <c r="HL69">
        <v>0</v>
      </c>
      <c r="HM69">
        <v>0</v>
      </c>
      <c r="HN69">
        <v>0</v>
      </c>
      <c r="HO69">
        <v>0</v>
      </c>
      <c r="HP69">
        <v>0</v>
      </c>
      <c r="HQ69">
        <v>0</v>
      </c>
      <c r="HR69">
        <v>0</v>
      </c>
      <c r="HS69" t="s">
        <v>451</v>
      </c>
      <c r="HT69" t="s">
        <v>301</v>
      </c>
      <c r="HU69" t="s">
        <v>302</v>
      </c>
      <c r="HV69">
        <v>1</v>
      </c>
      <c r="HW69">
        <v>0</v>
      </c>
      <c r="HX69">
        <v>0</v>
      </c>
      <c r="HY69">
        <v>0</v>
      </c>
      <c r="HZ69">
        <v>0</v>
      </c>
      <c r="IA69">
        <v>0</v>
      </c>
      <c r="IC69" t="s">
        <v>303</v>
      </c>
      <c r="ID69">
        <v>1</v>
      </c>
      <c r="IE69">
        <v>0</v>
      </c>
      <c r="IF69">
        <v>0</v>
      </c>
      <c r="IG69">
        <v>0</v>
      </c>
      <c r="II69" t="s">
        <v>452</v>
      </c>
      <c r="IJ69">
        <v>0</v>
      </c>
      <c r="IK69">
        <v>1</v>
      </c>
      <c r="IL69">
        <v>1</v>
      </c>
      <c r="IM69">
        <v>1</v>
      </c>
      <c r="IN69">
        <v>1</v>
      </c>
      <c r="IO69">
        <v>0</v>
      </c>
      <c r="IQ69" t="s">
        <v>459</v>
      </c>
      <c r="JB69">
        <v>369244104</v>
      </c>
      <c r="JC69" t="s">
        <v>631</v>
      </c>
      <c r="JD69" s="1">
        <v>44898.641562500001</v>
      </c>
      <c r="JG69" t="s">
        <v>307</v>
      </c>
      <c r="JH69" t="s">
        <v>308</v>
      </c>
      <c r="JJ69">
        <v>68</v>
      </c>
    </row>
    <row r="70" spans="1:270" x14ac:dyDescent="0.35">
      <c r="A70" s="1">
        <v>44898.644936342593</v>
      </c>
      <c r="B70" s="1">
        <v>44898.716061168983</v>
      </c>
      <c r="D70" t="s">
        <v>268</v>
      </c>
      <c r="E70" t="s">
        <v>570</v>
      </c>
      <c r="F70" s="1">
        <v>44898.645138888889</v>
      </c>
      <c r="G70" t="s">
        <v>632</v>
      </c>
      <c r="J70" t="s">
        <v>271</v>
      </c>
      <c r="K70" t="s">
        <v>512</v>
      </c>
      <c r="N70" t="s">
        <v>274</v>
      </c>
      <c r="O70" t="s">
        <v>268</v>
      </c>
      <c r="Z70" t="s">
        <v>275</v>
      </c>
      <c r="AF70" t="s">
        <v>486</v>
      </c>
      <c r="AH70">
        <v>6</v>
      </c>
      <c r="AI70">
        <v>4</v>
      </c>
      <c r="AJ70">
        <v>2</v>
      </c>
      <c r="AL70">
        <v>1</v>
      </c>
      <c r="AM70">
        <v>1</v>
      </c>
      <c r="AN70" t="s">
        <v>277</v>
      </c>
      <c r="AQ70">
        <v>2</v>
      </c>
      <c r="AR70">
        <v>0</v>
      </c>
      <c r="AS70" t="s">
        <v>277</v>
      </c>
      <c r="AV70">
        <v>1</v>
      </c>
      <c r="AW70">
        <v>1</v>
      </c>
      <c r="AX70" t="s">
        <v>277</v>
      </c>
      <c r="BA70">
        <v>0</v>
      </c>
      <c r="BB70">
        <v>0</v>
      </c>
      <c r="BC70" t="s">
        <v>278</v>
      </c>
      <c r="BF70">
        <v>0</v>
      </c>
      <c r="BG70">
        <v>0</v>
      </c>
      <c r="BH70" t="s">
        <v>278</v>
      </c>
      <c r="BJ70" t="s">
        <v>279</v>
      </c>
      <c r="BK70" t="s">
        <v>513</v>
      </c>
      <c r="BN70" t="s">
        <v>280</v>
      </c>
      <c r="BO70">
        <v>1</v>
      </c>
      <c r="BP70">
        <v>0</v>
      </c>
      <c r="BQ70">
        <v>0</v>
      </c>
      <c r="BR70">
        <v>0</v>
      </c>
      <c r="BS70">
        <v>0</v>
      </c>
      <c r="BT70">
        <v>0</v>
      </c>
      <c r="BU70">
        <v>0</v>
      </c>
      <c r="BV70">
        <v>0</v>
      </c>
      <c r="BW70">
        <v>0</v>
      </c>
      <c r="BX70">
        <v>0</v>
      </c>
      <c r="BZ70" t="s">
        <v>281</v>
      </c>
      <c r="CA70" t="s">
        <v>275</v>
      </c>
      <c r="CB70" t="s">
        <v>268</v>
      </c>
      <c r="CH70" s="19" t="s">
        <v>283</v>
      </c>
      <c r="CJ70" s="19" t="s">
        <v>285</v>
      </c>
      <c r="CL70" s="19" t="s">
        <v>283</v>
      </c>
      <c r="CS70" s="19" t="s">
        <v>322</v>
      </c>
      <c r="DC70" s="19" t="s">
        <v>285</v>
      </c>
      <c r="DD70" s="19" t="s">
        <v>286</v>
      </c>
      <c r="DF70" s="19" t="s">
        <v>286</v>
      </c>
      <c r="DH70" s="19" t="s">
        <v>285</v>
      </c>
      <c r="DJ70">
        <v>4500</v>
      </c>
      <c r="DK70" t="s">
        <v>287</v>
      </c>
      <c r="DL70" t="s">
        <v>288</v>
      </c>
      <c r="DM70" t="s">
        <v>289</v>
      </c>
      <c r="DO70" t="s">
        <v>290</v>
      </c>
      <c r="DP70" t="s">
        <v>291</v>
      </c>
      <c r="DQ70" t="s">
        <v>292</v>
      </c>
      <c r="EC70" t="s">
        <v>287</v>
      </c>
      <c r="EF70" t="s">
        <v>292</v>
      </c>
      <c r="EM70" t="s">
        <v>384</v>
      </c>
      <c r="EU70" t="s">
        <v>294</v>
      </c>
      <c r="EV70">
        <v>1</v>
      </c>
      <c r="EW70">
        <v>1</v>
      </c>
      <c r="EX70">
        <v>0</v>
      </c>
      <c r="EY70">
        <v>0</v>
      </c>
      <c r="EZ70">
        <v>0</v>
      </c>
      <c r="FA70">
        <v>0</v>
      </c>
      <c r="FB70">
        <v>0</v>
      </c>
      <c r="FC70">
        <v>0</v>
      </c>
      <c r="FE70" t="s">
        <v>292</v>
      </c>
      <c r="FG70" t="s">
        <v>287</v>
      </c>
      <c r="FH70" t="s">
        <v>295</v>
      </c>
      <c r="FJ70" t="s">
        <v>324</v>
      </c>
      <c r="FK70" t="s">
        <v>287</v>
      </c>
      <c r="FT70" t="s">
        <v>297</v>
      </c>
      <c r="FU70" t="s">
        <v>298</v>
      </c>
      <c r="FV70">
        <v>1</v>
      </c>
      <c r="FW70">
        <v>0</v>
      </c>
      <c r="FX70">
        <v>0</v>
      </c>
      <c r="FY70">
        <v>0</v>
      </c>
      <c r="FZ70" s="19">
        <v>0</v>
      </c>
      <c r="GA70">
        <v>0</v>
      </c>
      <c r="GB70">
        <v>0</v>
      </c>
      <c r="GC70">
        <v>0</v>
      </c>
      <c r="GD70">
        <v>0</v>
      </c>
      <c r="GE70">
        <v>0</v>
      </c>
      <c r="GF70">
        <v>0</v>
      </c>
      <c r="GG70">
        <v>0</v>
      </c>
      <c r="GH70">
        <v>0</v>
      </c>
      <c r="GJ70" t="s">
        <v>299</v>
      </c>
      <c r="GK70">
        <v>1</v>
      </c>
      <c r="GL70">
        <v>0</v>
      </c>
      <c r="GM70">
        <v>0</v>
      </c>
      <c r="GN70">
        <v>0</v>
      </c>
      <c r="GO70">
        <v>0</v>
      </c>
      <c r="GP70">
        <v>0</v>
      </c>
      <c r="GQ70">
        <v>0</v>
      </c>
      <c r="GR70">
        <v>0</v>
      </c>
      <c r="GS70">
        <v>0</v>
      </c>
      <c r="GT70">
        <v>0</v>
      </c>
      <c r="GV70" t="s">
        <v>340</v>
      </c>
      <c r="GW70">
        <v>7</v>
      </c>
      <c r="GX70">
        <v>3</v>
      </c>
      <c r="GY70">
        <v>2</v>
      </c>
      <c r="GZ70">
        <v>3</v>
      </c>
      <c r="HA70">
        <v>2</v>
      </c>
      <c r="HB70">
        <v>3</v>
      </c>
      <c r="HC70">
        <v>2</v>
      </c>
      <c r="HD70">
        <v>4</v>
      </c>
      <c r="HE70">
        <v>4</v>
      </c>
      <c r="HF70">
        <v>0</v>
      </c>
      <c r="HG70">
        <v>0</v>
      </c>
      <c r="HH70">
        <v>0</v>
      </c>
      <c r="HI70">
        <v>0</v>
      </c>
      <c r="HJ70">
        <v>0</v>
      </c>
      <c r="HK70">
        <v>1</v>
      </c>
      <c r="HL70">
        <v>1</v>
      </c>
      <c r="HM70">
        <v>0</v>
      </c>
      <c r="HN70">
        <v>0</v>
      </c>
      <c r="HO70">
        <v>0</v>
      </c>
      <c r="HP70">
        <v>1</v>
      </c>
      <c r="HQ70">
        <v>0</v>
      </c>
      <c r="HR70">
        <v>0</v>
      </c>
      <c r="HS70" t="s">
        <v>451</v>
      </c>
      <c r="HT70" t="s">
        <v>301</v>
      </c>
      <c r="HU70" t="s">
        <v>628</v>
      </c>
      <c r="HV70">
        <v>0</v>
      </c>
      <c r="HW70">
        <v>0</v>
      </c>
      <c r="HX70">
        <v>1</v>
      </c>
      <c r="HY70">
        <v>1</v>
      </c>
      <c r="HZ70">
        <v>1</v>
      </c>
      <c r="IA70">
        <v>0</v>
      </c>
      <c r="IC70" t="s">
        <v>303</v>
      </c>
      <c r="ID70">
        <v>1</v>
      </c>
      <c r="IE70">
        <v>0</v>
      </c>
      <c r="IF70">
        <v>0</v>
      </c>
      <c r="IG70">
        <v>0</v>
      </c>
      <c r="II70" t="s">
        <v>315</v>
      </c>
      <c r="IJ70">
        <v>1</v>
      </c>
      <c r="IK70">
        <v>0</v>
      </c>
      <c r="IL70">
        <v>0</v>
      </c>
      <c r="IM70">
        <v>0</v>
      </c>
      <c r="IN70">
        <v>0</v>
      </c>
      <c r="IO70">
        <v>0</v>
      </c>
      <c r="IQ70" t="s">
        <v>555</v>
      </c>
      <c r="JB70">
        <v>369244106</v>
      </c>
      <c r="JC70" t="s">
        <v>633</v>
      </c>
      <c r="JD70" s="1">
        <v>44898.641562500001</v>
      </c>
      <c r="JG70" t="s">
        <v>307</v>
      </c>
      <c r="JH70" t="s">
        <v>308</v>
      </c>
      <c r="JJ70">
        <v>69</v>
      </c>
    </row>
    <row r="71" spans="1:270" x14ac:dyDescent="0.35">
      <c r="A71" s="1">
        <v>44898.649464768518</v>
      </c>
      <c r="B71" s="1">
        <v>44898.716616134261</v>
      </c>
      <c r="D71" t="s">
        <v>268</v>
      </c>
      <c r="E71" t="s">
        <v>570</v>
      </c>
      <c r="F71" s="1">
        <v>44898.649305555547</v>
      </c>
      <c r="G71" t="s">
        <v>634</v>
      </c>
      <c r="J71" t="s">
        <v>271</v>
      </c>
      <c r="K71" t="s">
        <v>512</v>
      </c>
      <c r="N71" t="s">
        <v>274</v>
      </c>
      <c r="O71" t="s">
        <v>268</v>
      </c>
      <c r="Z71" t="s">
        <v>275</v>
      </c>
      <c r="AF71" t="s">
        <v>486</v>
      </c>
      <c r="AH71">
        <v>5</v>
      </c>
      <c r="AI71">
        <v>2</v>
      </c>
      <c r="AJ71">
        <v>3</v>
      </c>
      <c r="AL71">
        <v>1</v>
      </c>
      <c r="AM71">
        <v>0</v>
      </c>
      <c r="AN71" t="s">
        <v>320</v>
      </c>
      <c r="AQ71">
        <v>1</v>
      </c>
      <c r="AR71">
        <v>1</v>
      </c>
      <c r="AS71" t="s">
        <v>277</v>
      </c>
      <c r="AV71">
        <v>1</v>
      </c>
      <c r="AW71">
        <v>1</v>
      </c>
      <c r="AX71" t="s">
        <v>277</v>
      </c>
      <c r="BA71">
        <v>0</v>
      </c>
      <c r="BB71">
        <v>0</v>
      </c>
      <c r="BC71" t="s">
        <v>278</v>
      </c>
      <c r="BF71">
        <v>0</v>
      </c>
      <c r="BG71">
        <v>0</v>
      </c>
      <c r="BH71" t="s">
        <v>278</v>
      </c>
      <c r="BJ71" t="s">
        <v>279</v>
      </c>
      <c r="BK71" t="s">
        <v>513</v>
      </c>
      <c r="BN71" t="s">
        <v>280</v>
      </c>
      <c r="BO71">
        <v>1</v>
      </c>
      <c r="BP71">
        <v>0</v>
      </c>
      <c r="BQ71">
        <v>0</v>
      </c>
      <c r="BR71">
        <v>0</v>
      </c>
      <c r="BS71">
        <v>0</v>
      </c>
      <c r="BT71">
        <v>0</v>
      </c>
      <c r="BU71">
        <v>0</v>
      </c>
      <c r="BV71">
        <v>0</v>
      </c>
      <c r="BW71">
        <v>0</v>
      </c>
      <c r="BX71">
        <v>0</v>
      </c>
      <c r="BZ71" t="s">
        <v>281</v>
      </c>
      <c r="CA71" t="s">
        <v>275</v>
      </c>
      <c r="CB71" t="s">
        <v>268</v>
      </c>
      <c r="CH71" s="19" t="s">
        <v>283</v>
      </c>
      <c r="CJ71" s="19" t="s">
        <v>285</v>
      </c>
      <c r="CL71" s="19" t="s">
        <v>285</v>
      </c>
      <c r="CS71" s="19" t="s">
        <v>322</v>
      </c>
      <c r="DC71" s="19" t="s">
        <v>285</v>
      </c>
      <c r="DD71" s="19" t="s">
        <v>286</v>
      </c>
      <c r="DF71" s="19" t="s">
        <v>313</v>
      </c>
      <c r="DH71" s="19" t="s">
        <v>285</v>
      </c>
      <c r="DJ71">
        <v>3750</v>
      </c>
      <c r="DK71" t="s">
        <v>287</v>
      </c>
      <c r="DL71" t="s">
        <v>288</v>
      </c>
      <c r="DM71" t="s">
        <v>289</v>
      </c>
      <c r="DO71" t="s">
        <v>290</v>
      </c>
      <c r="DP71" t="s">
        <v>291</v>
      </c>
      <c r="DQ71" t="s">
        <v>292</v>
      </c>
      <c r="EC71" t="s">
        <v>287</v>
      </c>
      <c r="EF71" t="s">
        <v>292</v>
      </c>
      <c r="EM71" t="s">
        <v>384</v>
      </c>
      <c r="EU71" t="s">
        <v>294</v>
      </c>
      <c r="EV71">
        <v>1</v>
      </c>
      <c r="EW71">
        <v>1</v>
      </c>
      <c r="EX71">
        <v>0</v>
      </c>
      <c r="EY71">
        <v>0</v>
      </c>
      <c r="EZ71">
        <v>0</v>
      </c>
      <c r="FA71">
        <v>0</v>
      </c>
      <c r="FB71">
        <v>0</v>
      </c>
      <c r="FC71">
        <v>0</v>
      </c>
      <c r="FE71" t="s">
        <v>292</v>
      </c>
      <c r="FG71" t="s">
        <v>287</v>
      </c>
      <c r="FH71" t="s">
        <v>295</v>
      </c>
      <c r="FJ71" t="s">
        <v>324</v>
      </c>
      <c r="FK71" t="s">
        <v>287</v>
      </c>
      <c r="FT71" t="s">
        <v>297</v>
      </c>
      <c r="FU71" t="s">
        <v>298</v>
      </c>
      <c r="FV71">
        <v>1</v>
      </c>
      <c r="FW71">
        <v>0</v>
      </c>
      <c r="FX71">
        <v>0</v>
      </c>
      <c r="FY71">
        <v>0</v>
      </c>
      <c r="FZ71" s="19">
        <v>0</v>
      </c>
      <c r="GA71">
        <v>0</v>
      </c>
      <c r="GB71">
        <v>0</v>
      </c>
      <c r="GC71">
        <v>0</v>
      </c>
      <c r="GD71">
        <v>0</v>
      </c>
      <c r="GE71">
        <v>0</v>
      </c>
      <c r="GF71">
        <v>0</v>
      </c>
      <c r="GG71">
        <v>0</v>
      </c>
      <c r="GH71">
        <v>0</v>
      </c>
      <c r="GJ71" t="s">
        <v>299</v>
      </c>
      <c r="GK71">
        <v>1</v>
      </c>
      <c r="GL71">
        <v>0</v>
      </c>
      <c r="GM71">
        <v>0</v>
      </c>
      <c r="GN71">
        <v>0</v>
      </c>
      <c r="GO71">
        <v>0</v>
      </c>
      <c r="GP71">
        <v>0</v>
      </c>
      <c r="GQ71">
        <v>0</v>
      </c>
      <c r="GR71">
        <v>0</v>
      </c>
      <c r="GS71">
        <v>0</v>
      </c>
      <c r="GT71">
        <v>0</v>
      </c>
      <c r="GV71" t="s">
        <v>340</v>
      </c>
      <c r="GW71">
        <v>7</v>
      </c>
      <c r="GX71">
        <v>2</v>
      </c>
      <c r="GY71">
        <v>3</v>
      </c>
      <c r="GZ71">
        <v>2</v>
      </c>
      <c r="HA71">
        <v>2</v>
      </c>
      <c r="HB71">
        <v>3</v>
      </c>
      <c r="HC71">
        <v>2</v>
      </c>
      <c r="HD71">
        <v>3</v>
      </c>
      <c r="HE71">
        <v>5</v>
      </c>
      <c r="HF71">
        <v>0</v>
      </c>
      <c r="HG71">
        <v>0</v>
      </c>
      <c r="HH71">
        <v>0</v>
      </c>
      <c r="HI71">
        <v>0</v>
      </c>
      <c r="HJ71">
        <v>0</v>
      </c>
      <c r="HK71">
        <v>1</v>
      </c>
      <c r="HL71">
        <v>1</v>
      </c>
      <c r="HM71">
        <v>0</v>
      </c>
      <c r="HN71">
        <v>0</v>
      </c>
      <c r="HO71">
        <v>0</v>
      </c>
      <c r="HP71">
        <v>1</v>
      </c>
      <c r="HQ71">
        <v>0</v>
      </c>
      <c r="HR71">
        <v>0</v>
      </c>
      <c r="HS71" t="s">
        <v>451</v>
      </c>
      <c r="HT71" t="s">
        <v>301</v>
      </c>
      <c r="HU71" t="s">
        <v>635</v>
      </c>
      <c r="HV71">
        <v>0</v>
      </c>
      <c r="HW71">
        <v>0</v>
      </c>
      <c r="HX71">
        <v>1</v>
      </c>
      <c r="HY71">
        <v>0</v>
      </c>
      <c r="HZ71">
        <v>1</v>
      </c>
      <c r="IA71">
        <v>0</v>
      </c>
      <c r="IC71" t="s">
        <v>303</v>
      </c>
      <c r="ID71">
        <v>1</v>
      </c>
      <c r="IE71">
        <v>0</v>
      </c>
      <c r="IF71">
        <v>0</v>
      </c>
      <c r="IG71">
        <v>0</v>
      </c>
      <c r="II71" t="s">
        <v>315</v>
      </c>
      <c r="IJ71">
        <v>1</v>
      </c>
      <c r="IK71">
        <v>0</v>
      </c>
      <c r="IL71">
        <v>0</v>
      </c>
      <c r="IM71">
        <v>0</v>
      </c>
      <c r="IN71">
        <v>0</v>
      </c>
      <c r="IO71">
        <v>0</v>
      </c>
      <c r="IQ71" t="s">
        <v>555</v>
      </c>
      <c r="JB71">
        <v>369244114</v>
      </c>
      <c r="JC71" t="s">
        <v>636</v>
      </c>
      <c r="JD71" s="1">
        <v>44898.641574074078</v>
      </c>
      <c r="JG71" t="s">
        <v>307</v>
      </c>
      <c r="JH71" t="s">
        <v>308</v>
      </c>
      <c r="JJ71">
        <v>70</v>
      </c>
    </row>
    <row r="72" spans="1:270" x14ac:dyDescent="0.35">
      <c r="A72" s="1">
        <v>44898.654809016203</v>
      </c>
      <c r="B72" s="1">
        <v>44898.717331122687</v>
      </c>
      <c r="D72" t="s">
        <v>268</v>
      </c>
      <c r="E72" t="s">
        <v>570</v>
      </c>
      <c r="F72" s="1">
        <v>44898.654861111107</v>
      </c>
      <c r="G72" t="s">
        <v>637</v>
      </c>
      <c r="J72" t="s">
        <v>271</v>
      </c>
      <c r="K72" t="s">
        <v>512</v>
      </c>
      <c r="N72" t="s">
        <v>274</v>
      </c>
      <c r="O72" t="s">
        <v>268</v>
      </c>
      <c r="Z72" t="s">
        <v>275</v>
      </c>
      <c r="AF72" t="s">
        <v>486</v>
      </c>
      <c r="AH72">
        <v>3</v>
      </c>
      <c r="AI72">
        <v>1</v>
      </c>
      <c r="AJ72">
        <v>2</v>
      </c>
      <c r="AL72">
        <v>0</v>
      </c>
      <c r="AM72">
        <v>1</v>
      </c>
      <c r="AN72" t="s">
        <v>320</v>
      </c>
      <c r="AQ72">
        <v>0</v>
      </c>
      <c r="AR72">
        <v>0</v>
      </c>
      <c r="AS72" t="s">
        <v>278</v>
      </c>
      <c r="AV72">
        <v>1</v>
      </c>
      <c r="AW72">
        <v>1</v>
      </c>
      <c r="AX72" t="s">
        <v>277</v>
      </c>
      <c r="BA72">
        <v>0</v>
      </c>
      <c r="BB72">
        <v>0</v>
      </c>
      <c r="BC72" t="s">
        <v>278</v>
      </c>
      <c r="BF72">
        <v>0</v>
      </c>
      <c r="BG72">
        <v>0</v>
      </c>
      <c r="BH72" t="s">
        <v>278</v>
      </c>
      <c r="BJ72" t="s">
        <v>279</v>
      </c>
      <c r="BK72" t="s">
        <v>513</v>
      </c>
      <c r="BN72" t="s">
        <v>280</v>
      </c>
      <c r="BO72">
        <v>1</v>
      </c>
      <c r="BP72">
        <v>0</v>
      </c>
      <c r="BQ72">
        <v>0</v>
      </c>
      <c r="BR72">
        <v>0</v>
      </c>
      <c r="BS72">
        <v>0</v>
      </c>
      <c r="BT72">
        <v>0</v>
      </c>
      <c r="BU72">
        <v>0</v>
      </c>
      <c r="BV72">
        <v>0</v>
      </c>
      <c r="BW72">
        <v>0</v>
      </c>
      <c r="BX72">
        <v>0</v>
      </c>
      <c r="BZ72" t="s">
        <v>281</v>
      </c>
      <c r="CA72" t="s">
        <v>275</v>
      </c>
      <c r="CB72" t="s">
        <v>268</v>
      </c>
      <c r="CH72" s="19" t="s">
        <v>283</v>
      </c>
      <c r="CJ72" s="19" t="s">
        <v>285</v>
      </c>
      <c r="CL72" s="19" t="s">
        <v>285</v>
      </c>
      <c r="CS72" s="19" t="s">
        <v>322</v>
      </c>
      <c r="DC72" s="19" t="s">
        <v>285</v>
      </c>
      <c r="DD72" s="19" t="s">
        <v>286</v>
      </c>
      <c r="DF72" s="19" t="s">
        <v>286</v>
      </c>
      <c r="DH72" s="19" t="s">
        <v>285</v>
      </c>
      <c r="DJ72">
        <v>2250</v>
      </c>
      <c r="DK72" t="s">
        <v>287</v>
      </c>
      <c r="DL72" t="s">
        <v>288</v>
      </c>
      <c r="DM72" t="s">
        <v>289</v>
      </c>
      <c r="DO72" t="s">
        <v>290</v>
      </c>
      <c r="DP72" t="s">
        <v>291</v>
      </c>
      <c r="DQ72" t="s">
        <v>292</v>
      </c>
      <c r="EC72" t="s">
        <v>287</v>
      </c>
      <c r="EF72" t="s">
        <v>292</v>
      </c>
      <c r="EM72" t="s">
        <v>384</v>
      </c>
      <c r="EU72" t="s">
        <v>294</v>
      </c>
      <c r="EV72">
        <v>1</v>
      </c>
      <c r="EW72">
        <v>1</v>
      </c>
      <c r="EX72">
        <v>0</v>
      </c>
      <c r="EY72">
        <v>0</v>
      </c>
      <c r="EZ72">
        <v>0</v>
      </c>
      <c r="FA72">
        <v>0</v>
      </c>
      <c r="FB72">
        <v>0</v>
      </c>
      <c r="FC72">
        <v>0</v>
      </c>
      <c r="FE72" t="s">
        <v>292</v>
      </c>
      <c r="FG72" t="s">
        <v>287</v>
      </c>
      <c r="FH72" t="s">
        <v>295</v>
      </c>
      <c r="FJ72" t="s">
        <v>324</v>
      </c>
      <c r="FK72" t="s">
        <v>287</v>
      </c>
      <c r="FT72" t="s">
        <v>297</v>
      </c>
      <c r="FU72" t="s">
        <v>298</v>
      </c>
      <c r="FV72">
        <v>1</v>
      </c>
      <c r="FW72">
        <v>0</v>
      </c>
      <c r="FX72">
        <v>0</v>
      </c>
      <c r="FY72">
        <v>0</v>
      </c>
      <c r="FZ72" s="19">
        <v>0</v>
      </c>
      <c r="GA72">
        <v>0</v>
      </c>
      <c r="GB72">
        <v>0</v>
      </c>
      <c r="GC72">
        <v>0</v>
      </c>
      <c r="GD72">
        <v>0</v>
      </c>
      <c r="GE72">
        <v>0</v>
      </c>
      <c r="GF72">
        <v>0</v>
      </c>
      <c r="GG72">
        <v>0</v>
      </c>
      <c r="GH72">
        <v>0</v>
      </c>
      <c r="GJ72" t="s">
        <v>299</v>
      </c>
      <c r="GK72">
        <v>1</v>
      </c>
      <c r="GL72">
        <v>0</v>
      </c>
      <c r="GM72">
        <v>0</v>
      </c>
      <c r="GN72">
        <v>0</v>
      </c>
      <c r="GO72">
        <v>0</v>
      </c>
      <c r="GP72">
        <v>0</v>
      </c>
      <c r="GQ72">
        <v>0</v>
      </c>
      <c r="GR72">
        <v>0</v>
      </c>
      <c r="GS72">
        <v>0</v>
      </c>
      <c r="GT72">
        <v>0</v>
      </c>
      <c r="GV72" t="s">
        <v>340</v>
      </c>
      <c r="GW72">
        <v>7</v>
      </c>
      <c r="GX72">
        <v>3</v>
      </c>
      <c r="GY72">
        <v>4</v>
      </c>
      <c r="GZ72">
        <v>3</v>
      </c>
      <c r="HA72">
        <v>3</v>
      </c>
      <c r="HB72">
        <v>3</v>
      </c>
      <c r="HC72">
        <v>3</v>
      </c>
      <c r="HD72">
        <v>4</v>
      </c>
      <c r="HE72">
        <v>5</v>
      </c>
      <c r="HF72">
        <v>0</v>
      </c>
      <c r="HG72">
        <v>0</v>
      </c>
      <c r="HH72">
        <v>0</v>
      </c>
      <c r="HI72">
        <v>1</v>
      </c>
      <c r="HJ72">
        <v>0</v>
      </c>
      <c r="HK72">
        <v>1</v>
      </c>
      <c r="HL72">
        <v>1</v>
      </c>
      <c r="HM72">
        <v>0</v>
      </c>
      <c r="HN72">
        <v>0</v>
      </c>
      <c r="HO72">
        <v>0</v>
      </c>
      <c r="HP72">
        <v>1</v>
      </c>
      <c r="HQ72">
        <v>0</v>
      </c>
      <c r="HR72">
        <v>0</v>
      </c>
      <c r="HS72" t="s">
        <v>451</v>
      </c>
      <c r="HT72" t="s">
        <v>301</v>
      </c>
      <c r="HU72" t="s">
        <v>553</v>
      </c>
      <c r="HV72">
        <v>0</v>
      </c>
      <c r="HW72">
        <v>1</v>
      </c>
      <c r="HX72">
        <v>0</v>
      </c>
      <c r="HY72">
        <v>0</v>
      </c>
      <c r="HZ72">
        <v>1</v>
      </c>
      <c r="IA72">
        <v>0</v>
      </c>
      <c r="IC72" t="s">
        <v>303</v>
      </c>
      <c r="ID72">
        <v>1</v>
      </c>
      <c r="IE72">
        <v>0</v>
      </c>
      <c r="IF72">
        <v>0</v>
      </c>
      <c r="IG72">
        <v>0</v>
      </c>
      <c r="II72" t="s">
        <v>315</v>
      </c>
      <c r="IJ72">
        <v>1</v>
      </c>
      <c r="IK72">
        <v>0</v>
      </c>
      <c r="IL72">
        <v>0</v>
      </c>
      <c r="IM72">
        <v>0</v>
      </c>
      <c r="IN72">
        <v>0</v>
      </c>
      <c r="IO72">
        <v>0</v>
      </c>
      <c r="IQ72" t="s">
        <v>555</v>
      </c>
      <c r="JB72">
        <v>369244121</v>
      </c>
      <c r="JC72" t="s">
        <v>638</v>
      </c>
      <c r="JD72" s="1">
        <v>44898.641574074078</v>
      </c>
      <c r="JG72" t="s">
        <v>307</v>
      </c>
      <c r="JH72" t="s">
        <v>308</v>
      </c>
      <c r="JJ72">
        <v>71</v>
      </c>
    </row>
    <row r="73" spans="1:270" x14ac:dyDescent="0.35">
      <c r="A73" s="1">
        <v>44898.659541516201</v>
      </c>
      <c r="B73" s="1">
        <v>44898.717876793977</v>
      </c>
      <c r="D73" t="s">
        <v>268</v>
      </c>
      <c r="E73" t="s">
        <v>639</v>
      </c>
      <c r="F73" s="1">
        <v>44898.659722222219</v>
      </c>
      <c r="G73" t="s">
        <v>640</v>
      </c>
      <c r="J73" t="s">
        <v>271</v>
      </c>
      <c r="K73" t="s">
        <v>512</v>
      </c>
      <c r="N73" t="s">
        <v>274</v>
      </c>
      <c r="O73" t="s">
        <v>268</v>
      </c>
      <c r="Z73" t="s">
        <v>275</v>
      </c>
      <c r="AF73" t="s">
        <v>486</v>
      </c>
      <c r="AH73">
        <v>5</v>
      </c>
      <c r="AI73">
        <v>2</v>
      </c>
      <c r="AJ73">
        <v>3</v>
      </c>
      <c r="AL73">
        <v>1</v>
      </c>
      <c r="AM73">
        <v>1</v>
      </c>
      <c r="AN73" t="s">
        <v>277</v>
      </c>
      <c r="AQ73">
        <v>0</v>
      </c>
      <c r="AR73">
        <v>1</v>
      </c>
      <c r="AS73" t="s">
        <v>320</v>
      </c>
      <c r="AV73">
        <v>1</v>
      </c>
      <c r="AW73">
        <v>1</v>
      </c>
      <c r="AX73" t="s">
        <v>277</v>
      </c>
      <c r="BA73">
        <v>0</v>
      </c>
      <c r="BB73">
        <v>0</v>
      </c>
      <c r="BC73" t="s">
        <v>278</v>
      </c>
      <c r="BF73">
        <v>0</v>
      </c>
      <c r="BG73">
        <v>0</v>
      </c>
      <c r="BH73" t="s">
        <v>278</v>
      </c>
      <c r="BJ73" t="s">
        <v>279</v>
      </c>
      <c r="BK73" t="s">
        <v>513</v>
      </c>
      <c r="BN73" t="s">
        <v>280</v>
      </c>
      <c r="BO73">
        <v>1</v>
      </c>
      <c r="BP73">
        <v>0</v>
      </c>
      <c r="BQ73">
        <v>0</v>
      </c>
      <c r="BR73">
        <v>0</v>
      </c>
      <c r="BS73">
        <v>0</v>
      </c>
      <c r="BT73">
        <v>0</v>
      </c>
      <c r="BU73">
        <v>0</v>
      </c>
      <c r="BV73">
        <v>0</v>
      </c>
      <c r="BW73">
        <v>0</v>
      </c>
      <c r="BX73">
        <v>0</v>
      </c>
      <c r="BZ73" t="s">
        <v>281</v>
      </c>
      <c r="CA73" t="s">
        <v>275</v>
      </c>
      <c r="CB73" t="s">
        <v>268</v>
      </c>
      <c r="CH73" s="19" t="s">
        <v>283</v>
      </c>
      <c r="CJ73" s="19" t="s">
        <v>283</v>
      </c>
      <c r="CL73" s="19" t="s">
        <v>285</v>
      </c>
      <c r="CS73" s="19" t="s">
        <v>322</v>
      </c>
      <c r="DC73" s="19" t="s">
        <v>313</v>
      </c>
      <c r="DD73" s="19" t="s">
        <v>286</v>
      </c>
      <c r="DF73" s="19" t="s">
        <v>313</v>
      </c>
      <c r="DH73" s="19" t="s">
        <v>285</v>
      </c>
      <c r="DJ73">
        <v>3750</v>
      </c>
      <c r="DK73" t="s">
        <v>287</v>
      </c>
      <c r="DL73" t="s">
        <v>288</v>
      </c>
      <c r="DM73" t="s">
        <v>289</v>
      </c>
      <c r="DO73" t="s">
        <v>290</v>
      </c>
      <c r="DP73" t="s">
        <v>291</v>
      </c>
      <c r="DQ73" t="s">
        <v>292</v>
      </c>
      <c r="EC73" t="s">
        <v>287</v>
      </c>
      <c r="EF73" t="s">
        <v>292</v>
      </c>
      <c r="EM73" t="s">
        <v>384</v>
      </c>
      <c r="EU73" t="s">
        <v>294</v>
      </c>
      <c r="EV73">
        <v>1</v>
      </c>
      <c r="EW73">
        <v>1</v>
      </c>
      <c r="EX73">
        <v>0</v>
      </c>
      <c r="EY73">
        <v>0</v>
      </c>
      <c r="EZ73">
        <v>0</v>
      </c>
      <c r="FA73">
        <v>0</v>
      </c>
      <c r="FB73">
        <v>0</v>
      </c>
      <c r="FC73">
        <v>0</v>
      </c>
      <c r="FE73" t="s">
        <v>292</v>
      </c>
      <c r="FG73" t="s">
        <v>287</v>
      </c>
      <c r="FH73" t="s">
        <v>295</v>
      </c>
      <c r="FJ73" t="s">
        <v>324</v>
      </c>
      <c r="FK73" t="s">
        <v>287</v>
      </c>
      <c r="FT73" t="s">
        <v>297</v>
      </c>
      <c r="FU73" t="s">
        <v>298</v>
      </c>
      <c r="FV73">
        <v>1</v>
      </c>
      <c r="FW73">
        <v>0</v>
      </c>
      <c r="FX73">
        <v>0</v>
      </c>
      <c r="FY73">
        <v>0</v>
      </c>
      <c r="FZ73" s="19">
        <v>0</v>
      </c>
      <c r="GA73">
        <v>0</v>
      </c>
      <c r="GB73">
        <v>0</v>
      </c>
      <c r="GC73">
        <v>0</v>
      </c>
      <c r="GD73">
        <v>0</v>
      </c>
      <c r="GE73">
        <v>0</v>
      </c>
      <c r="GF73">
        <v>0</v>
      </c>
      <c r="GG73">
        <v>0</v>
      </c>
      <c r="GH73">
        <v>0</v>
      </c>
      <c r="GJ73" t="s">
        <v>299</v>
      </c>
      <c r="GK73">
        <v>1</v>
      </c>
      <c r="GL73">
        <v>0</v>
      </c>
      <c r="GM73">
        <v>0</v>
      </c>
      <c r="GN73">
        <v>0</v>
      </c>
      <c r="GO73">
        <v>0</v>
      </c>
      <c r="GP73">
        <v>0</v>
      </c>
      <c r="GQ73">
        <v>0</v>
      </c>
      <c r="GR73">
        <v>0</v>
      </c>
      <c r="GS73">
        <v>0</v>
      </c>
      <c r="GT73">
        <v>0</v>
      </c>
      <c r="GV73" t="s">
        <v>340</v>
      </c>
      <c r="GW73">
        <v>7</v>
      </c>
      <c r="GX73">
        <v>3</v>
      </c>
      <c r="GY73">
        <v>3</v>
      </c>
      <c r="GZ73">
        <v>2</v>
      </c>
      <c r="HA73">
        <v>3</v>
      </c>
      <c r="HB73">
        <v>4</v>
      </c>
      <c r="HC73">
        <v>3</v>
      </c>
      <c r="HD73">
        <v>2</v>
      </c>
      <c r="HE73">
        <v>4</v>
      </c>
      <c r="HF73">
        <v>0</v>
      </c>
      <c r="HG73">
        <v>0</v>
      </c>
      <c r="HH73">
        <v>0</v>
      </c>
      <c r="HI73">
        <v>1</v>
      </c>
      <c r="HJ73">
        <v>0</v>
      </c>
      <c r="HK73">
        <v>1</v>
      </c>
      <c r="HL73">
        <v>1</v>
      </c>
      <c r="HM73">
        <v>0</v>
      </c>
      <c r="HN73">
        <v>0</v>
      </c>
      <c r="HO73">
        <v>0</v>
      </c>
      <c r="HP73">
        <v>1</v>
      </c>
      <c r="HQ73">
        <v>0</v>
      </c>
      <c r="HR73">
        <v>0</v>
      </c>
      <c r="HS73" t="s">
        <v>451</v>
      </c>
      <c r="HT73" t="s">
        <v>301</v>
      </c>
      <c r="HU73" t="s">
        <v>302</v>
      </c>
      <c r="HV73">
        <v>1</v>
      </c>
      <c r="HW73">
        <v>0</v>
      </c>
      <c r="HX73">
        <v>0</v>
      </c>
      <c r="HY73">
        <v>0</v>
      </c>
      <c r="HZ73">
        <v>0</v>
      </c>
      <c r="IA73">
        <v>0</v>
      </c>
      <c r="IC73" t="s">
        <v>303</v>
      </c>
      <c r="ID73">
        <v>1</v>
      </c>
      <c r="IE73">
        <v>0</v>
      </c>
      <c r="IF73">
        <v>0</v>
      </c>
      <c r="IG73">
        <v>0</v>
      </c>
      <c r="II73" t="s">
        <v>641</v>
      </c>
      <c r="IJ73">
        <v>0</v>
      </c>
      <c r="IK73">
        <v>0</v>
      </c>
      <c r="IL73">
        <v>1</v>
      </c>
      <c r="IM73">
        <v>1</v>
      </c>
      <c r="IN73">
        <v>1</v>
      </c>
      <c r="IO73">
        <v>0</v>
      </c>
      <c r="IQ73" t="s">
        <v>555</v>
      </c>
      <c r="JB73">
        <v>369244133</v>
      </c>
      <c r="JC73" t="s">
        <v>642</v>
      </c>
      <c r="JD73" s="1">
        <v>44898.641597222217</v>
      </c>
      <c r="JG73" t="s">
        <v>307</v>
      </c>
      <c r="JH73" t="s">
        <v>308</v>
      </c>
      <c r="JJ73">
        <v>72</v>
      </c>
    </row>
    <row r="74" spans="1:270" x14ac:dyDescent="0.35">
      <c r="A74" s="1">
        <v>44898.706302395833</v>
      </c>
      <c r="B74" s="1">
        <v>44898.718310381948</v>
      </c>
      <c r="D74" t="s">
        <v>268</v>
      </c>
      <c r="E74" t="s">
        <v>570</v>
      </c>
      <c r="F74" s="1">
        <v>44898.706250000003</v>
      </c>
      <c r="G74" t="s">
        <v>643</v>
      </c>
      <c r="J74" t="s">
        <v>271</v>
      </c>
      <c r="K74" t="s">
        <v>512</v>
      </c>
      <c r="N74" t="s">
        <v>274</v>
      </c>
      <c r="O74" t="s">
        <v>268</v>
      </c>
      <c r="Z74" t="s">
        <v>275</v>
      </c>
      <c r="AF74" t="s">
        <v>486</v>
      </c>
      <c r="AH74">
        <v>6</v>
      </c>
      <c r="AI74">
        <v>4</v>
      </c>
      <c r="AJ74">
        <v>2</v>
      </c>
      <c r="AL74">
        <v>0</v>
      </c>
      <c r="AM74">
        <v>0</v>
      </c>
      <c r="AN74" t="s">
        <v>278</v>
      </c>
      <c r="AQ74">
        <v>3</v>
      </c>
      <c r="AR74">
        <v>1</v>
      </c>
      <c r="AS74" t="s">
        <v>558</v>
      </c>
      <c r="AV74">
        <v>1</v>
      </c>
      <c r="AW74">
        <v>1</v>
      </c>
      <c r="AX74" t="s">
        <v>277</v>
      </c>
      <c r="BA74">
        <v>0</v>
      </c>
      <c r="BB74">
        <v>0</v>
      </c>
      <c r="BC74" t="s">
        <v>278</v>
      </c>
      <c r="BF74">
        <v>0</v>
      </c>
      <c r="BG74">
        <v>0</v>
      </c>
      <c r="BH74" t="s">
        <v>278</v>
      </c>
      <c r="BJ74" t="s">
        <v>279</v>
      </c>
      <c r="BK74" t="s">
        <v>513</v>
      </c>
      <c r="BN74" t="s">
        <v>280</v>
      </c>
      <c r="BO74">
        <v>1</v>
      </c>
      <c r="BP74">
        <v>0</v>
      </c>
      <c r="BQ74">
        <v>0</v>
      </c>
      <c r="BR74">
        <v>0</v>
      </c>
      <c r="BS74">
        <v>0</v>
      </c>
      <c r="BT74">
        <v>0</v>
      </c>
      <c r="BU74">
        <v>0</v>
      </c>
      <c r="BV74">
        <v>0</v>
      </c>
      <c r="BW74">
        <v>0</v>
      </c>
      <c r="BX74">
        <v>0</v>
      </c>
      <c r="BZ74" t="s">
        <v>281</v>
      </c>
      <c r="CA74" t="s">
        <v>275</v>
      </c>
      <c r="CB74" t="s">
        <v>268</v>
      </c>
      <c r="CH74" s="19" t="s">
        <v>283</v>
      </c>
      <c r="CJ74" s="19" t="s">
        <v>283</v>
      </c>
      <c r="CL74" s="19" t="s">
        <v>285</v>
      </c>
      <c r="CS74" s="19" t="s">
        <v>284</v>
      </c>
      <c r="DC74" s="19" t="s">
        <v>285</v>
      </c>
      <c r="DD74" s="19" t="s">
        <v>286</v>
      </c>
      <c r="DF74" s="19" t="s">
        <v>313</v>
      </c>
      <c r="DH74" s="19" t="s">
        <v>285</v>
      </c>
      <c r="DJ74">
        <v>4500</v>
      </c>
      <c r="DK74" t="s">
        <v>287</v>
      </c>
      <c r="DL74" t="s">
        <v>288</v>
      </c>
      <c r="DM74" t="s">
        <v>289</v>
      </c>
      <c r="DO74" t="s">
        <v>290</v>
      </c>
      <c r="DP74" t="s">
        <v>291</v>
      </c>
      <c r="DQ74" t="s">
        <v>292</v>
      </c>
      <c r="EC74" t="s">
        <v>287</v>
      </c>
      <c r="EF74" t="s">
        <v>292</v>
      </c>
      <c r="EM74" t="s">
        <v>384</v>
      </c>
      <c r="EU74" t="s">
        <v>294</v>
      </c>
      <c r="EV74">
        <v>1</v>
      </c>
      <c r="EW74">
        <v>1</v>
      </c>
      <c r="EX74">
        <v>0</v>
      </c>
      <c r="EY74">
        <v>0</v>
      </c>
      <c r="EZ74">
        <v>0</v>
      </c>
      <c r="FA74">
        <v>0</v>
      </c>
      <c r="FB74">
        <v>0</v>
      </c>
      <c r="FC74">
        <v>0</v>
      </c>
      <c r="FE74" t="s">
        <v>292</v>
      </c>
      <c r="FG74" t="s">
        <v>287</v>
      </c>
      <c r="FH74" t="s">
        <v>295</v>
      </c>
      <c r="FJ74" t="s">
        <v>324</v>
      </c>
      <c r="FK74" t="s">
        <v>287</v>
      </c>
      <c r="FT74" t="s">
        <v>297</v>
      </c>
      <c r="FU74" t="s">
        <v>298</v>
      </c>
      <c r="FV74">
        <v>1</v>
      </c>
      <c r="FW74">
        <v>0</v>
      </c>
      <c r="FX74">
        <v>0</v>
      </c>
      <c r="FY74">
        <v>0</v>
      </c>
      <c r="FZ74" s="19">
        <v>0</v>
      </c>
      <c r="GA74">
        <v>0</v>
      </c>
      <c r="GB74">
        <v>0</v>
      </c>
      <c r="GC74">
        <v>0</v>
      </c>
      <c r="GD74">
        <v>0</v>
      </c>
      <c r="GE74">
        <v>0</v>
      </c>
      <c r="GF74">
        <v>0</v>
      </c>
      <c r="GG74">
        <v>0</v>
      </c>
      <c r="GH74">
        <v>0</v>
      </c>
      <c r="GJ74" t="s">
        <v>299</v>
      </c>
      <c r="GK74">
        <v>1</v>
      </c>
      <c r="GL74">
        <v>0</v>
      </c>
      <c r="GM74">
        <v>0</v>
      </c>
      <c r="GN74">
        <v>0</v>
      </c>
      <c r="GO74">
        <v>0</v>
      </c>
      <c r="GP74">
        <v>0</v>
      </c>
      <c r="GQ74">
        <v>0</v>
      </c>
      <c r="GR74">
        <v>0</v>
      </c>
      <c r="GS74">
        <v>0</v>
      </c>
      <c r="GT74">
        <v>0</v>
      </c>
      <c r="GV74" t="s">
        <v>340</v>
      </c>
      <c r="GW74">
        <v>7</v>
      </c>
      <c r="GX74">
        <v>3</v>
      </c>
      <c r="GY74">
        <v>4</v>
      </c>
      <c r="GZ74">
        <v>3</v>
      </c>
      <c r="HA74">
        <v>3</v>
      </c>
      <c r="HB74">
        <v>3</v>
      </c>
      <c r="HC74">
        <v>3</v>
      </c>
      <c r="HD74">
        <v>4</v>
      </c>
      <c r="HE74">
        <v>6</v>
      </c>
      <c r="HF74">
        <v>0</v>
      </c>
      <c r="HG74">
        <v>0</v>
      </c>
      <c r="HH74">
        <v>0</v>
      </c>
      <c r="HI74">
        <v>0</v>
      </c>
      <c r="HJ74">
        <v>0</v>
      </c>
      <c r="HK74">
        <v>1</v>
      </c>
      <c r="HL74">
        <v>0</v>
      </c>
      <c r="HM74">
        <v>0</v>
      </c>
      <c r="HN74">
        <v>0</v>
      </c>
      <c r="HO74">
        <v>0</v>
      </c>
      <c r="HP74">
        <v>1</v>
      </c>
      <c r="HQ74">
        <v>0</v>
      </c>
      <c r="HR74">
        <v>0</v>
      </c>
      <c r="HS74" t="s">
        <v>451</v>
      </c>
      <c r="HT74" t="s">
        <v>301</v>
      </c>
      <c r="HU74" t="s">
        <v>302</v>
      </c>
      <c r="HV74">
        <v>1</v>
      </c>
      <c r="HW74">
        <v>0</v>
      </c>
      <c r="HX74">
        <v>0</v>
      </c>
      <c r="HY74">
        <v>0</v>
      </c>
      <c r="HZ74">
        <v>0</v>
      </c>
      <c r="IA74">
        <v>0</v>
      </c>
      <c r="IC74" t="s">
        <v>303</v>
      </c>
      <c r="ID74">
        <v>1</v>
      </c>
      <c r="IE74">
        <v>0</v>
      </c>
      <c r="IF74">
        <v>0</v>
      </c>
      <c r="IG74">
        <v>0</v>
      </c>
      <c r="II74" t="s">
        <v>644</v>
      </c>
      <c r="IJ74">
        <v>0</v>
      </c>
      <c r="IK74">
        <v>0</v>
      </c>
      <c r="IL74">
        <v>1</v>
      </c>
      <c r="IM74">
        <v>0</v>
      </c>
      <c r="IN74">
        <v>1</v>
      </c>
      <c r="IO74">
        <v>0</v>
      </c>
      <c r="IQ74" t="s">
        <v>555</v>
      </c>
      <c r="JB74">
        <v>369244136</v>
      </c>
      <c r="JC74" t="s">
        <v>645</v>
      </c>
      <c r="JD74" s="1">
        <v>44898.641608796293</v>
      </c>
      <c r="JG74" t="s">
        <v>307</v>
      </c>
      <c r="JH74" t="s">
        <v>308</v>
      </c>
      <c r="JJ74">
        <v>73</v>
      </c>
    </row>
    <row r="75" spans="1:270" x14ac:dyDescent="0.35">
      <c r="A75" s="1">
        <v>44898.724736099539</v>
      </c>
      <c r="B75" s="1">
        <v>44898.728312800929</v>
      </c>
      <c r="D75" t="s">
        <v>268</v>
      </c>
      <c r="E75" t="s">
        <v>639</v>
      </c>
      <c r="F75" s="1">
        <v>44898.724999999999</v>
      </c>
      <c r="G75" t="s">
        <v>646</v>
      </c>
      <c r="J75" t="s">
        <v>271</v>
      </c>
      <c r="K75" t="s">
        <v>512</v>
      </c>
      <c r="N75" t="s">
        <v>274</v>
      </c>
      <c r="O75" t="s">
        <v>268</v>
      </c>
      <c r="Z75" t="s">
        <v>275</v>
      </c>
      <c r="AF75" t="s">
        <v>486</v>
      </c>
      <c r="AH75">
        <v>3</v>
      </c>
      <c r="AI75">
        <v>1</v>
      </c>
      <c r="AJ75">
        <v>2</v>
      </c>
      <c r="AL75">
        <v>0</v>
      </c>
      <c r="AM75">
        <v>0</v>
      </c>
      <c r="AN75" t="s">
        <v>278</v>
      </c>
      <c r="AQ75">
        <v>0</v>
      </c>
      <c r="AR75">
        <v>1</v>
      </c>
      <c r="AS75" t="s">
        <v>320</v>
      </c>
      <c r="AV75">
        <v>1</v>
      </c>
      <c r="AW75">
        <v>1</v>
      </c>
      <c r="AX75" t="s">
        <v>277</v>
      </c>
      <c r="BA75">
        <v>0</v>
      </c>
      <c r="BB75">
        <v>0</v>
      </c>
      <c r="BC75" t="s">
        <v>278</v>
      </c>
      <c r="BF75">
        <v>0</v>
      </c>
      <c r="BG75">
        <v>0</v>
      </c>
      <c r="BH75" t="s">
        <v>278</v>
      </c>
      <c r="BJ75" t="s">
        <v>279</v>
      </c>
      <c r="BK75" t="s">
        <v>513</v>
      </c>
      <c r="BN75" t="s">
        <v>280</v>
      </c>
      <c r="BO75">
        <v>1</v>
      </c>
      <c r="BP75">
        <v>0</v>
      </c>
      <c r="BQ75">
        <v>0</v>
      </c>
      <c r="BR75">
        <v>0</v>
      </c>
      <c r="BS75">
        <v>0</v>
      </c>
      <c r="BT75">
        <v>0</v>
      </c>
      <c r="BU75">
        <v>0</v>
      </c>
      <c r="BV75">
        <v>0</v>
      </c>
      <c r="BW75">
        <v>0</v>
      </c>
      <c r="BX75">
        <v>0</v>
      </c>
      <c r="BZ75" t="s">
        <v>281</v>
      </c>
      <c r="CA75" t="s">
        <v>275</v>
      </c>
      <c r="CB75" t="s">
        <v>268</v>
      </c>
      <c r="CH75" s="19" t="s">
        <v>283</v>
      </c>
      <c r="CJ75" s="19" t="s">
        <v>285</v>
      </c>
      <c r="CL75" s="19" t="s">
        <v>285</v>
      </c>
      <c r="CS75" s="19" t="s">
        <v>322</v>
      </c>
      <c r="DC75" s="19" t="s">
        <v>285</v>
      </c>
      <c r="DD75" s="19" t="s">
        <v>286</v>
      </c>
      <c r="DF75" s="19" t="s">
        <v>313</v>
      </c>
      <c r="DH75" s="19" t="s">
        <v>285</v>
      </c>
      <c r="DJ75">
        <v>2250</v>
      </c>
      <c r="DK75" t="s">
        <v>287</v>
      </c>
      <c r="DL75" t="s">
        <v>288</v>
      </c>
      <c r="DM75" t="s">
        <v>289</v>
      </c>
      <c r="DO75" t="s">
        <v>290</v>
      </c>
      <c r="DP75" t="s">
        <v>291</v>
      </c>
      <c r="DQ75" t="s">
        <v>292</v>
      </c>
      <c r="EC75" t="s">
        <v>287</v>
      </c>
      <c r="EF75" t="s">
        <v>292</v>
      </c>
      <c r="EM75" t="s">
        <v>384</v>
      </c>
      <c r="EU75" t="s">
        <v>294</v>
      </c>
      <c r="EV75">
        <v>1</v>
      </c>
      <c r="EW75">
        <v>1</v>
      </c>
      <c r="EX75">
        <v>0</v>
      </c>
      <c r="EY75">
        <v>0</v>
      </c>
      <c r="EZ75">
        <v>0</v>
      </c>
      <c r="FA75">
        <v>0</v>
      </c>
      <c r="FB75">
        <v>0</v>
      </c>
      <c r="FC75">
        <v>0</v>
      </c>
      <c r="FE75" t="s">
        <v>292</v>
      </c>
      <c r="FG75" t="s">
        <v>287</v>
      </c>
      <c r="FH75" t="s">
        <v>295</v>
      </c>
      <c r="FJ75" t="s">
        <v>324</v>
      </c>
      <c r="FK75" t="s">
        <v>287</v>
      </c>
      <c r="FT75" t="s">
        <v>297</v>
      </c>
      <c r="FU75" t="s">
        <v>298</v>
      </c>
      <c r="FV75">
        <v>1</v>
      </c>
      <c r="FW75">
        <v>0</v>
      </c>
      <c r="FX75">
        <v>0</v>
      </c>
      <c r="FY75">
        <v>0</v>
      </c>
      <c r="FZ75" s="19">
        <v>0</v>
      </c>
      <c r="GA75">
        <v>0</v>
      </c>
      <c r="GB75">
        <v>0</v>
      </c>
      <c r="GC75">
        <v>0</v>
      </c>
      <c r="GD75">
        <v>0</v>
      </c>
      <c r="GE75">
        <v>0</v>
      </c>
      <c r="GF75">
        <v>0</v>
      </c>
      <c r="GG75">
        <v>0</v>
      </c>
      <c r="GH75">
        <v>0</v>
      </c>
      <c r="GJ75" t="s">
        <v>299</v>
      </c>
      <c r="GK75">
        <v>1</v>
      </c>
      <c r="GL75">
        <v>0</v>
      </c>
      <c r="GM75">
        <v>0</v>
      </c>
      <c r="GN75">
        <v>0</v>
      </c>
      <c r="GO75">
        <v>0</v>
      </c>
      <c r="GP75">
        <v>0</v>
      </c>
      <c r="GQ75">
        <v>0</v>
      </c>
      <c r="GR75">
        <v>0</v>
      </c>
      <c r="GS75">
        <v>0</v>
      </c>
      <c r="GT75">
        <v>0</v>
      </c>
      <c r="GV75" t="s">
        <v>340</v>
      </c>
      <c r="GW75">
        <v>7</v>
      </c>
      <c r="GX75">
        <v>3</v>
      </c>
      <c r="GY75">
        <v>3</v>
      </c>
      <c r="GZ75">
        <v>3</v>
      </c>
      <c r="HA75">
        <v>3</v>
      </c>
      <c r="HB75">
        <v>4</v>
      </c>
      <c r="HC75">
        <v>3</v>
      </c>
      <c r="HD75">
        <v>2</v>
      </c>
      <c r="HE75">
        <v>4</v>
      </c>
      <c r="HF75">
        <v>0</v>
      </c>
      <c r="HG75">
        <v>0</v>
      </c>
      <c r="HH75">
        <v>0</v>
      </c>
      <c r="HI75">
        <v>0</v>
      </c>
      <c r="HJ75">
        <v>0</v>
      </c>
      <c r="HK75">
        <v>1</v>
      </c>
      <c r="HL75">
        <v>0</v>
      </c>
      <c r="HM75">
        <v>0</v>
      </c>
      <c r="HN75">
        <v>0</v>
      </c>
      <c r="HO75">
        <v>0</v>
      </c>
      <c r="HP75">
        <v>0</v>
      </c>
      <c r="HQ75">
        <v>0</v>
      </c>
      <c r="HR75">
        <v>0</v>
      </c>
      <c r="HS75" t="s">
        <v>451</v>
      </c>
      <c r="HT75" t="s">
        <v>301</v>
      </c>
      <c r="HU75" t="s">
        <v>647</v>
      </c>
      <c r="HV75">
        <v>1</v>
      </c>
      <c r="HW75">
        <v>0</v>
      </c>
      <c r="HX75">
        <v>1</v>
      </c>
      <c r="HY75">
        <v>1</v>
      </c>
      <c r="HZ75">
        <v>1</v>
      </c>
      <c r="IA75">
        <v>0</v>
      </c>
      <c r="IC75" t="s">
        <v>303</v>
      </c>
      <c r="ID75">
        <v>1</v>
      </c>
      <c r="IE75">
        <v>0</v>
      </c>
      <c r="IF75">
        <v>0</v>
      </c>
      <c r="IG75">
        <v>0</v>
      </c>
      <c r="II75" t="s">
        <v>315</v>
      </c>
      <c r="IJ75">
        <v>1</v>
      </c>
      <c r="IK75">
        <v>0</v>
      </c>
      <c r="IL75">
        <v>0</v>
      </c>
      <c r="IM75">
        <v>0</v>
      </c>
      <c r="IN75">
        <v>0</v>
      </c>
      <c r="IO75">
        <v>0</v>
      </c>
      <c r="IQ75" t="s">
        <v>555</v>
      </c>
      <c r="JB75">
        <v>369244141</v>
      </c>
      <c r="JC75" t="s">
        <v>648</v>
      </c>
      <c r="JD75" s="1">
        <v>44898.641608796293</v>
      </c>
      <c r="JG75" t="s">
        <v>307</v>
      </c>
      <c r="JH75" t="s">
        <v>308</v>
      </c>
      <c r="JJ75">
        <v>74</v>
      </c>
    </row>
    <row r="76" spans="1:270" x14ac:dyDescent="0.35">
      <c r="A76" s="1">
        <v>44898.728359120367</v>
      </c>
      <c r="B76" s="1">
        <v>44898.738296365736</v>
      </c>
      <c r="D76" t="s">
        <v>268</v>
      </c>
      <c r="E76" t="s">
        <v>570</v>
      </c>
      <c r="F76" s="1">
        <v>44898.728472222218</v>
      </c>
      <c r="G76" t="s">
        <v>649</v>
      </c>
      <c r="J76" t="s">
        <v>319</v>
      </c>
      <c r="K76" t="s">
        <v>512</v>
      </c>
      <c r="N76" t="s">
        <v>274</v>
      </c>
      <c r="O76" t="s">
        <v>268</v>
      </c>
      <c r="Z76" t="s">
        <v>275</v>
      </c>
      <c r="AF76" t="s">
        <v>486</v>
      </c>
      <c r="AH76">
        <v>4</v>
      </c>
      <c r="AI76">
        <v>2</v>
      </c>
      <c r="AJ76">
        <v>2</v>
      </c>
      <c r="AL76">
        <v>0</v>
      </c>
      <c r="AM76">
        <v>0</v>
      </c>
      <c r="AN76" t="s">
        <v>278</v>
      </c>
      <c r="AQ76">
        <v>1</v>
      </c>
      <c r="AR76">
        <v>1</v>
      </c>
      <c r="AS76" t="s">
        <v>277</v>
      </c>
      <c r="AV76">
        <v>1</v>
      </c>
      <c r="AW76">
        <v>0</v>
      </c>
      <c r="AX76" t="s">
        <v>320</v>
      </c>
      <c r="BA76">
        <v>0</v>
      </c>
      <c r="BB76">
        <v>1</v>
      </c>
      <c r="BC76" t="s">
        <v>320</v>
      </c>
      <c r="BF76">
        <v>0</v>
      </c>
      <c r="BG76">
        <v>0</v>
      </c>
      <c r="BH76" t="s">
        <v>278</v>
      </c>
      <c r="BJ76" t="s">
        <v>279</v>
      </c>
      <c r="BK76" t="s">
        <v>513</v>
      </c>
      <c r="BN76" t="s">
        <v>280</v>
      </c>
      <c r="BO76">
        <v>1</v>
      </c>
      <c r="BP76">
        <v>0</v>
      </c>
      <c r="BQ76">
        <v>0</v>
      </c>
      <c r="BR76">
        <v>0</v>
      </c>
      <c r="BS76">
        <v>0</v>
      </c>
      <c r="BT76">
        <v>0</v>
      </c>
      <c r="BU76">
        <v>0</v>
      </c>
      <c r="BV76">
        <v>0</v>
      </c>
      <c r="BW76">
        <v>0</v>
      </c>
      <c r="BX76">
        <v>0</v>
      </c>
      <c r="BZ76" t="s">
        <v>281</v>
      </c>
      <c r="CA76" t="s">
        <v>275</v>
      </c>
      <c r="CB76" t="s">
        <v>268</v>
      </c>
      <c r="CH76" s="19" t="s">
        <v>283</v>
      </c>
      <c r="CJ76" s="19" t="s">
        <v>285</v>
      </c>
      <c r="CL76" s="19" t="s">
        <v>283</v>
      </c>
      <c r="CS76" s="19" t="s">
        <v>322</v>
      </c>
      <c r="DC76" s="19" t="s">
        <v>313</v>
      </c>
      <c r="DD76" s="19" t="s">
        <v>286</v>
      </c>
      <c r="DF76" s="19" t="s">
        <v>286</v>
      </c>
      <c r="DH76" s="19" t="s">
        <v>339</v>
      </c>
      <c r="DJ76">
        <v>3000</v>
      </c>
      <c r="DK76" t="s">
        <v>287</v>
      </c>
      <c r="DL76" t="s">
        <v>288</v>
      </c>
      <c r="DM76" t="s">
        <v>289</v>
      </c>
      <c r="DO76" t="s">
        <v>290</v>
      </c>
      <c r="DP76" t="s">
        <v>291</v>
      </c>
      <c r="DQ76" t="s">
        <v>292</v>
      </c>
      <c r="EC76" t="s">
        <v>287</v>
      </c>
      <c r="EF76" t="s">
        <v>292</v>
      </c>
      <c r="EM76" t="s">
        <v>384</v>
      </c>
      <c r="EU76" t="s">
        <v>294</v>
      </c>
      <c r="EV76">
        <v>1</v>
      </c>
      <c r="EW76">
        <v>1</v>
      </c>
      <c r="EX76">
        <v>0</v>
      </c>
      <c r="EY76">
        <v>0</v>
      </c>
      <c r="EZ76">
        <v>0</v>
      </c>
      <c r="FA76">
        <v>0</v>
      </c>
      <c r="FB76">
        <v>0</v>
      </c>
      <c r="FC76">
        <v>0</v>
      </c>
      <c r="FE76" t="s">
        <v>292</v>
      </c>
      <c r="FG76" t="s">
        <v>287</v>
      </c>
      <c r="FH76" t="s">
        <v>295</v>
      </c>
      <c r="FJ76" t="s">
        <v>324</v>
      </c>
      <c r="FK76" t="s">
        <v>287</v>
      </c>
      <c r="FT76" t="s">
        <v>297</v>
      </c>
      <c r="FU76" t="s">
        <v>298</v>
      </c>
      <c r="FV76">
        <v>1</v>
      </c>
      <c r="FW76">
        <v>0</v>
      </c>
      <c r="FX76">
        <v>0</v>
      </c>
      <c r="FY76">
        <v>0</v>
      </c>
      <c r="FZ76" s="19">
        <v>0</v>
      </c>
      <c r="GA76">
        <v>0</v>
      </c>
      <c r="GB76">
        <v>0</v>
      </c>
      <c r="GC76">
        <v>0</v>
      </c>
      <c r="GD76">
        <v>0</v>
      </c>
      <c r="GE76">
        <v>0</v>
      </c>
      <c r="GF76">
        <v>0</v>
      </c>
      <c r="GG76">
        <v>0</v>
      </c>
      <c r="GH76">
        <v>0</v>
      </c>
      <c r="GJ76" t="s">
        <v>299</v>
      </c>
      <c r="GK76">
        <v>1</v>
      </c>
      <c r="GL76">
        <v>0</v>
      </c>
      <c r="GM76">
        <v>0</v>
      </c>
      <c r="GN76">
        <v>0</v>
      </c>
      <c r="GO76">
        <v>0</v>
      </c>
      <c r="GP76">
        <v>0</v>
      </c>
      <c r="GQ76">
        <v>0</v>
      </c>
      <c r="GR76">
        <v>0</v>
      </c>
      <c r="GS76">
        <v>0</v>
      </c>
      <c r="GT76">
        <v>0</v>
      </c>
      <c r="GV76" t="s">
        <v>340</v>
      </c>
      <c r="GW76">
        <v>7</v>
      </c>
      <c r="GX76">
        <v>4</v>
      </c>
      <c r="GY76">
        <v>3</v>
      </c>
      <c r="GZ76">
        <v>3</v>
      </c>
      <c r="HA76">
        <v>4</v>
      </c>
      <c r="HB76">
        <v>3</v>
      </c>
      <c r="HC76">
        <v>3</v>
      </c>
      <c r="HD76">
        <v>3</v>
      </c>
      <c r="HE76">
        <v>3</v>
      </c>
      <c r="HF76">
        <v>0</v>
      </c>
      <c r="HG76">
        <v>0</v>
      </c>
      <c r="HH76">
        <v>0</v>
      </c>
      <c r="HI76">
        <v>0</v>
      </c>
      <c r="HJ76">
        <v>0</v>
      </c>
      <c r="HK76">
        <v>0</v>
      </c>
      <c r="HL76">
        <v>1</v>
      </c>
      <c r="HM76">
        <v>0</v>
      </c>
      <c r="HN76">
        <v>0</v>
      </c>
      <c r="HO76">
        <v>0</v>
      </c>
      <c r="HP76">
        <v>0</v>
      </c>
      <c r="HQ76">
        <v>0</v>
      </c>
      <c r="HR76">
        <v>0</v>
      </c>
      <c r="HS76" t="s">
        <v>451</v>
      </c>
      <c r="HT76" t="s">
        <v>301</v>
      </c>
      <c r="HU76" t="s">
        <v>650</v>
      </c>
      <c r="HV76">
        <v>0</v>
      </c>
      <c r="HW76">
        <v>1</v>
      </c>
      <c r="HX76">
        <v>1</v>
      </c>
      <c r="HY76">
        <v>1</v>
      </c>
      <c r="HZ76">
        <v>1</v>
      </c>
      <c r="IA76">
        <v>0</v>
      </c>
      <c r="IC76" t="s">
        <v>303</v>
      </c>
      <c r="ID76">
        <v>1</v>
      </c>
      <c r="IE76">
        <v>0</v>
      </c>
      <c r="IF76">
        <v>0</v>
      </c>
      <c r="IG76">
        <v>0</v>
      </c>
      <c r="II76" t="s">
        <v>315</v>
      </c>
      <c r="IJ76">
        <v>1</v>
      </c>
      <c r="IK76">
        <v>0</v>
      </c>
      <c r="IL76">
        <v>0</v>
      </c>
      <c r="IM76">
        <v>0</v>
      </c>
      <c r="IN76">
        <v>0</v>
      </c>
      <c r="IO76">
        <v>0</v>
      </c>
      <c r="IQ76" t="s">
        <v>555</v>
      </c>
      <c r="JB76">
        <v>369244146</v>
      </c>
      <c r="JC76" t="s">
        <v>651</v>
      </c>
      <c r="JD76" s="1">
        <v>44898.64162037037</v>
      </c>
      <c r="JG76" t="s">
        <v>307</v>
      </c>
      <c r="JH76" t="s">
        <v>308</v>
      </c>
      <c r="JJ76">
        <v>75</v>
      </c>
    </row>
    <row r="77" spans="1:270" x14ac:dyDescent="0.35">
      <c r="A77" s="1">
        <v>44898.731933923613</v>
      </c>
      <c r="B77" s="1">
        <v>44898.738490416668</v>
      </c>
      <c r="D77" t="s">
        <v>268</v>
      </c>
      <c r="E77" t="s">
        <v>570</v>
      </c>
      <c r="F77" s="1">
        <v>44898.731944444437</v>
      </c>
      <c r="G77" t="s">
        <v>652</v>
      </c>
      <c r="J77" t="s">
        <v>271</v>
      </c>
      <c r="K77" t="s">
        <v>512</v>
      </c>
      <c r="N77" t="s">
        <v>274</v>
      </c>
      <c r="O77" t="s">
        <v>268</v>
      </c>
      <c r="Z77" t="s">
        <v>275</v>
      </c>
      <c r="AF77" t="s">
        <v>486</v>
      </c>
      <c r="AH77">
        <v>4</v>
      </c>
      <c r="AI77">
        <v>3</v>
      </c>
      <c r="AJ77">
        <v>1</v>
      </c>
      <c r="AL77">
        <v>2</v>
      </c>
      <c r="AM77">
        <v>0</v>
      </c>
      <c r="AN77" t="s">
        <v>277</v>
      </c>
      <c r="AQ77">
        <v>0</v>
      </c>
      <c r="AR77">
        <v>0</v>
      </c>
      <c r="AS77" t="s">
        <v>278</v>
      </c>
      <c r="AV77">
        <v>1</v>
      </c>
      <c r="AW77">
        <v>1</v>
      </c>
      <c r="AX77" t="s">
        <v>277</v>
      </c>
      <c r="BA77">
        <v>0</v>
      </c>
      <c r="BB77">
        <v>0</v>
      </c>
      <c r="BC77" t="s">
        <v>278</v>
      </c>
      <c r="BF77">
        <v>0</v>
      </c>
      <c r="BG77">
        <v>0</v>
      </c>
      <c r="BH77" t="s">
        <v>278</v>
      </c>
      <c r="BJ77" t="s">
        <v>279</v>
      </c>
      <c r="BK77" t="s">
        <v>513</v>
      </c>
      <c r="BN77" t="s">
        <v>280</v>
      </c>
      <c r="BO77">
        <v>1</v>
      </c>
      <c r="BP77">
        <v>0</v>
      </c>
      <c r="BQ77">
        <v>0</v>
      </c>
      <c r="BR77">
        <v>0</v>
      </c>
      <c r="BS77">
        <v>0</v>
      </c>
      <c r="BT77">
        <v>0</v>
      </c>
      <c r="BU77">
        <v>0</v>
      </c>
      <c r="BV77">
        <v>0</v>
      </c>
      <c r="BW77">
        <v>0</v>
      </c>
      <c r="BX77">
        <v>0</v>
      </c>
      <c r="BZ77" t="s">
        <v>281</v>
      </c>
      <c r="CA77" t="s">
        <v>275</v>
      </c>
      <c r="CB77" t="s">
        <v>268</v>
      </c>
      <c r="CH77" s="19" t="s">
        <v>283</v>
      </c>
      <c r="CJ77" s="19" t="s">
        <v>283</v>
      </c>
      <c r="CL77" s="19" t="s">
        <v>285</v>
      </c>
      <c r="CS77" s="19" t="s">
        <v>322</v>
      </c>
      <c r="DC77" s="19" t="s">
        <v>285</v>
      </c>
      <c r="DD77" s="19" t="s">
        <v>313</v>
      </c>
      <c r="DF77" s="19" t="s">
        <v>286</v>
      </c>
      <c r="DH77" s="19" t="s">
        <v>285</v>
      </c>
      <c r="DJ77">
        <v>3000</v>
      </c>
      <c r="DK77" t="s">
        <v>287</v>
      </c>
      <c r="DL77" t="s">
        <v>288</v>
      </c>
      <c r="DM77" t="s">
        <v>289</v>
      </c>
      <c r="DO77" t="s">
        <v>290</v>
      </c>
      <c r="DP77" t="s">
        <v>291</v>
      </c>
      <c r="DQ77" t="s">
        <v>292</v>
      </c>
      <c r="EC77" t="s">
        <v>287</v>
      </c>
      <c r="EF77" t="s">
        <v>292</v>
      </c>
      <c r="EM77" t="s">
        <v>384</v>
      </c>
      <c r="EU77" t="s">
        <v>294</v>
      </c>
      <c r="EV77">
        <v>1</v>
      </c>
      <c r="EW77">
        <v>1</v>
      </c>
      <c r="EX77">
        <v>0</v>
      </c>
      <c r="EY77">
        <v>0</v>
      </c>
      <c r="EZ77">
        <v>0</v>
      </c>
      <c r="FA77">
        <v>0</v>
      </c>
      <c r="FB77">
        <v>0</v>
      </c>
      <c r="FC77">
        <v>0</v>
      </c>
      <c r="FE77" t="s">
        <v>292</v>
      </c>
      <c r="FG77" t="s">
        <v>287</v>
      </c>
      <c r="FH77" t="s">
        <v>295</v>
      </c>
      <c r="FJ77" t="s">
        <v>324</v>
      </c>
      <c r="FK77" t="s">
        <v>287</v>
      </c>
      <c r="FT77" t="s">
        <v>297</v>
      </c>
      <c r="FU77" t="s">
        <v>298</v>
      </c>
      <c r="FV77">
        <v>1</v>
      </c>
      <c r="FW77">
        <v>0</v>
      </c>
      <c r="FX77">
        <v>0</v>
      </c>
      <c r="FY77">
        <v>0</v>
      </c>
      <c r="FZ77" s="19">
        <v>0</v>
      </c>
      <c r="GA77">
        <v>0</v>
      </c>
      <c r="GB77">
        <v>0</v>
      </c>
      <c r="GC77">
        <v>0</v>
      </c>
      <c r="GD77">
        <v>0</v>
      </c>
      <c r="GE77">
        <v>0</v>
      </c>
      <c r="GF77">
        <v>0</v>
      </c>
      <c r="GG77">
        <v>0</v>
      </c>
      <c r="GH77">
        <v>0</v>
      </c>
      <c r="GJ77" t="s">
        <v>299</v>
      </c>
      <c r="GK77">
        <v>1</v>
      </c>
      <c r="GL77">
        <v>0</v>
      </c>
      <c r="GM77">
        <v>0</v>
      </c>
      <c r="GN77">
        <v>0</v>
      </c>
      <c r="GO77">
        <v>0</v>
      </c>
      <c r="GP77">
        <v>0</v>
      </c>
      <c r="GQ77">
        <v>0</v>
      </c>
      <c r="GR77">
        <v>0</v>
      </c>
      <c r="GS77">
        <v>0</v>
      </c>
      <c r="GT77">
        <v>0</v>
      </c>
      <c r="GV77" t="s">
        <v>340</v>
      </c>
      <c r="GW77">
        <v>7</v>
      </c>
      <c r="GX77">
        <v>3</v>
      </c>
      <c r="GY77">
        <v>4</v>
      </c>
      <c r="GZ77">
        <v>3</v>
      </c>
      <c r="HA77">
        <v>2</v>
      </c>
      <c r="HB77">
        <v>3</v>
      </c>
      <c r="HC77">
        <v>3</v>
      </c>
      <c r="HD77">
        <v>3</v>
      </c>
      <c r="HE77">
        <v>5</v>
      </c>
      <c r="HF77">
        <v>0</v>
      </c>
      <c r="HG77">
        <v>0</v>
      </c>
      <c r="HH77">
        <v>0</v>
      </c>
      <c r="HI77">
        <v>0</v>
      </c>
      <c r="HJ77">
        <v>0</v>
      </c>
      <c r="HK77">
        <v>1</v>
      </c>
      <c r="HL77">
        <v>1</v>
      </c>
      <c r="HM77">
        <v>0</v>
      </c>
      <c r="HN77">
        <v>0</v>
      </c>
      <c r="HO77">
        <v>0</v>
      </c>
      <c r="HP77">
        <v>1</v>
      </c>
      <c r="HQ77">
        <v>0</v>
      </c>
      <c r="HR77">
        <v>0</v>
      </c>
      <c r="HS77" t="s">
        <v>451</v>
      </c>
      <c r="HT77" t="s">
        <v>301</v>
      </c>
      <c r="HU77" t="s">
        <v>653</v>
      </c>
      <c r="HV77">
        <v>0</v>
      </c>
      <c r="HW77">
        <v>1</v>
      </c>
      <c r="HX77">
        <v>0</v>
      </c>
      <c r="HY77">
        <v>1</v>
      </c>
      <c r="HZ77">
        <v>1</v>
      </c>
      <c r="IA77">
        <v>0</v>
      </c>
      <c r="IC77" t="s">
        <v>303</v>
      </c>
      <c r="ID77">
        <v>1</v>
      </c>
      <c r="IE77">
        <v>0</v>
      </c>
      <c r="IF77">
        <v>0</v>
      </c>
      <c r="IG77">
        <v>0</v>
      </c>
      <c r="II77" t="s">
        <v>315</v>
      </c>
      <c r="IJ77">
        <v>1</v>
      </c>
      <c r="IK77">
        <v>0</v>
      </c>
      <c r="IL77">
        <v>0</v>
      </c>
      <c r="IM77">
        <v>0</v>
      </c>
      <c r="IN77">
        <v>0</v>
      </c>
      <c r="IO77">
        <v>0</v>
      </c>
      <c r="IQ77" t="s">
        <v>555</v>
      </c>
      <c r="JB77">
        <v>369244152</v>
      </c>
      <c r="JC77" t="s">
        <v>654</v>
      </c>
      <c r="JD77" s="1">
        <v>44898.641631944447</v>
      </c>
      <c r="JG77" t="s">
        <v>307</v>
      </c>
      <c r="JH77" t="s">
        <v>308</v>
      </c>
      <c r="JJ77">
        <v>76</v>
      </c>
    </row>
    <row r="78" spans="1:270" x14ac:dyDescent="0.35">
      <c r="A78" s="1">
        <v>44898.738736006948</v>
      </c>
      <c r="B78" s="1">
        <v>44898.742336122683</v>
      </c>
      <c r="D78" t="s">
        <v>268</v>
      </c>
      <c r="E78" t="s">
        <v>570</v>
      </c>
      <c r="F78" s="1">
        <v>44898.738888888889</v>
      </c>
      <c r="G78" t="s">
        <v>655</v>
      </c>
      <c r="J78" t="s">
        <v>271</v>
      </c>
      <c r="K78" t="s">
        <v>512</v>
      </c>
      <c r="N78" t="s">
        <v>274</v>
      </c>
      <c r="O78" t="s">
        <v>268</v>
      </c>
      <c r="Z78" t="s">
        <v>275</v>
      </c>
      <c r="AF78" t="s">
        <v>486</v>
      </c>
      <c r="AH78">
        <v>4</v>
      </c>
      <c r="AI78">
        <v>3</v>
      </c>
      <c r="AJ78">
        <v>1</v>
      </c>
      <c r="AL78">
        <v>2</v>
      </c>
      <c r="AM78">
        <v>0</v>
      </c>
      <c r="AN78" t="s">
        <v>277</v>
      </c>
      <c r="AQ78">
        <v>0</v>
      </c>
      <c r="AR78">
        <v>0</v>
      </c>
      <c r="AS78" t="s">
        <v>278</v>
      </c>
      <c r="AV78">
        <v>1</v>
      </c>
      <c r="AW78">
        <v>1</v>
      </c>
      <c r="AX78" t="s">
        <v>277</v>
      </c>
      <c r="BA78">
        <v>0</v>
      </c>
      <c r="BB78">
        <v>0</v>
      </c>
      <c r="BC78" t="s">
        <v>278</v>
      </c>
      <c r="BF78">
        <v>0</v>
      </c>
      <c r="BG78">
        <v>0</v>
      </c>
      <c r="BH78" t="s">
        <v>278</v>
      </c>
      <c r="BJ78" t="s">
        <v>279</v>
      </c>
      <c r="BK78" t="s">
        <v>513</v>
      </c>
      <c r="BN78" t="s">
        <v>280</v>
      </c>
      <c r="BO78">
        <v>1</v>
      </c>
      <c r="BP78">
        <v>0</v>
      </c>
      <c r="BQ78">
        <v>0</v>
      </c>
      <c r="BR78">
        <v>0</v>
      </c>
      <c r="BS78">
        <v>0</v>
      </c>
      <c r="BT78">
        <v>0</v>
      </c>
      <c r="BU78">
        <v>0</v>
      </c>
      <c r="BV78">
        <v>0</v>
      </c>
      <c r="BW78">
        <v>0</v>
      </c>
      <c r="BX78">
        <v>0</v>
      </c>
      <c r="BZ78" t="s">
        <v>281</v>
      </c>
      <c r="CA78" t="s">
        <v>275</v>
      </c>
      <c r="CB78" t="s">
        <v>268</v>
      </c>
      <c r="CH78" s="19" t="s">
        <v>283</v>
      </c>
      <c r="CJ78" s="19" t="s">
        <v>283</v>
      </c>
      <c r="CL78" s="19" t="s">
        <v>285</v>
      </c>
      <c r="CS78" s="19" t="s">
        <v>322</v>
      </c>
      <c r="DC78" s="19" t="s">
        <v>313</v>
      </c>
      <c r="DD78" s="19" t="s">
        <v>286</v>
      </c>
      <c r="DF78" s="19" t="s">
        <v>286</v>
      </c>
      <c r="DH78" s="19" t="s">
        <v>339</v>
      </c>
      <c r="DJ78">
        <v>3000</v>
      </c>
      <c r="DK78" t="s">
        <v>287</v>
      </c>
      <c r="DL78" t="s">
        <v>288</v>
      </c>
      <c r="DM78" t="s">
        <v>289</v>
      </c>
      <c r="DO78" t="s">
        <v>290</v>
      </c>
      <c r="DP78" t="s">
        <v>291</v>
      </c>
      <c r="DQ78" t="s">
        <v>292</v>
      </c>
      <c r="EC78" t="s">
        <v>287</v>
      </c>
      <c r="EF78" t="s">
        <v>292</v>
      </c>
      <c r="EM78" t="s">
        <v>384</v>
      </c>
      <c r="EU78" t="s">
        <v>294</v>
      </c>
      <c r="EV78">
        <v>1</v>
      </c>
      <c r="EW78">
        <v>1</v>
      </c>
      <c r="EX78">
        <v>0</v>
      </c>
      <c r="EY78">
        <v>0</v>
      </c>
      <c r="EZ78">
        <v>0</v>
      </c>
      <c r="FA78">
        <v>0</v>
      </c>
      <c r="FB78">
        <v>0</v>
      </c>
      <c r="FC78">
        <v>0</v>
      </c>
      <c r="FE78" t="s">
        <v>292</v>
      </c>
      <c r="FG78" t="s">
        <v>287</v>
      </c>
      <c r="FH78" t="s">
        <v>295</v>
      </c>
      <c r="FJ78" t="s">
        <v>324</v>
      </c>
      <c r="FK78" t="s">
        <v>287</v>
      </c>
      <c r="FT78" t="s">
        <v>297</v>
      </c>
      <c r="FU78" t="s">
        <v>298</v>
      </c>
      <c r="FV78">
        <v>1</v>
      </c>
      <c r="FW78">
        <v>0</v>
      </c>
      <c r="FX78">
        <v>0</v>
      </c>
      <c r="FY78">
        <v>0</v>
      </c>
      <c r="FZ78" s="19">
        <v>0</v>
      </c>
      <c r="GA78">
        <v>0</v>
      </c>
      <c r="GB78">
        <v>0</v>
      </c>
      <c r="GC78">
        <v>0</v>
      </c>
      <c r="GD78">
        <v>0</v>
      </c>
      <c r="GE78">
        <v>0</v>
      </c>
      <c r="GF78">
        <v>0</v>
      </c>
      <c r="GG78">
        <v>0</v>
      </c>
      <c r="GH78">
        <v>0</v>
      </c>
      <c r="GJ78" t="s">
        <v>299</v>
      </c>
      <c r="GK78">
        <v>1</v>
      </c>
      <c r="GL78">
        <v>0</v>
      </c>
      <c r="GM78">
        <v>0</v>
      </c>
      <c r="GN78">
        <v>0</v>
      </c>
      <c r="GO78">
        <v>0</v>
      </c>
      <c r="GP78">
        <v>0</v>
      </c>
      <c r="GQ78">
        <v>0</v>
      </c>
      <c r="GR78">
        <v>0</v>
      </c>
      <c r="GS78">
        <v>0</v>
      </c>
      <c r="GT78">
        <v>0</v>
      </c>
      <c r="GV78" t="s">
        <v>340</v>
      </c>
      <c r="GW78">
        <v>7</v>
      </c>
      <c r="GX78">
        <v>4</v>
      </c>
      <c r="GY78">
        <v>5</v>
      </c>
      <c r="GZ78">
        <v>2</v>
      </c>
      <c r="HA78">
        <v>3</v>
      </c>
      <c r="HB78">
        <v>4</v>
      </c>
      <c r="HC78">
        <v>3</v>
      </c>
      <c r="HD78">
        <v>4</v>
      </c>
      <c r="HE78">
        <v>4</v>
      </c>
      <c r="HF78">
        <v>0</v>
      </c>
      <c r="HG78">
        <v>0</v>
      </c>
      <c r="HH78">
        <v>0</v>
      </c>
      <c r="HI78">
        <v>0</v>
      </c>
      <c r="HJ78">
        <v>0</v>
      </c>
      <c r="HK78">
        <v>1</v>
      </c>
      <c r="HL78">
        <v>1</v>
      </c>
      <c r="HM78">
        <v>0</v>
      </c>
      <c r="HN78">
        <v>0</v>
      </c>
      <c r="HO78">
        <v>0</v>
      </c>
      <c r="HP78">
        <v>0</v>
      </c>
      <c r="HQ78">
        <v>0</v>
      </c>
      <c r="HR78">
        <v>0</v>
      </c>
      <c r="HS78" t="s">
        <v>451</v>
      </c>
      <c r="HT78" t="s">
        <v>301</v>
      </c>
      <c r="HU78" t="s">
        <v>574</v>
      </c>
      <c r="HV78">
        <v>0</v>
      </c>
      <c r="HW78">
        <v>1</v>
      </c>
      <c r="HX78">
        <v>1</v>
      </c>
      <c r="HY78">
        <v>1</v>
      </c>
      <c r="HZ78">
        <v>0</v>
      </c>
      <c r="IA78">
        <v>0</v>
      </c>
      <c r="IC78" t="s">
        <v>303</v>
      </c>
      <c r="ID78">
        <v>1</v>
      </c>
      <c r="IE78">
        <v>0</v>
      </c>
      <c r="IF78">
        <v>0</v>
      </c>
      <c r="IG78">
        <v>0</v>
      </c>
      <c r="II78" t="s">
        <v>315</v>
      </c>
      <c r="IJ78">
        <v>1</v>
      </c>
      <c r="IK78">
        <v>0</v>
      </c>
      <c r="IL78">
        <v>0</v>
      </c>
      <c r="IM78">
        <v>0</v>
      </c>
      <c r="IN78">
        <v>0</v>
      </c>
      <c r="IO78">
        <v>0</v>
      </c>
      <c r="IQ78" t="s">
        <v>555</v>
      </c>
      <c r="JB78">
        <v>369244157</v>
      </c>
      <c r="JC78" t="s">
        <v>656</v>
      </c>
      <c r="JD78" s="1">
        <v>44898.641643518517</v>
      </c>
      <c r="JG78" t="s">
        <v>307</v>
      </c>
      <c r="JH78" t="s">
        <v>308</v>
      </c>
      <c r="JJ78">
        <v>77</v>
      </c>
    </row>
    <row r="79" spans="1:270" x14ac:dyDescent="0.35">
      <c r="A79" s="1">
        <v>44898.729483182869</v>
      </c>
      <c r="B79" s="1">
        <v>44898.732766875</v>
      </c>
      <c r="D79" t="s">
        <v>268</v>
      </c>
      <c r="E79" t="s">
        <v>446</v>
      </c>
      <c r="F79" s="1">
        <v>44898.729166666657</v>
      </c>
      <c r="G79" t="s">
        <v>657</v>
      </c>
      <c r="J79" t="s">
        <v>319</v>
      </c>
      <c r="K79" t="s">
        <v>512</v>
      </c>
      <c r="N79" t="s">
        <v>274</v>
      </c>
      <c r="O79" t="s">
        <v>268</v>
      </c>
      <c r="Z79" t="s">
        <v>268</v>
      </c>
      <c r="AA79" t="s">
        <v>604</v>
      </c>
      <c r="AB79">
        <v>1</v>
      </c>
      <c r="AC79">
        <v>0</v>
      </c>
      <c r="AD79">
        <v>0</v>
      </c>
      <c r="AF79" t="s">
        <v>276</v>
      </c>
      <c r="AH79">
        <v>7</v>
      </c>
      <c r="AI79">
        <v>5</v>
      </c>
      <c r="AJ79">
        <v>2</v>
      </c>
      <c r="AL79">
        <v>0</v>
      </c>
      <c r="AM79">
        <v>0</v>
      </c>
      <c r="AN79" t="s">
        <v>278</v>
      </c>
      <c r="AQ79">
        <v>4</v>
      </c>
      <c r="AR79">
        <v>1</v>
      </c>
      <c r="AS79" t="s">
        <v>528</v>
      </c>
      <c r="AV79">
        <v>1</v>
      </c>
      <c r="AW79">
        <v>0</v>
      </c>
      <c r="AX79" t="s">
        <v>320</v>
      </c>
      <c r="BA79">
        <v>0</v>
      </c>
      <c r="BB79">
        <v>1</v>
      </c>
      <c r="BC79" t="s">
        <v>320</v>
      </c>
      <c r="BF79">
        <v>0</v>
      </c>
      <c r="BG79">
        <v>1</v>
      </c>
      <c r="BH79" t="s">
        <v>320</v>
      </c>
      <c r="BJ79" t="s">
        <v>279</v>
      </c>
      <c r="BK79" t="s">
        <v>513</v>
      </c>
      <c r="BN79" t="s">
        <v>311</v>
      </c>
      <c r="BO79">
        <v>0</v>
      </c>
      <c r="BP79">
        <v>0</v>
      </c>
      <c r="BQ79">
        <v>0</v>
      </c>
      <c r="BR79">
        <v>1</v>
      </c>
      <c r="BS79">
        <v>0</v>
      </c>
      <c r="BT79">
        <v>0</v>
      </c>
      <c r="BU79">
        <v>0</v>
      </c>
      <c r="BV79">
        <v>0</v>
      </c>
      <c r="BW79">
        <v>0</v>
      </c>
      <c r="BX79">
        <v>0</v>
      </c>
      <c r="BZ79" t="s">
        <v>281</v>
      </c>
      <c r="CA79" t="s">
        <v>275</v>
      </c>
      <c r="CB79" t="s">
        <v>268</v>
      </c>
      <c r="CH79" s="19" t="s">
        <v>283</v>
      </c>
      <c r="CJ79" s="19" t="s">
        <v>285</v>
      </c>
      <c r="CL79" s="19" t="s">
        <v>285</v>
      </c>
      <c r="CS79" s="19" t="s">
        <v>322</v>
      </c>
      <c r="DC79" s="19" t="s">
        <v>313</v>
      </c>
      <c r="DD79" s="19" t="s">
        <v>286</v>
      </c>
      <c r="DF79" s="19" t="s">
        <v>313</v>
      </c>
      <c r="DH79" s="19" t="s">
        <v>285</v>
      </c>
      <c r="DJ79">
        <v>5250</v>
      </c>
      <c r="DK79" t="s">
        <v>287</v>
      </c>
      <c r="DL79" t="s">
        <v>288</v>
      </c>
      <c r="DM79" t="s">
        <v>289</v>
      </c>
      <c r="DO79" t="s">
        <v>403</v>
      </c>
      <c r="DP79" t="s">
        <v>404</v>
      </c>
      <c r="DQ79" t="s">
        <v>292</v>
      </c>
      <c r="EC79" t="s">
        <v>287</v>
      </c>
      <c r="EF79" t="s">
        <v>292</v>
      </c>
      <c r="EM79" t="s">
        <v>293</v>
      </c>
      <c r="EU79" t="s">
        <v>624</v>
      </c>
      <c r="EV79">
        <v>0</v>
      </c>
      <c r="EW79">
        <v>1</v>
      </c>
      <c r="EX79">
        <v>0</v>
      </c>
      <c r="EY79">
        <v>0</v>
      </c>
      <c r="EZ79">
        <v>0</v>
      </c>
      <c r="FA79">
        <v>0</v>
      </c>
      <c r="FB79">
        <v>0</v>
      </c>
      <c r="FC79">
        <v>0</v>
      </c>
      <c r="FE79" t="s">
        <v>292</v>
      </c>
      <c r="FG79" t="s">
        <v>287</v>
      </c>
      <c r="FH79" t="s">
        <v>295</v>
      </c>
      <c r="FJ79" t="s">
        <v>296</v>
      </c>
      <c r="FK79" t="s">
        <v>287</v>
      </c>
      <c r="FT79" t="s">
        <v>449</v>
      </c>
      <c r="FU79" t="s">
        <v>298</v>
      </c>
      <c r="FV79">
        <v>1</v>
      </c>
      <c r="FW79">
        <v>0</v>
      </c>
      <c r="FX79">
        <v>0</v>
      </c>
      <c r="FY79">
        <v>0</v>
      </c>
      <c r="FZ79" s="19">
        <v>0</v>
      </c>
      <c r="GA79">
        <v>0</v>
      </c>
      <c r="GB79">
        <v>0</v>
      </c>
      <c r="GC79">
        <v>0</v>
      </c>
      <c r="GD79">
        <v>0</v>
      </c>
      <c r="GE79">
        <v>0</v>
      </c>
      <c r="GF79">
        <v>0</v>
      </c>
      <c r="GG79">
        <v>0</v>
      </c>
      <c r="GH79">
        <v>0</v>
      </c>
      <c r="GJ79" t="s">
        <v>299</v>
      </c>
      <c r="GK79">
        <v>1</v>
      </c>
      <c r="GL79">
        <v>0</v>
      </c>
      <c r="GM79">
        <v>0</v>
      </c>
      <c r="GN79">
        <v>0</v>
      </c>
      <c r="GO79">
        <v>0</v>
      </c>
      <c r="GP79">
        <v>0</v>
      </c>
      <c r="GQ79">
        <v>0</v>
      </c>
      <c r="GR79">
        <v>0</v>
      </c>
      <c r="GS79">
        <v>0</v>
      </c>
      <c r="GT79">
        <v>0</v>
      </c>
      <c r="GV79" t="s">
        <v>300</v>
      </c>
      <c r="GW79">
        <v>5</v>
      </c>
      <c r="GX79">
        <v>0</v>
      </c>
      <c r="GY79">
        <v>1</v>
      </c>
      <c r="GZ79">
        <v>2</v>
      </c>
      <c r="HA79">
        <v>3</v>
      </c>
      <c r="HB79">
        <v>3</v>
      </c>
      <c r="HC79">
        <v>4</v>
      </c>
      <c r="HD79">
        <v>3</v>
      </c>
      <c r="HE79">
        <v>2</v>
      </c>
      <c r="HF79">
        <v>1</v>
      </c>
      <c r="HG79">
        <v>0</v>
      </c>
      <c r="HH79">
        <v>0</v>
      </c>
      <c r="HI79">
        <v>0</v>
      </c>
      <c r="HJ79">
        <v>0</v>
      </c>
      <c r="HK79">
        <v>0</v>
      </c>
      <c r="HL79">
        <v>0</v>
      </c>
      <c r="HM79">
        <v>0</v>
      </c>
      <c r="HN79">
        <v>0</v>
      </c>
      <c r="HO79">
        <v>0</v>
      </c>
      <c r="HP79">
        <v>0</v>
      </c>
      <c r="HQ79">
        <v>0</v>
      </c>
      <c r="HR79">
        <v>0</v>
      </c>
      <c r="HS79" t="s">
        <v>451</v>
      </c>
      <c r="HT79" t="s">
        <v>301</v>
      </c>
      <c r="HU79" t="s">
        <v>302</v>
      </c>
      <c r="HV79">
        <v>1</v>
      </c>
      <c r="HW79">
        <v>0</v>
      </c>
      <c r="HX79">
        <v>0</v>
      </c>
      <c r="HY79">
        <v>0</v>
      </c>
      <c r="HZ79">
        <v>0</v>
      </c>
      <c r="IA79">
        <v>0</v>
      </c>
      <c r="IC79" t="s">
        <v>303</v>
      </c>
      <c r="ID79">
        <v>1</v>
      </c>
      <c r="IE79">
        <v>0</v>
      </c>
      <c r="IF79">
        <v>0</v>
      </c>
      <c r="IG79">
        <v>0</v>
      </c>
      <c r="II79" t="s">
        <v>452</v>
      </c>
      <c r="IJ79">
        <v>0</v>
      </c>
      <c r="IK79">
        <v>1</v>
      </c>
      <c r="IL79">
        <v>1</v>
      </c>
      <c r="IM79">
        <v>1</v>
      </c>
      <c r="IN79">
        <v>1</v>
      </c>
      <c r="IO79">
        <v>0</v>
      </c>
      <c r="IQ79" t="s">
        <v>470</v>
      </c>
      <c r="JB79">
        <v>369244698</v>
      </c>
      <c r="JC79" t="s">
        <v>658</v>
      </c>
      <c r="JD79" s="1">
        <v>44898.642696759263</v>
      </c>
      <c r="JG79" t="s">
        <v>307</v>
      </c>
      <c r="JH79" t="s">
        <v>308</v>
      </c>
      <c r="JJ79">
        <v>78</v>
      </c>
    </row>
    <row r="80" spans="1:270" x14ac:dyDescent="0.35">
      <c r="A80" s="1">
        <v>44898.733117534721</v>
      </c>
      <c r="B80" s="1">
        <v>44898.736760532411</v>
      </c>
      <c r="D80" t="s">
        <v>268</v>
      </c>
      <c r="E80" t="s">
        <v>446</v>
      </c>
      <c r="F80" s="1">
        <v>44898.732638888891</v>
      </c>
      <c r="G80" t="s">
        <v>659</v>
      </c>
      <c r="J80" t="s">
        <v>271</v>
      </c>
      <c r="K80" t="s">
        <v>512</v>
      </c>
      <c r="N80" t="s">
        <v>274</v>
      </c>
      <c r="O80" t="s">
        <v>268</v>
      </c>
      <c r="Z80" t="s">
        <v>268</v>
      </c>
      <c r="AA80" t="s">
        <v>416</v>
      </c>
      <c r="AB80">
        <v>0</v>
      </c>
      <c r="AC80">
        <v>0</v>
      </c>
      <c r="AD80">
        <v>1</v>
      </c>
      <c r="AE80" t="s">
        <v>660</v>
      </c>
      <c r="AF80" t="s">
        <v>276</v>
      </c>
      <c r="AH80">
        <v>5</v>
      </c>
      <c r="AI80">
        <v>3</v>
      </c>
      <c r="AJ80">
        <v>2</v>
      </c>
      <c r="AL80">
        <v>2</v>
      </c>
      <c r="AM80">
        <v>1</v>
      </c>
      <c r="AN80" t="s">
        <v>395</v>
      </c>
      <c r="AQ80">
        <v>0</v>
      </c>
      <c r="AR80">
        <v>0</v>
      </c>
      <c r="AS80" t="s">
        <v>278</v>
      </c>
      <c r="AV80">
        <v>1</v>
      </c>
      <c r="AW80">
        <v>0</v>
      </c>
      <c r="AX80" t="s">
        <v>320</v>
      </c>
      <c r="BA80">
        <v>0</v>
      </c>
      <c r="BB80">
        <v>1</v>
      </c>
      <c r="BC80" t="s">
        <v>320</v>
      </c>
      <c r="BF80">
        <v>1</v>
      </c>
      <c r="BG80">
        <v>0</v>
      </c>
      <c r="BH80" t="s">
        <v>320</v>
      </c>
      <c r="BJ80" t="s">
        <v>279</v>
      </c>
      <c r="BK80" t="s">
        <v>513</v>
      </c>
      <c r="BN80" t="s">
        <v>280</v>
      </c>
      <c r="BO80">
        <v>1</v>
      </c>
      <c r="BP80">
        <v>0</v>
      </c>
      <c r="BQ80">
        <v>0</v>
      </c>
      <c r="BR80">
        <v>0</v>
      </c>
      <c r="BS80">
        <v>0</v>
      </c>
      <c r="BT80">
        <v>0</v>
      </c>
      <c r="BU80">
        <v>0</v>
      </c>
      <c r="BV80">
        <v>0</v>
      </c>
      <c r="BW80">
        <v>0</v>
      </c>
      <c r="BX80">
        <v>0</v>
      </c>
      <c r="BZ80" t="s">
        <v>281</v>
      </c>
      <c r="CA80" t="s">
        <v>275</v>
      </c>
      <c r="CB80" t="s">
        <v>268</v>
      </c>
      <c r="CH80" s="19" t="s">
        <v>283</v>
      </c>
      <c r="CJ80" s="19" t="s">
        <v>283</v>
      </c>
      <c r="CL80" s="19" t="s">
        <v>285</v>
      </c>
      <c r="CS80" s="19" t="s">
        <v>322</v>
      </c>
      <c r="DC80" s="19" t="s">
        <v>313</v>
      </c>
      <c r="DD80" s="19" t="s">
        <v>286</v>
      </c>
      <c r="DF80" s="19" t="s">
        <v>313</v>
      </c>
      <c r="DH80" s="19" t="s">
        <v>285</v>
      </c>
      <c r="DJ80">
        <v>3750</v>
      </c>
      <c r="DK80" t="s">
        <v>287</v>
      </c>
      <c r="DL80" t="s">
        <v>288</v>
      </c>
      <c r="DM80" t="s">
        <v>289</v>
      </c>
      <c r="DO80" t="s">
        <v>403</v>
      </c>
      <c r="DP80" t="s">
        <v>431</v>
      </c>
      <c r="DQ80" t="s">
        <v>292</v>
      </c>
      <c r="EC80" t="s">
        <v>287</v>
      </c>
      <c r="EF80" t="s">
        <v>292</v>
      </c>
      <c r="EM80" t="s">
        <v>293</v>
      </c>
      <c r="EU80" t="s">
        <v>363</v>
      </c>
      <c r="EV80">
        <v>1</v>
      </c>
      <c r="EW80">
        <v>0</v>
      </c>
      <c r="EX80">
        <v>0</v>
      </c>
      <c r="EY80">
        <v>0</v>
      </c>
      <c r="EZ80">
        <v>0</v>
      </c>
      <c r="FA80">
        <v>0</v>
      </c>
      <c r="FB80">
        <v>0</v>
      </c>
      <c r="FC80">
        <v>0</v>
      </c>
      <c r="FE80" t="s">
        <v>292</v>
      </c>
      <c r="FG80" t="s">
        <v>287</v>
      </c>
      <c r="FH80" t="s">
        <v>295</v>
      </c>
      <c r="FJ80" t="s">
        <v>296</v>
      </c>
      <c r="FK80" t="s">
        <v>287</v>
      </c>
      <c r="FT80" t="s">
        <v>449</v>
      </c>
      <c r="FU80" t="s">
        <v>298</v>
      </c>
      <c r="FV80">
        <v>1</v>
      </c>
      <c r="FW80">
        <v>0</v>
      </c>
      <c r="FX80">
        <v>0</v>
      </c>
      <c r="FY80">
        <v>0</v>
      </c>
      <c r="FZ80" s="19">
        <v>0</v>
      </c>
      <c r="GA80">
        <v>0</v>
      </c>
      <c r="GB80">
        <v>0</v>
      </c>
      <c r="GC80">
        <v>0</v>
      </c>
      <c r="GD80">
        <v>0</v>
      </c>
      <c r="GE80">
        <v>0</v>
      </c>
      <c r="GF80">
        <v>0</v>
      </c>
      <c r="GG80">
        <v>0</v>
      </c>
      <c r="GH80">
        <v>0</v>
      </c>
      <c r="GJ80" t="s">
        <v>299</v>
      </c>
      <c r="GK80">
        <v>1</v>
      </c>
      <c r="GL80">
        <v>0</v>
      </c>
      <c r="GM80">
        <v>0</v>
      </c>
      <c r="GN80">
        <v>0</v>
      </c>
      <c r="GO80">
        <v>0</v>
      </c>
      <c r="GP80">
        <v>0</v>
      </c>
      <c r="GQ80">
        <v>0</v>
      </c>
      <c r="GR80">
        <v>0</v>
      </c>
      <c r="GS80">
        <v>0</v>
      </c>
      <c r="GT80">
        <v>0</v>
      </c>
      <c r="GV80" t="s">
        <v>340</v>
      </c>
      <c r="GW80">
        <v>5</v>
      </c>
      <c r="GX80">
        <v>0</v>
      </c>
      <c r="GY80">
        <v>1</v>
      </c>
      <c r="GZ80">
        <v>2</v>
      </c>
      <c r="HA80">
        <v>3</v>
      </c>
      <c r="HB80">
        <v>3</v>
      </c>
      <c r="HC80">
        <v>3</v>
      </c>
      <c r="HD80">
        <v>2</v>
      </c>
      <c r="HE80">
        <v>0</v>
      </c>
      <c r="HF80">
        <v>0</v>
      </c>
      <c r="HG80">
        <v>1</v>
      </c>
      <c r="HH80">
        <v>0</v>
      </c>
      <c r="HI80">
        <v>0</v>
      </c>
      <c r="HJ80">
        <v>0</v>
      </c>
      <c r="HK80">
        <v>0</v>
      </c>
      <c r="HL80">
        <v>1</v>
      </c>
      <c r="HM80">
        <v>0</v>
      </c>
      <c r="HN80">
        <v>0</v>
      </c>
      <c r="HO80">
        <v>0</v>
      </c>
      <c r="HP80">
        <v>0</v>
      </c>
      <c r="HQ80">
        <v>0</v>
      </c>
      <c r="HR80">
        <v>0</v>
      </c>
      <c r="HS80" t="s">
        <v>451</v>
      </c>
      <c r="HT80" t="s">
        <v>301</v>
      </c>
      <c r="HU80" t="s">
        <v>302</v>
      </c>
      <c r="HV80">
        <v>1</v>
      </c>
      <c r="HW80">
        <v>0</v>
      </c>
      <c r="HX80">
        <v>0</v>
      </c>
      <c r="HY80">
        <v>0</v>
      </c>
      <c r="HZ80">
        <v>0</v>
      </c>
      <c r="IA80">
        <v>0</v>
      </c>
      <c r="IC80" t="s">
        <v>303</v>
      </c>
      <c r="ID80">
        <v>1</v>
      </c>
      <c r="IE80">
        <v>0</v>
      </c>
      <c r="IF80">
        <v>0</v>
      </c>
      <c r="IG80">
        <v>0</v>
      </c>
      <c r="II80" t="s">
        <v>452</v>
      </c>
      <c r="IJ80">
        <v>0</v>
      </c>
      <c r="IK80">
        <v>1</v>
      </c>
      <c r="IL80">
        <v>1</v>
      </c>
      <c r="IM80">
        <v>1</v>
      </c>
      <c r="IN80">
        <v>1</v>
      </c>
      <c r="IO80">
        <v>0</v>
      </c>
      <c r="IQ80" t="s">
        <v>661</v>
      </c>
      <c r="JB80">
        <v>369244702</v>
      </c>
      <c r="JC80" t="s">
        <v>662</v>
      </c>
      <c r="JD80" s="1">
        <v>44898.642708333333</v>
      </c>
      <c r="JG80" t="s">
        <v>307</v>
      </c>
      <c r="JH80" t="s">
        <v>308</v>
      </c>
      <c r="JJ80">
        <v>79</v>
      </c>
    </row>
    <row r="81" spans="1:270" x14ac:dyDescent="0.35">
      <c r="A81" s="1">
        <v>44898.736990671299</v>
      </c>
      <c r="B81" s="1">
        <v>44898.740163773153</v>
      </c>
      <c r="D81" t="s">
        <v>268</v>
      </c>
      <c r="E81" t="s">
        <v>446</v>
      </c>
      <c r="F81" s="1">
        <v>44898.736805555563</v>
      </c>
      <c r="G81" t="s">
        <v>663</v>
      </c>
      <c r="J81" t="s">
        <v>271</v>
      </c>
      <c r="K81" t="s">
        <v>512</v>
      </c>
      <c r="N81" t="s">
        <v>274</v>
      </c>
      <c r="O81" t="s">
        <v>268</v>
      </c>
      <c r="Z81" t="s">
        <v>275</v>
      </c>
      <c r="AF81" t="s">
        <v>486</v>
      </c>
      <c r="AH81">
        <v>5</v>
      </c>
      <c r="AI81">
        <v>2</v>
      </c>
      <c r="AJ81">
        <v>3</v>
      </c>
      <c r="AL81">
        <v>0</v>
      </c>
      <c r="AM81">
        <v>1</v>
      </c>
      <c r="AN81" t="s">
        <v>320</v>
      </c>
      <c r="AQ81">
        <v>1</v>
      </c>
      <c r="AR81">
        <v>2</v>
      </c>
      <c r="AS81" t="s">
        <v>395</v>
      </c>
      <c r="AV81">
        <v>1</v>
      </c>
      <c r="AW81">
        <v>1</v>
      </c>
      <c r="AX81" t="s">
        <v>277</v>
      </c>
      <c r="BA81">
        <v>0</v>
      </c>
      <c r="BB81">
        <v>0</v>
      </c>
      <c r="BC81" t="s">
        <v>278</v>
      </c>
      <c r="BF81">
        <v>0</v>
      </c>
      <c r="BG81">
        <v>0</v>
      </c>
      <c r="BH81" t="s">
        <v>278</v>
      </c>
      <c r="BJ81" t="s">
        <v>279</v>
      </c>
      <c r="BK81" t="s">
        <v>513</v>
      </c>
      <c r="BN81" t="s">
        <v>616</v>
      </c>
      <c r="BO81">
        <v>0</v>
      </c>
      <c r="BP81">
        <v>0</v>
      </c>
      <c r="BQ81">
        <v>0</v>
      </c>
      <c r="BR81">
        <v>0</v>
      </c>
      <c r="BS81">
        <v>0</v>
      </c>
      <c r="BT81">
        <v>1</v>
      </c>
      <c r="BU81">
        <v>0</v>
      </c>
      <c r="BV81">
        <v>0</v>
      </c>
      <c r="BW81">
        <v>0</v>
      </c>
      <c r="BX81">
        <v>0</v>
      </c>
      <c r="BZ81" t="s">
        <v>281</v>
      </c>
      <c r="CA81" t="s">
        <v>275</v>
      </c>
      <c r="CB81" t="s">
        <v>268</v>
      </c>
      <c r="CH81" s="19" t="s">
        <v>285</v>
      </c>
      <c r="CJ81" s="19" t="s">
        <v>283</v>
      </c>
      <c r="CL81" s="19" t="s">
        <v>285</v>
      </c>
      <c r="CS81" s="19" t="s">
        <v>322</v>
      </c>
      <c r="DC81" s="19" t="s">
        <v>313</v>
      </c>
      <c r="DD81" s="19" t="s">
        <v>313</v>
      </c>
      <c r="DF81" s="19" t="s">
        <v>313</v>
      </c>
      <c r="DH81" s="19" t="s">
        <v>339</v>
      </c>
      <c r="DJ81">
        <v>3750</v>
      </c>
      <c r="DK81" t="s">
        <v>287</v>
      </c>
      <c r="DL81" t="s">
        <v>288</v>
      </c>
      <c r="DM81" t="s">
        <v>289</v>
      </c>
      <c r="DO81" t="s">
        <v>403</v>
      </c>
      <c r="DP81" t="s">
        <v>404</v>
      </c>
      <c r="DQ81" t="s">
        <v>292</v>
      </c>
      <c r="EC81" t="s">
        <v>287</v>
      </c>
      <c r="EF81" t="s">
        <v>292</v>
      </c>
      <c r="EM81" t="s">
        <v>293</v>
      </c>
      <c r="EU81" t="s">
        <v>363</v>
      </c>
      <c r="EV81">
        <v>1</v>
      </c>
      <c r="EW81">
        <v>0</v>
      </c>
      <c r="EX81">
        <v>0</v>
      </c>
      <c r="EY81">
        <v>0</v>
      </c>
      <c r="EZ81">
        <v>0</v>
      </c>
      <c r="FA81">
        <v>0</v>
      </c>
      <c r="FB81">
        <v>0</v>
      </c>
      <c r="FC81">
        <v>0</v>
      </c>
      <c r="FE81" t="s">
        <v>292</v>
      </c>
      <c r="FG81" t="s">
        <v>292</v>
      </c>
      <c r="FH81" t="s">
        <v>295</v>
      </c>
      <c r="FJ81" t="s">
        <v>443</v>
      </c>
      <c r="FK81" t="s">
        <v>287</v>
      </c>
      <c r="FT81" t="s">
        <v>449</v>
      </c>
      <c r="FU81" t="s">
        <v>298</v>
      </c>
      <c r="FV81">
        <v>1</v>
      </c>
      <c r="FW81">
        <v>0</v>
      </c>
      <c r="FX81">
        <v>0</v>
      </c>
      <c r="FY81">
        <v>0</v>
      </c>
      <c r="FZ81" s="19">
        <v>0</v>
      </c>
      <c r="GA81">
        <v>0</v>
      </c>
      <c r="GB81">
        <v>0</v>
      </c>
      <c r="GC81">
        <v>0</v>
      </c>
      <c r="GD81">
        <v>0</v>
      </c>
      <c r="GE81">
        <v>0</v>
      </c>
      <c r="GF81">
        <v>0</v>
      </c>
      <c r="GG81">
        <v>0</v>
      </c>
      <c r="GH81">
        <v>0</v>
      </c>
      <c r="GJ81" t="s">
        <v>299</v>
      </c>
      <c r="GK81">
        <v>1</v>
      </c>
      <c r="GL81">
        <v>0</v>
      </c>
      <c r="GM81">
        <v>0</v>
      </c>
      <c r="GN81">
        <v>0</v>
      </c>
      <c r="GO81">
        <v>0</v>
      </c>
      <c r="GP81">
        <v>0</v>
      </c>
      <c r="GQ81">
        <v>0</v>
      </c>
      <c r="GR81">
        <v>0</v>
      </c>
      <c r="GS81">
        <v>0</v>
      </c>
      <c r="GT81">
        <v>0</v>
      </c>
      <c r="GV81" t="s">
        <v>340</v>
      </c>
      <c r="GW81">
        <v>5</v>
      </c>
      <c r="GX81">
        <v>0</v>
      </c>
      <c r="GY81">
        <v>1</v>
      </c>
      <c r="GZ81">
        <v>2</v>
      </c>
      <c r="HA81">
        <v>2</v>
      </c>
      <c r="HB81">
        <v>3</v>
      </c>
      <c r="HC81">
        <v>4</v>
      </c>
      <c r="HD81">
        <v>3</v>
      </c>
      <c r="HE81">
        <v>3</v>
      </c>
      <c r="HF81">
        <v>1</v>
      </c>
      <c r="HG81">
        <v>0</v>
      </c>
      <c r="HH81">
        <v>0</v>
      </c>
      <c r="HI81">
        <v>0</v>
      </c>
      <c r="HJ81">
        <v>0</v>
      </c>
      <c r="HK81">
        <v>1</v>
      </c>
      <c r="HL81">
        <v>1</v>
      </c>
      <c r="HM81">
        <v>0</v>
      </c>
      <c r="HN81">
        <v>0</v>
      </c>
      <c r="HO81">
        <v>0</v>
      </c>
      <c r="HP81">
        <v>0</v>
      </c>
      <c r="HQ81">
        <v>0</v>
      </c>
      <c r="HR81">
        <v>0</v>
      </c>
      <c r="HS81" t="s">
        <v>451</v>
      </c>
      <c r="HT81" t="s">
        <v>301</v>
      </c>
      <c r="HU81" t="s">
        <v>302</v>
      </c>
      <c r="HV81">
        <v>1</v>
      </c>
      <c r="HW81">
        <v>0</v>
      </c>
      <c r="HX81">
        <v>0</v>
      </c>
      <c r="HY81">
        <v>0</v>
      </c>
      <c r="HZ81">
        <v>0</v>
      </c>
      <c r="IA81">
        <v>0</v>
      </c>
      <c r="IC81" t="s">
        <v>303</v>
      </c>
      <c r="ID81">
        <v>1</v>
      </c>
      <c r="IE81">
        <v>0</v>
      </c>
      <c r="IF81">
        <v>0</v>
      </c>
      <c r="IG81">
        <v>0</v>
      </c>
      <c r="II81" t="s">
        <v>452</v>
      </c>
      <c r="IJ81">
        <v>0</v>
      </c>
      <c r="IK81">
        <v>1</v>
      </c>
      <c r="IL81">
        <v>1</v>
      </c>
      <c r="IM81">
        <v>1</v>
      </c>
      <c r="IN81">
        <v>1</v>
      </c>
      <c r="IO81">
        <v>0</v>
      </c>
      <c r="IQ81" t="s">
        <v>664</v>
      </c>
      <c r="JB81">
        <v>369244705</v>
      </c>
      <c r="JC81" t="s">
        <v>665</v>
      </c>
      <c r="JD81" s="1">
        <v>44898.642708333333</v>
      </c>
      <c r="JG81" t="s">
        <v>307</v>
      </c>
      <c r="JH81" t="s">
        <v>308</v>
      </c>
      <c r="JJ81">
        <v>80</v>
      </c>
    </row>
    <row r="82" spans="1:270" x14ac:dyDescent="0.35">
      <c r="A82" s="1">
        <v>44898.743658981482</v>
      </c>
      <c r="B82" s="1">
        <v>44898.746702812503</v>
      </c>
      <c r="D82" t="s">
        <v>268</v>
      </c>
      <c r="E82" t="s">
        <v>446</v>
      </c>
      <c r="F82" s="1">
        <v>44898.743055555547</v>
      </c>
      <c r="G82" t="s">
        <v>666</v>
      </c>
      <c r="J82" t="s">
        <v>271</v>
      </c>
      <c r="K82" t="s">
        <v>512</v>
      </c>
      <c r="N82" t="s">
        <v>274</v>
      </c>
      <c r="O82" t="s">
        <v>268</v>
      </c>
      <c r="Z82" t="s">
        <v>275</v>
      </c>
      <c r="AF82" t="s">
        <v>486</v>
      </c>
      <c r="AH82">
        <v>5</v>
      </c>
      <c r="AI82">
        <v>2</v>
      </c>
      <c r="AJ82">
        <v>3</v>
      </c>
      <c r="AL82">
        <v>1</v>
      </c>
      <c r="AM82">
        <v>1</v>
      </c>
      <c r="AN82" t="s">
        <v>277</v>
      </c>
      <c r="AQ82">
        <v>1</v>
      </c>
      <c r="AR82">
        <v>2</v>
      </c>
      <c r="AS82" t="s">
        <v>395</v>
      </c>
      <c r="AV82">
        <v>1</v>
      </c>
      <c r="AW82">
        <v>1</v>
      </c>
      <c r="AX82" t="s">
        <v>277</v>
      </c>
      <c r="BA82">
        <v>0</v>
      </c>
      <c r="BB82">
        <v>0</v>
      </c>
      <c r="BC82" t="s">
        <v>278</v>
      </c>
      <c r="BF82">
        <v>0</v>
      </c>
      <c r="BG82">
        <v>0</v>
      </c>
      <c r="BH82" t="s">
        <v>278</v>
      </c>
      <c r="BJ82" t="s">
        <v>279</v>
      </c>
      <c r="BK82" t="s">
        <v>513</v>
      </c>
      <c r="BN82" t="s">
        <v>616</v>
      </c>
      <c r="BO82">
        <v>0</v>
      </c>
      <c r="BP82">
        <v>0</v>
      </c>
      <c r="BQ82">
        <v>0</v>
      </c>
      <c r="BR82">
        <v>0</v>
      </c>
      <c r="BS82">
        <v>0</v>
      </c>
      <c r="BT82">
        <v>1</v>
      </c>
      <c r="BU82">
        <v>0</v>
      </c>
      <c r="BV82">
        <v>0</v>
      </c>
      <c r="BW82">
        <v>0</v>
      </c>
      <c r="BX82">
        <v>0</v>
      </c>
      <c r="BZ82" t="s">
        <v>281</v>
      </c>
      <c r="CA82" t="s">
        <v>275</v>
      </c>
      <c r="CB82" t="s">
        <v>268</v>
      </c>
      <c r="CH82" s="19" t="s">
        <v>283</v>
      </c>
      <c r="CJ82" s="19" t="s">
        <v>285</v>
      </c>
      <c r="CL82" s="19" t="s">
        <v>283</v>
      </c>
      <c r="CS82" s="19" t="s">
        <v>322</v>
      </c>
      <c r="DC82" s="19" t="s">
        <v>313</v>
      </c>
      <c r="DD82" s="19" t="s">
        <v>286</v>
      </c>
      <c r="DF82" s="19" t="s">
        <v>313</v>
      </c>
      <c r="DH82" s="19" t="s">
        <v>339</v>
      </c>
      <c r="DJ82">
        <v>3750</v>
      </c>
      <c r="DK82" t="s">
        <v>287</v>
      </c>
      <c r="DL82" t="s">
        <v>288</v>
      </c>
      <c r="DM82" t="s">
        <v>289</v>
      </c>
      <c r="DO82" t="s">
        <v>403</v>
      </c>
      <c r="DP82" t="s">
        <v>404</v>
      </c>
      <c r="DQ82" t="s">
        <v>292</v>
      </c>
      <c r="EC82" t="s">
        <v>287</v>
      </c>
      <c r="EF82" t="s">
        <v>292</v>
      </c>
      <c r="EM82" t="s">
        <v>293</v>
      </c>
      <c r="EU82" t="s">
        <v>363</v>
      </c>
      <c r="EV82">
        <v>1</v>
      </c>
      <c r="EW82">
        <v>0</v>
      </c>
      <c r="EX82">
        <v>0</v>
      </c>
      <c r="EY82">
        <v>0</v>
      </c>
      <c r="EZ82">
        <v>0</v>
      </c>
      <c r="FA82">
        <v>0</v>
      </c>
      <c r="FB82">
        <v>0</v>
      </c>
      <c r="FC82">
        <v>0</v>
      </c>
      <c r="FE82" t="s">
        <v>292</v>
      </c>
      <c r="FG82" t="s">
        <v>292</v>
      </c>
      <c r="FH82" t="s">
        <v>295</v>
      </c>
      <c r="FJ82" t="s">
        <v>296</v>
      </c>
      <c r="FK82" t="s">
        <v>287</v>
      </c>
      <c r="FT82" t="s">
        <v>449</v>
      </c>
      <c r="FU82" t="s">
        <v>298</v>
      </c>
      <c r="FV82">
        <v>1</v>
      </c>
      <c r="FW82">
        <v>0</v>
      </c>
      <c r="FX82">
        <v>0</v>
      </c>
      <c r="FY82">
        <v>0</v>
      </c>
      <c r="FZ82" s="19">
        <v>0</v>
      </c>
      <c r="GA82">
        <v>0</v>
      </c>
      <c r="GB82">
        <v>0</v>
      </c>
      <c r="GC82">
        <v>0</v>
      </c>
      <c r="GD82">
        <v>0</v>
      </c>
      <c r="GE82">
        <v>0</v>
      </c>
      <c r="GF82">
        <v>0</v>
      </c>
      <c r="GG82">
        <v>0</v>
      </c>
      <c r="GH82">
        <v>0</v>
      </c>
      <c r="GJ82" t="s">
        <v>299</v>
      </c>
      <c r="GK82">
        <v>1</v>
      </c>
      <c r="GL82">
        <v>0</v>
      </c>
      <c r="GM82">
        <v>0</v>
      </c>
      <c r="GN82">
        <v>0</v>
      </c>
      <c r="GO82">
        <v>0</v>
      </c>
      <c r="GP82">
        <v>0</v>
      </c>
      <c r="GQ82">
        <v>0</v>
      </c>
      <c r="GR82">
        <v>0</v>
      </c>
      <c r="GS82">
        <v>0</v>
      </c>
      <c r="GT82">
        <v>0</v>
      </c>
      <c r="GV82" t="s">
        <v>340</v>
      </c>
      <c r="GW82">
        <v>6</v>
      </c>
      <c r="GX82">
        <v>0</v>
      </c>
      <c r="GY82">
        <v>2</v>
      </c>
      <c r="GZ82">
        <v>2</v>
      </c>
      <c r="HA82">
        <v>2</v>
      </c>
      <c r="HB82">
        <v>3</v>
      </c>
      <c r="HC82">
        <v>2</v>
      </c>
      <c r="HD82">
        <v>3</v>
      </c>
      <c r="HE82">
        <v>3</v>
      </c>
      <c r="HF82">
        <v>2</v>
      </c>
      <c r="HG82">
        <v>0</v>
      </c>
      <c r="HH82">
        <v>0</v>
      </c>
      <c r="HI82">
        <v>0</v>
      </c>
      <c r="HJ82">
        <v>0</v>
      </c>
      <c r="HK82">
        <v>1</v>
      </c>
      <c r="HL82">
        <v>2</v>
      </c>
      <c r="HM82">
        <v>0</v>
      </c>
      <c r="HN82">
        <v>0</v>
      </c>
      <c r="HO82">
        <v>0</v>
      </c>
      <c r="HP82">
        <v>1</v>
      </c>
      <c r="HQ82">
        <v>0</v>
      </c>
      <c r="HR82">
        <v>0</v>
      </c>
      <c r="HS82" t="s">
        <v>451</v>
      </c>
      <c r="HT82" t="s">
        <v>301</v>
      </c>
      <c r="HU82" t="s">
        <v>302</v>
      </c>
      <c r="HV82">
        <v>1</v>
      </c>
      <c r="HW82">
        <v>0</v>
      </c>
      <c r="HX82">
        <v>0</v>
      </c>
      <c r="HY82">
        <v>0</v>
      </c>
      <c r="HZ82">
        <v>0</v>
      </c>
      <c r="IA82">
        <v>0</v>
      </c>
      <c r="IC82" t="s">
        <v>303</v>
      </c>
      <c r="ID82">
        <v>1</v>
      </c>
      <c r="IE82">
        <v>0</v>
      </c>
      <c r="IF82">
        <v>0</v>
      </c>
      <c r="IG82">
        <v>0</v>
      </c>
      <c r="II82" t="s">
        <v>452</v>
      </c>
      <c r="IJ82">
        <v>0</v>
      </c>
      <c r="IK82">
        <v>1</v>
      </c>
      <c r="IL82">
        <v>1</v>
      </c>
      <c r="IM82">
        <v>1</v>
      </c>
      <c r="IN82">
        <v>1</v>
      </c>
      <c r="IO82">
        <v>0</v>
      </c>
      <c r="IQ82" t="s">
        <v>470</v>
      </c>
      <c r="JB82">
        <v>369244708</v>
      </c>
      <c r="JC82" t="s">
        <v>667</v>
      </c>
      <c r="JD82" s="1">
        <v>44898.64271990741</v>
      </c>
      <c r="JG82" t="s">
        <v>307</v>
      </c>
      <c r="JH82" t="s">
        <v>308</v>
      </c>
      <c r="JJ82">
        <v>81</v>
      </c>
    </row>
    <row r="83" spans="1:270" x14ac:dyDescent="0.35">
      <c r="A83" s="1">
        <v>44898.882422592593</v>
      </c>
      <c r="B83" s="1">
        <v>44899.148497048613</v>
      </c>
      <c r="D83" t="s">
        <v>268</v>
      </c>
      <c r="E83" t="s">
        <v>668</v>
      </c>
      <c r="F83" s="1">
        <v>44899.14166666667</v>
      </c>
      <c r="G83" t="s">
        <v>669</v>
      </c>
      <c r="J83" t="s">
        <v>271</v>
      </c>
      <c r="K83" t="s">
        <v>512</v>
      </c>
      <c r="N83" t="s">
        <v>274</v>
      </c>
      <c r="O83" t="s">
        <v>268</v>
      </c>
      <c r="Z83" t="s">
        <v>275</v>
      </c>
      <c r="AF83" t="s">
        <v>382</v>
      </c>
      <c r="AG83" t="s">
        <v>670</v>
      </c>
      <c r="AH83">
        <v>9</v>
      </c>
      <c r="AI83">
        <v>3</v>
      </c>
      <c r="AJ83">
        <v>6</v>
      </c>
      <c r="AL83">
        <v>0</v>
      </c>
      <c r="AM83">
        <v>0</v>
      </c>
      <c r="AN83" t="s">
        <v>278</v>
      </c>
      <c r="AQ83">
        <v>2</v>
      </c>
      <c r="AR83">
        <v>2</v>
      </c>
      <c r="AS83" t="s">
        <v>558</v>
      </c>
      <c r="AV83">
        <v>1</v>
      </c>
      <c r="AW83">
        <v>1</v>
      </c>
      <c r="AX83" t="s">
        <v>277</v>
      </c>
      <c r="BA83">
        <v>0</v>
      </c>
      <c r="BB83">
        <v>0</v>
      </c>
      <c r="BC83" t="s">
        <v>278</v>
      </c>
      <c r="BF83">
        <v>0</v>
      </c>
      <c r="BG83">
        <v>0</v>
      </c>
      <c r="BH83" t="s">
        <v>278</v>
      </c>
      <c r="BJ83" t="s">
        <v>279</v>
      </c>
      <c r="BK83" t="s">
        <v>513</v>
      </c>
      <c r="BN83" t="s">
        <v>330</v>
      </c>
      <c r="BO83">
        <v>0</v>
      </c>
      <c r="BP83">
        <v>0</v>
      </c>
      <c r="BQ83">
        <v>0</v>
      </c>
      <c r="BR83">
        <v>0</v>
      </c>
      <c r="BS83">
        <v>0</v>
      </c>
      <c r="BT83">
        <v>0</v>
      </c>
      <c r="BU83">
        <v>0</v>
      </c>
      <c r="BV83">
        <v>0</v>
      </c>
      <c r="BW83">
        <v>1</v>
      </c>
      <c r="BX83">
        <v>0</v>
      </c>
      <c r="BY83" t="s">
        <v>430</v>
      </c>
      <c r="BZ83" t="s">
        <v>281</v>
      </c>
      <c r="CA83" t="s">
        <v>275</v>
      </c>
      <c r="CB83" t="s">
        <v>268</v>
      </c>
      <c r="CH83" s="19" t="s">
        <v>285</v>
      </c>
      <c r="CJ83" s="19" t="s">
        <v>285</v>
      </c>
      <c r="CL83" s="19" t="s">
        <v>283</v>
      </c>
      <c r="CS83" s="19" t="s">
        <v>322</v>
      </c>
      <c r="DC83" s="19" t="s">
        <v>285</v>
      </c>
      <c r="DD83" s="19" t="s">
        <v>286</v>
      </c>
      <c r="DF83" s="19" t="s">
        <v>313</v>
      </c>
      <c r="DH83" s="19" t="s">
        <v>285</v>
      </c>
      <c r="DJ83">
        <v>6750</v>
      </c>
      <c r="DK83" t="s">
        <v>287</v>
      </c>
      <c r="DL83" t="s">
        <v>288</v>
      </c>
      <c r="DM83" t="s">
        <v>289</v>
      </c>
      <c r="DO83" t="s">
        <v>290</v>
      </c>
      <c r="DP83" t="s">
        <v>291</v>
      </c>
      <c r="DQ83" t="s">
        <v>292</v>
      </c>
      <c r="EC83" t="s">
        <v>287</v>
      </c>
      <c r="EF83" t="s">
        <v>292</v>
      </c>
      <c r="EM83" t="s">
        <v>384</v>
      </c>
      <c r="EU83" t="s">
        <v>294</v>
      </c>
      <c r="EV83">
        <v>1</v>
      </c>
      <c r="EW83">
        <v>1</v>
      </c>
      <c r="EX83">
        <v>0</v>
      </c>
      <c r="EY83">
        <v>0</v>
      </c>
      <c r="EZ83">
        <v>0</v>
      </c>
      <c r="FA83">
        <v>0</v>
      </c>
      <c r="FB83">
        <v>0</v>
      </c>
      <c r="FC83">
        <v>0</v>
      </c>
      <c r="FE83" t="s">
        <v>292</v>
      </c>
      <c r="FG83" t="s">
        <v>287</v>
      </c>
      <c r="FH83" t="s">
        <v>295</v>
      </c>
      <c r="FJ83" t="s">
        <v>296</v>
      </c>
      <c r="FK83" t="s">
        <v>292</v>
      </c>
      <c r="FL83" t="s">
        <v>357</v>
      </c>
      <c r="FM83">
        <v>1</v>
      </c>
      <c r="FN83">
        <v>0</v>
      </c>
      <c r="FO83">
        <v>0</v>
      </c>
      <c r="FP83">
        <v>0</v>
      </c>
      <c r="FQ83">
        <v>0</v>
      </c>
      <c r="FR83">
        <v>0</v>
      </c>
      <c r="FT83" t="s">
        <v>297</v>
      </c>
      <c r="FU83" t="s">
        <v>671</v>
      </c>
      <c r="FV83">
        <v>1</v>
      </c>
      <c r="FW83">
        <v>0</v>
      </c>
      <c r="FX83">
        <v>0</v>
      </c>
      <c r="FY83">
        <v>0</v>
      </c>
      <c r="FZ83" s="19">
        <v>0</v>
      </c>
      <c r="GA83">
        <v>0</v>
      </c>
      <c r="GB83">
        <v>1</v>
      </c>
      <c r="GC83">
        <v>0</v>
      </c>
      <c r="GD83">
        <v>0</v>
      </c>
      <c r="GE83">
        <v>1</v>
      </c>
      <c r="GF83">
        <v>0</v>
      </c>
      <c r="GG83">
        <v>0</v>
      </c>
      <c r="GH83">
        <v>0</v>
      </c>
      <c r="GJ83" t="s">
        <v>397</v>
      </c>
      <c r="GK83">
        <v>1</v>
      </c>
      <c r="GL83">
        <v>0</v>
      </c>
      <c r="GM83">
        <v>0</v>
      </c>
      <c r="GN83">
        <v>0</v>
      </c>
      <c r="GO83">
        <v>0</v>
      </c>
      <c r="GP83">
        <v>0</v>
      </c>
      <c r="GQ83">
        <v>1</v>
      </c>
      <c r="GR83">
        <v>0</v>
      </c>
      <c r="GS83">
        <v>0</v>
      </c>
      <c r="GT83">
        <v>0</v>
      </c>
      <c r="GV83" t="s">
        <v>300</v>
      </c>
      <c r="GW83">
        <v>7</v>
      </c>
      <c r="GX83">
        <v>6</v>
      </c>
      <c r="GY83">
        <v>5</v>
      </c>
      <c r="GZ83">
        <v>5</v>
      </c>
      <c r="HA83">
        <v>6</v>
      </c>
      <c r="HB83">
        <v>6</v>
      </c>
      <c r="HC83">
        <v>5</v>
      </c>
      <c r="HD83">
        <v>4</v>
      </c>
      <c r="HE83">
        <v>7</v>
      </c>
      <c r="HF83">
        <v>2</v>
      </c>
      <c r="HG83">
        <v>0</v>
      </c>
      <c r="HH83">
        <v>0</v>
      </c>
      <c r="HI83">
        <v>0</v>
      </c>
      <c r="HJ83">
        <v>0</v>
      </c>
      <c r="HK83">
        <v>0</v>
      </c>
      <c r="HL83">
        <v>0</v>
      </c>
      <c r="HM83">
        <v>0</v>
      </c>
      <c r="HN83">
        <v>0</v>
      </c>
      <c r="HO83">
        <v>0</v>
      </c>
      <c r="HP83">
        <v>0</v>
      </c>
      <c r="HQ83">
        <v>0</v>
      </c>
      <c r="HR83">
        <v>1</v>
      </c>
      <c r="HS83" t="s">
        <v>275</v>
      </c>
      <c r="HT83" t="s">
        <v>301</v>
      </c>
      <c r="HU83" t="s">
        <v>432</v>
      </c>
      <c r="HV83">
        <v>1</v>
      </c>
      <c r="HW83">
        <v>0</v>
      </c>
      <c r="HX83">
        <v>1</v>
      </c>
      <c r="HY83">
        <v>1</v>
      </c>
      <c r="HZ83">
        <v>0</v>
      </c>
      <c r="IA83">
        <v>0</v>
      </c>
      <c r="IC83" t="s">
        <v>303</v>
      </c>
      <c r="ID83">
        <v>1</v>
      </c>
      <c r="IE83">
        <v>0</v>
      </c>
      <c r="IF83">
        <v>0</v>
      </c>
      <c r="IG83">
        <v>0</v>
      </c>
      <c r="II83" t="s">
        <v>672</v>
      </c>
      <c r="IJ83">
        <v>1</v>
      </c>
      <c r="IK83">
        <v>1</v>
      </c>
      <c r="IL83">
        <v>1</v>
      </c>
      <c r="IM83">
        <v>0</v>
      </c>
      <c r="IN83">
        <v>0</v>
      </c>
      <c r="IO83">
        <v>0</v>
      </c>
      <c r="IQ83" t="s">
        <v>389</v>
      </c>
      <c r="JB83">
        <v>369276147</v>
      </c>
      <c r="JC83" t="s">
        <v>673</v>
      </c>
      <c r="JD83" s="1">
        <v>44898.697094907409</v>
      </c>
      <c r="JG83" t="s">
        <v>307</v>
      </c>
      <c r="JH83" t="s">
        <v>308</v>
      </c>
      <c r="JJ83">
        <v>82</v>
      </c>
    </row>
    <row r="84" spans="1:270" x14ac:dyDescent="0.35">
      <c r="A84" s="1">
        <v>44899.148547430559</v>
      </c>
      <c r="B84" s="1">
        <v>44899.153662592587</v>
      </c>
      <c r="D84" t="s">
        <v>268</v>
      </c>
      <c r="E84" t="s">
        <v>674</v>
      </c>
      <c r="F84" s="1">
        <v>44899.148611111108</v>
      </c>
      <c r="G84" t="s">
        <v>675</v>
      </c>
      <c r="J84" t="s">
        <v>319</v>
      </c>
      <c r="K84" t="s">
        <v>512</v>
      </c>
      <c r="N84" t="s">
        <v>274</v>
      </c>
      <c r="O84" t="s">
        <v>268</v>
      </c>
      <c r="Z84" t="s">
        <v>275</v>
      </c>
      <c r="AF84" t="s">
        <v>382</v>
      </c>
      <c r="AG84" t="s">
        <v>670</v>
      </c>
      <c r="AH84">
        <v>3</v>
      </c>
      <c r="AI84">
        <v>2</v>
      </c>
      <c r="AJ84">
        <v>1</v>
      </c>
      <c r="AL84">
        <v>0</v>
      </c>
      <c r="AM84">
        <v>0</v>
      </c>
      <c r="AN84" t="s">
        <v>278</v>
      </c>
      <c r="AQ84">
        <v>1</v>
      </c>
      <c r="AR84">
        <v>0</v>
      </c>
      <c r="AS84" t="s">
        <v>320</v>
      </c>
      <c r="AV84">
        <v>1</v>
      </c>
      <c r="AW84">
        <v>1</v>
      </c>
      <c r="AX84" t="s">
        <v>277</v>
      </c>
      <c r="BA84">
        <v>0</v>
      </c>
      <c r="BB84">
        <v>0</v>
      </c>
      <c r="BC84" t="s">
        <v>278</v>
      </c>
      <c r="BF84">
        <v>0</v>
      </c>
      <c r="BG84">
        <v>0</v>
      </c>
      <c r="BH84" t="s">
        <v>278</v>
      </c>
      <c r="BJ84" t="s">
        <v>279</v>
      </c>
      <c r="BK84" t="s">
        <v>513</v>
      </c>
      <c r="BN84" t="s">
        <v>330</v>
      </c>
      <c r="BO84">
        <v>0</v>
      </c>
      <c r="BP84">
        <v>0</v>
      </c>
      <c r="BQ84">
        <v>0</v>
      </c>
      <c r="BR84">
        <v>0</v>
      </c>
      <c r="BS84">
        <v>0</v>
      </c>
      <c r="BT84">
        <v>0</v>
      </c>
      <c r="BU84">
        <v>0</v>
      </c>
      <c r="BV84">
        <v>0</v>
      </c>
      <c r="BW84">
        <v>1</v>
      </c>
      <c r="BX84">
        <v>0</v>
      </c>
      <c r="BY84" t="s">
        <v>676</v>
      </c>
      <c r="BZ84" t="s">
        <v>281</v>
      </c>
      <c r="CA84" t="s">
        <v>275</v>
      </c>
      <c r="CB84" t="s">
        <v>268</v>
      </c>
      <c r="CH84" s="19" t="s">
        <v>285</v>
      </c>
      <c r="CJ84" s="19" t="s">
        <v>285</v>
      </c>
      <c r="CL84" s="19" t="s">
        <v>283</v>
      </c>
      <c r="CS84" s="19" t="s">
        <v>322</v>
      </c>
      <c r="DC84" s="19" t="s">
        <v>285</v>
      </c>
      <c r="DD84" s="19" t="s">
        <v>286</v>
      </c>
      <c r="DF84" s="19" t="s">
        <v>286</v>
      </c>
      <c r="DH84" s="19" t="s">
        <v>285</v>
      </c>
      <c r="DJ84">
        <v>2250</v>
      </c>
      <c r="DK84" t="s">
        <v>287</v>
      </c>
      <c r="DL84" t="s">
        <v>288</v>
      </c>
      <c r="DM84" t="s">
        <v>289</v>
      </c>
      <c r="DO84" t="s">
        <v>424</v>
      </c>
      <c r="DP84" t="s">
        <v>404</v>
      </c>
      <c r="DQ84" t="s">
        <v>292</v>
      </c>
      <c r="EC84" t="s">
        <v>287</v>
      </c>
      <c r="EF84" t="s">
        <v>292</v>
      </c>
      <c r="EM84" t="s">
        <v>384</v>
      </c>
      <c r="EU84" t="s">
        <v>294</v>
      </c>
      <c r="EV84">
        <v>1</v>
      </c>
      <c r="EW84">
        <v>1</v>
      </c>
      <c r="EX84">
        <v>0</v>
      </c>
      <c r="EY84">
        <v>0</v>
      </c>
      <c r="EZ84">
        <v>0</v>
      </c>
      <c r="FA84">
        <v>0</v>
      </c>
      <c r="FB84">
        <v>0</v>
      </c>
      <c r="FC84">
        <v>0</v>
      </c>
      <c r="FE84" t="s">
        <v>292</v>
      </c>
      <c r="FG84" t="s">
        <v>287</v>
      </c>
      <c r="FH84" t="s">
        <v>295</v>
      </c>
      <c r="FJ84" t="s">
        <v>443</v>
      </c>
      <c r="FK84" t="s">
        <v>292</v>
      </c>
      <c r="FL84" t="s">
        <v>357</v>
      </c>
      <c r="FM84">
        <v>1</v>
      </c>
      <c r="FN84">
        <v>0</v>
      </c>
      <c r="FO84">
        <v>0</v>
      </c>
      <c r="FP84">
        <v>0</v>
      </c>
      <c r="FQ84">
        <v>0</v>
      </c>
      <c r="FR84">
        <v>0</v>
      </c>
      <c r="FT84" t="s">
        <v>297</v>
      </c>
      <c r="FU84" t="s">
        <v>671</v>
      </c>
      <c r="FV84">
        <v>1</v>
      </c>
      <c r="FW84">
        <v>0</v>
      </c>
      <c r="FX84">
        <v>0</v>
      </c>
      <c r="FY84">
        <v>0</v>
      </c>
      <c r="FZ84" s="19">
        <v>0</v>
      </c>
      <c r="GA84">
        <v>0</v>
      </c>
      <c r="GB84">
        <v>1</v>
      </c>
      <c r="GC84">
        <v>0</v>
      </c>
      <c r="GD84">
        <v>0</v>
      </c>
      <c r="GE84">
        <v>1</v>
      </c>
      <c r="GF84">
        <v>0</v>
      </c>
      <c r="GG84">
        <v>0</v>
      </c>
      <c r="GH84">
        <v>0</v>
      </c>
      <c r="GJ84" t="s">
        <v>397</v>
      </c>
      <c r="GK84">
        <v>1</v>
      </c>
      <c r="GL84">
        <v>0</v>
      </c>
      <c r="GM84">
        <v>0</v>
      </c>
      <c r="GN84">
        <v>0</v>
      </c>
      <c r="GO84">
        <v>0</v>
      </c>
      <c r="GP84">
        <v>0</v>
      </c>
      <c r="GQ84">
        <v>1</v>
      </c>
      <c r="GR84">
        <v>0</v>
      </c>
      <c r="GS84">
        <v>0</v>
      </c>
      <c r="GT84">
        <v>0</v>
      </c>
      <c r="GV84" t="s">
        <v>300</v>
      </c>
      <c r="GW84">
        <v>7</v>
      </c>
      <c r="GX84">
        <v>6</v>
      </c>
      <c r="GY84">
        <v>5</v>
      </c>
      <c r="GZ84">
        <v>2</v>
      </c>
      <c r="HA84">
        <v>6</v>
      </c>
      <c r="HB84">
        <v>6</v>
      </c>
      <c r="HC84">
        <v>5</v>
      </c>
      <c r="HD84">
        <v>6</v>
      </c>
      <c r="HE84">
        <v>7</v>
      </c>
      <c r="HF84">
        <v>1</v>
      </c>
      <c r="HG84">
        <v>0</v>
      </c>
      <c r="HH84">
        <v>0</v>
      </c>
      <c r="HI84">
        <v>0</v>
      </c>
      <c r="HJ84">
        <v>0</v>
      </c>
      <c r="HK84">
        <v>0</v>
      </c>
      <c r="HL84">
        <v>0</v>
      </c>
      <c r="HM84">
        <v>0</v>
      </c>
      <c r="HN84">
        <v>0</v>
      </c>
      <c r="HO84">
        <v>0</v>
      </c>
      <c r="HP84">
        <v>0</v>
      </c>
      <c r="HQ84">
        <v>0</v>
      </c>
      <c r="HR84">
        <v>1</v>
      </c>
      <c r="HS84" t="s">
        <v>275</v>
      </c>
      <c r="HT84" t="s">
        <v>301</v>
      </c>
      <c r="HU84" t="s">
        <v>432</v>
      </c>
      <c r="HV84">
        <v>1</v>
      </c>
      <c r="HW84">
        <v>0</v>
      </c>
      <c r="HX84">
        <v>1</v>
      </c>
      <c r="HY84">
        <v>1</v>
      </c>
      <c r="HZ84">
        <v>0</v>
      </c>
      <c r="IA84">
        <v>0</v>
      </c>
      <c r="IC84" t="s">
        <v>303</v>
      </c>
      <c r="ID84">
        <v>1</v>
      </c>
      <c r="IE84">
        <v>0</v>
      </c>
      <c r="IF84">
        <v>0</v>
      </c>
      <c r="IG84">
        <v>0</v>
      </c>
      <c r="II84" t="s">
        <v>677</v>
      </c>
      <c r="IJ84">
        <v>1</v>
      </c>
      <c r="IK84">
        <v>1</v>
      </c>
      <c r="IL84">
        <v>1</v>
      </c>
      <c r="IM84">
        <v>0</v>
      </c>
      <c r="IN84">
        <v>0</v>
      </c>
      <c r="IO84">
        <v>0</v>
      </c>
      <c r="IQ84" t="s">
        <v>389</v>
      </c>
      <c r="JB84">
        <v>369276151</v>
      </c>
      <c r="JC84" t="s">
        <v>678</v>
      </c>
      <c r="JD84" s="1">
        <v>44898.697094907409</v>
      </c>
      <c r="JG84" t="s">
        <v>307</v>
      </c>
      <c r="JH84" t="s">
        <v>308</v>
      </c>
      <c r="JJ84">
        <v>83</v>
      </c>
    </row>
    <row r="85" spans="1:270" x14ac:dyDescent="0.35">
      <c r="A85" s="1">
        <v>44899.153720671296</v>
      </c>
      <c r="B85" s="1">
        <v>44899.157803518523</v>
      </c>
      <c r="D85" t="s">
        <v>268</v>
      </c>
      <c r="E85" t="s">
        <v>668</v>
      </c>
      <c r="F85" s="1">
        <v>44899.15347222222</v>
      </c>
      <c r="G85" t="s">
        <v>679</v>
      </c>
      <c r="J85" t="s">
        <v>271</v>
      </c>
      <c r="K85" t="s">
        <v>512</v>
      </c>
      <c r="N85" t="s">
        <v>274</v>
      </c>
      <c r="O85" t="s">
        <v>268</v>
      </c>
      <c r="Z85" t="s">
        <v>275</v>
      </c>
      <c r="AF85" t="s">
        <v>382</v>
      </c>
      <c r="AG85" t="s">
        <v>670</v>
      </c>
      <c r="AH85">
        <v>3</v>
      </c>
      <c r="AI85">
        <v>2</v>
      </c>
      <c r="AJ85">
        <v>1</v>
      </c>
      <c r="AL85">
        <v>1</v>
      </c>
      <c r="AM85">
        <v>0</v>
      </c>
      <c r="AN85" t="s">
        <v>320</v>
      </c>
      <c r="AQ85">
        <v>0</v>
      </c>
      <c r="AR85">
        <v>0</v>
      </c>
      <c r="AS85" t="s">
        <v>278</v>
      </c>
      <c r="AV85">
        <v>1</v>
      </c>
      <c r="AW85">
        <v>1</v>
      </c>
      <c r="AX85" t="s">
        <v>277</v>
      </c>
      <c r="BA85">
        <v>0</v>
      </c>
      <c r="BB85">
        <v>0</v>
      </c>
      <c r="BC85" t="s">
        <v>278</v>
      </c>
      <c r="BF85">
        <v>0</v>
      </c>
      <c r="BG85">
        <v>0</v>
      </c>
      <c r="BH85" t="s">
        <v>278</v>
      </c>
      <c r="BJ85" t="s">
        <v>279</v>
      </c>
      <c r="BK85" t="s">
        <v>513</v>
      </c>
      <c r="BN85" t="s">
        <v>410</v>
      </c>
      <c r="BO85">
        <v>1</v>
      </c>
      <c r="BP85">
        <v>0</v>
      </c>
      <c r="BQ85">
        <v>0</v>
      </c>
      <c r="BR85">
        <v>0</v>
      </c>
      <c r="BS85">
        <v>0</v>
      </c>
      <c r="BT85">
        <v>0</v>
      </c>
      <c r="BU85">
        <v>0</v>
      </c>
      <c r="BV85">
        <v>0</v>
      </c>
      <c r="BW85">
        <v>1</v>
      </c>
      <c r="BX85">
        <v>0</v>
      </c>
      <c r="BY85" t="s">
        <v>680</v>
      </c>
      <c r="BZ85" t="s">
        <v>281</v>
      </c>
      <c r="CA85" t="s">
        <v>275</v>
      </c>
      <c r="CB85" t="s">
        <v>268</v>
      </c>
      <c r="CH85" s="19" t="s">
        <v>285</v>
      </c>
      <c r="CJ85" s="19" t="s">
        <v>285</v>
      </c>
      <c r="CL85" s="19" t="s">
        <v>283</v>
      </c>
      <c r="CS85" s="19" t="s">
        <v>322</v>
      </c>
      <c r="DC85" s="19" t="s">
        <v>313</v>
      </c>
      <c r="DD85" s="19" t="s">
        <v>286</v>
      </c>
      <c r="DF85" s="19" t="s">
        <v>286</v>
      </c>
      <c r="DH85" s="19" t="s">
        <v>285</v>
      </c>
      <c r="DJ85">
        <v>2250</v>
      </c>
      <c r="DK85" t="s">
        <v>287</v>
      </c>
      <c r="DL85" t="s">
        <v>288</v>
      </c>
      <c r="DM85" t="s">
        <v>289</v>
      </c>
      <c r="DO85" t="s">
        <v>290</v>
      </c>
      <c r="DP85" t="s">
        <v>291</v>
      </c>
      <c r="DQ85" t="s">
        <v>292</v>
      </c>
      <c r="EC85" t="s">
        <v>287</v>
      </c>
      <c r="EF85" t="s">
        <v>292</v>
      </c>
      <c r="EM85" t="s">
        <v>384</v>
      </c>
      <c r="EU85" t="s">
        <v>294</v>
      </c>
      <c r="EV85">
        <v>1</v>
      </c>
      <c r="EW85">
        <v>1</v>
      </c>
      <c r="EX85">
        <v>0</v>
      </c>
      <c r="EY85">
        <v>0</v>
      </c>
      <c r="EZ85">
        <v>0</v>
      </c>
      <c r="FA85">
        <v>0</v>
      </c>
      <c r="FB85">
        <v>0</v>
      </c>
      <c r="FC85">
        <v>0</v>
      </c>
      <c r="FE85" t="s">
        <v>292</v>
      </c>
      <c r="FG85" t="s">
        <v>287</v>
      </c>
      <c r="FH85" t="s">
        <v>295</v>
      </c>
      <c r="FJ85" t="s">
        <v>324</v>
      </c>
      <c r="FK85" t="s">
        <v>292</v>
      </c>
      <c r="FL85" t="s">
        <v>357</v>
      </c>
      <c r="FM85">
        <v>1</v>
      </c>
      <c r="FN85">
        <v>0</v>
      </c>
      <c r="FO85">
        <v>0</v>
      </c>
      <c r="FP85">
        <v>0</v>
      </c>
      <c r="FQ85">
        <v>0</v>
      </c>
      <c r="FR85">
        <v>0</v>
      </c>
      <c r="FT85" t="s">
        <v>297</v>
      </c>
      <c r="FU85" t="s">
        <v>671</v>
      </c>
      <c r="FV85">
        <v>1</v>
      </c>
      <c r="FW85">
        <v>0</v>
      </c>
      <c r="FX85">
        <v>0</v>
      </c>
      <c r="FY85">
        <v>0</v>
      </c>
      <c r="FZ85" s="19">
        <v>0</v>
      </c>
      <c r="GA85">
        <v>0</v>
      </c>
      <c r="GB85">
        <v>1</v>
      </c>
      <c r="GC85">
        <v>0</v>
      </c>
      <c r="GD85">
        <v>0</v>
      </c>
      <c r="GE85">
        <v>1</v>
      </c>
      <c r="GF85">
        <v>0</v>
      </c>
      <c r="GG85">
        <v>0</v>
      </c>
      <c r="GH85">
        <v>0</v>
      </c>
      <c r="GJ85" t="s">
        <v>419</v>
      </c>
      <c r="GK85">
        <v>1</v>
      </c>
      <c r="GL85">
        <v>0</v>
      </c>
      <c r="GM85">
        <v>0</v>
      </c>
      <c r="GN85">
        <v>0</v>
      </c>
      <c r="GO85">
        <v>0</v>
      </c>
      <c r="GP85">
        <v>0</v>
      </c>
      <c r="GQ85">
        <v>1</v>
      </c>
      <c r="GR85">
        <v>0</v>
      </c>
      <c r="GS85">
        <v>0</v>
      </c>
      <c r="GT85">
        <v>0</v>
      </c>
      <c r="GV85" t="s">
        <v>300</v>
      </c>
      <c r="GW85">
        <v>7</v>
      </c>
      <c r="GX85">
        <v>6</v>
      </c>
      <c r="GY85">
        <v>5</v>
      </c>
      <c r="GZ85">
        <v>2</v>
      </c>
      <c r="HA85">
        <v>6</v>
      </c>
      <c r="HB85">
        <v>5</v>
      </c>
      <c r="HC85">
        <v>7</v>
      </c>
      <c r="HD85">
        <v>7</v>
      </c>
      <c r="HE85">
        <v>6</v>
      </c>
      <c r="HF85">
        <v>2</v>
      </c>
      <c r="HG85">
        <v>0</v>
      </c>
      <c r="HH85">
        <v>0</v>
      </c>
      <c r="HI85">
        <v>0</v>
      </c>
      <c r="HJ85">
        <v>0</v>
      </c>
      <c r="HK85">
        <v>0</v>
      </c>
      <c r="HL85">
        <v>0</v>
      </c>
      <c r="HM85">
        <v>0</v>
      </c>
      <c r="HN85">
        <v>0</v>
      </c>
      <c r="HO85">
        <v>0</v>
      </c>
      <c r="HP85">
        <v>0</v>
      </c>
      <c r="HQ85">
        <v>0</v>
      </c>
      <c r="HR85">
        <v>0</v>
      </c>
      <c r="HS85" t="s">
        <v>275</v>
      </c>
      <c r="HT85" t="s">
        <v>301</v>
      </c>
      <c r="HU85" t="s">
        <v>432</v>
      </c>
      <c r="HV85">
        <v>1</v>
      </c>
      <c r="HW85">
        <v>0</v>
      </c>
      <c r="HX85">
        <v>1</v>
      </c>
      <c r="HY85">
        <v>1</v>
      </c>
      <c r="HZ85">
        <v>0</v>
      </c>
      <c r="IA85">
        <v>0</v>
      </c>
      <c r="IC85" t="s">
        <v>303</v>
      </c>
      <c r="ID85">
        <v>1</v>
      </c>
      <c r="IE85">
        <v>0</v>
      </c>
      <c r="IF85">
        <v>0</v>
      </c>
      <c r="IG85">
        <v>0</v>
      </c>
      <c r="II85" t="s">
        <v>681</v>
      </c>
      <c r="IJ85">
        <v>1</v>
      </c>
      <c r="IK85">
        <v>1</v>
      </c>
      <c r="IL85">
        <v>1</v>
      </c>
      <c r="IM85">
        <v>0</v>
      </c>
      <c r="IN85">
        <v>0</v>
      </c>
      <c r="IO85">
        <v>0</v>
      </c>
      <c r="IQ85" t="s">
        <v>389</v>
      </c>
      <c r="JB85">
        <v>369276155</v>
      </c>
      <c r="JC85" t="s">
        <v>682</v>
      </c>
      <c r="JD85" s="1">
        <v>44898.697106481479</v>
      </c>
      <c r="JG85" t="s">
        <v>307</v>
      </c>
      <c r="JH85" t="s">
        <v>308</v>
      </c>
      <c r="JJ85">
        <v>84</v>
      </c>
    </row>
    <row r="86" spans="1:270" x14ac:dyDescent="0.35">
      <c r="A86" s="1">
        <v>44899.157858576393</v>
      </c>
      <c r="B86" s="1">
        <v>44899.16235337963</v>
      </c>
      <c r="D86" t="s">
        <v>268</v>
      </c>
      <c r="E86" t="s">
        <v>668</v>
      </c>
      <c r="F86" s="1">
        <v>44899.157638888893</v>
      </c>
      <c r="G86" t="s">
        <v>683</v>
      </c>
      <c r="J86" t="s">
        <v>319</v>
      </c>
      <c r="K86" t="s">
        <v>512</v>
      </c>
      <c r="N86" t="s">
        <v>274</v>
      </c>
      <c r="O86" t="s">
        <v>275</v>
      </c>
      <c r="P86" t="s">
        <v>393</v>
      </c>
      <c r="Q86">
        <v>38</v>
      </c>
      <c r="R86" t="s">
        <v>684</v>
      </c>
      <c r="S86">
        <v>1</v>
      </c>
      <c r="T86">
        <v>1</v>
      </c>
      <c r="U86">
        <v>0</v>
      </c>
      <c r="V86">
        <v>0</v>
      </c>
      <c r="W86">
        <v>0</v>
      </c>
      <c r="X86">
        <v>0</v>
      </c>
      <c r="Y86">
        <v>0</v>
      </c>
      <c r="Z86" t="s">
        <v>275</v>
      </c>
      <c r="AF86" t="s">
        <v>382</v>
      </c>
      <c r="AG86" t="s">
        <v>670</v>
      </c>
      <c r="AH86">
        <v>4</v>
      </c>
      <c r="AI86">
        <v>1</v>
      </c>
      <c r="AJ86">
        <v>3</v>
      </c>
      <c r="AL86">
        <v>0</v>
      </c>
      <c r="AM86">
        <v>1</v>
      </c>
      <c r="AN86" t="s">
        <v>320</v>
      </c>
      <c r="AQ86">
        <v>0</v>
      </c>
      <c r="AR86">
        <v>1</v>
      </c>
      <c r="AS86" t="s">
        <v>320</v>
      </c>
      <c r="AV86">
        <v>1</v>
      </c>
      <c r="AW86">
        <v>1</v>
      </c>
      <c r="AX86" t="s">
        <v>277</v>
      </c>
      <c r="BA86">
        <v>0</v>
      </c>
      <c r="BB86">
        <v>0</v>
      </c>
      <c r="BC86" t="s">
        <v>278</v>
      </c>
      <c r="BF86">
        <v>0</v>
      </c>
      <c r="BG86">
        <v>0</v>
      </c>
      <c r="BH86" t="s">
        <v>278</v>
      </c>
      <c r="BJ86" t="s">
        <v>279</v>
      </c>
      <c r="BK86" t="s">
        <v>513</v>
      </c>
      <c r="BN86" t="s">
        <v>410</v>
      </c>
      <c r="BO86">
        <v>1</v>
      </c>
      <c r="BP86">
        <v>0</v>
      </c>
      <c r="BQ86">
        <v>0</v>
      </c>
      <c r="BR86">
        <v>0</v>
      </c>
      <c r="BS86">
        <v>0</v>
      </c>
      <c r="BT86">
        <v>0</v>
      </c>
      <c r="BU86">
        <v>0</v>
      </c>
      <c r="BV86">
        <v>0</v>
      </c>
      <c r="BW86">
        <v>1</v>
      </c>
      <c r="BX86">
        <v>0</v>
      </c>
      <c r="BY86" t="s">
        <v>685</v>
      </c>
      <c r="BZ86" t="s">
        <v>281</v>
      </c>
      <c r="CA86" t="s">
        <v>275</v>
      </c>
      <c r="CB86" t="s">
        <v>268</v>
      </c>
      <c r="CH86" s="19" t="s">
        <v>285</v>
      </c>
      <c r="CJ86" s="19" t="s">
        <v>285</v>
      </c>
      <c r="CL86" s="19" t="s">
        <v>283</v>
      </c>
      <c r="CS86" s="19" t="s">
        <v>322</v>
      </c>
      <c r="DC86" s="19" t="s">
        <v>285</v>
      </c>
      <c r="DD86" s="19" t="s">
        <v>286</v>
      </c>
      <c r="DF86" s="19" t="s">
        <v>286</v>
      </c>
      <c r="DH86" s="19" t="s">
        <v>285</v>
      </c>
      <c r="DJ86">
        <v>3000</v>
      </c>
      <c r="DK86" t="s">
        <v>287</v>
      </c>
      <c r="DL86" t="s">
        <v>288</v>
      </c>
      <c r="DM86" t="s">
        <v>289</v>
      </c>
      <c r="DO86" t="s">
        <v>290</v>
      </c>
      <c r="DP86" t="s">
        <v>291</v>
      </c>
      <c r="DQ86" t="s">
        <v>292</v>
      </c>
      <c r="EC86" t="s">
        <v>287</v>
      </c>
      <c r="EF86" t="s">
        <v>292</v>
      </c>
      <c r="EM86" t="s">
        <v>384</v>
      </c>
      <c r="EU86" t="s">
        <v>294</v>
      </c>
      <c r="EV86">
        <v>1</v>
      </c>
      <c r="EW86">
        <v>1</v>
      </c>
      <c r="EX86">
        <v>0</v>
      </c>
      <c r="EY86">
        <v>0</v>
      </c>
      <c r="EZ86">
        <v>0</v>
      </c>
      <c r="FA86">
        <v>0</v>
      </c>
      <c r="FB86">
        <v>0</v>
      </c>
      <c r="FC86">
        <v>0</v>
      </c>
      <c r="FE86" t="s">
        <v>292</v>
      </c>
      <c r="FG86" t="s">
        <v>287</v>
      </c>
      <c r="FH86" t="s">
        <v>295</v>
      </c>
      <c r="FJ86" t="s">
        <v>324</v>
      </c>
      <c r="FK86" t="s">
        <v>292</v>
      </c>
      <c r="FL86" t="s">
        <v>357</v>
      </c>
      <c r="FM86">
        <v>1</v>
      </c>
      <c r="FN86">
        <v>0</v>
      </c>
      <c r="FO86">
        <v>0</v>
      </c>
      <c r="FP86">
        <v>0</v>
      </c>
      <c r="FQ86">
        <v>0</v>
      </c>
      <c r="FR86">
        <v>0</v>
      </c>
      <c r="FT86" t="s">
        <v>297</v>
      </c>
      <c r="FU86" t="s">
        <v>686</v>
      </c>
      <c r="FV86">
        <v>1</v>
      </c>
      <c r="FW86">
        <v>0</v>
      </c>
      <c r="FX86">
        <v>0</v>
      </c>
      <c r="FY86">
        <v>0</v>
      </c>
      <c r="FZ86" s="19">
        <v>0</v>
      </c>
      <c r="GA86">
        <v>0</v>
      </c>
      <c r="GB86">
        <v>0</v>
      </c>
      <c r="GC86">
        <v>0</v>
      </c>
      <c r="GD86">
        <v>0</v>
      </c>
      <c r="GE86">
        <v>1</v>
      </c>
      <c r="GF86">
        <v>0</v>
      </c>
      <c r="GG86">
        <v>0</v>
      </c>
      <c r="GH86">
        <v>0</v>
      </c>
      <c r="GJ86" t="s">
        <v>397</v>
      </c>
      <c r="GK86">
        <v>1</v>
      </c>
      <c r="GL86">
        <v>0</v>
      </c>
      <c r="GM86">
        <v>0</v>
      </c>
      <c r="GN86">
        <v>0</v>
      </c>
      <c r="GO86">
        <v>0</v>
      </c>
      <c r="GP86">
        <v>0</v>
      </c>
      <c r="GQ86">
        <v>1</v>
      </c>
      <c r="GR86">
        <v>0</v>
      </c>
      <c r="GS86">
        <v>0</v>
      </c>
      <c r="GT86">
        <v>0</v>
      </c>
      <c r="GV86" t="s">
        <v>300</v>
      </c>
      <c r="GW86">
        <v>7</v>
      </c>
      <c r="GX86">
        <v>5</v>
      </c>
      <c r="GY86">
        <v>6</v>
      </c>
      <c r="GZ86">
        <v>2</v>
      </c>
      <c r="HA86">
        <v>3</v>
      </c>
      <c r="HB86">
        <v>6</v>
      </c>
      <c r="HC86">
        <v>6</v>
      </c>
      <c r="HD86">
        <v>4</v>
      </c>
      <c r="HE86">
        <v>6</v>
      </c>
      <c r="HF86">
        <v>2</v>
      </c>
      <c r="HG86">
        <v>0</v>
      </c>
      <c r="HH86">
        <v>0</v>
      </c>
      <c r="HI86">
        <v>0</v>
      </c>
      <c r="HJ86">
        <v>0</v>
      </c>
      <c r="HK86">
        <v>0</v>
      </c>
      <c r="HL86">
        <v>0</v>
      </c>
      <c r="HM86">
        <v>0</v>
      </c>
      <c r="HN86">
        <v>0</v>
      </c>
      <c r="HO86">
        <v>0</v>
      </c>
      <c r="HP86">
        <v>0</v>
      </c>
      <c r="HQ86">
        <v>0</v>
      </c>
      <c r="HR86">
        <v>0</v>
      </c>
      <c r="HS86" t="s">
        <v>275</v>
      </c>
      <c r="HT86" t="s">
        <v>301</v>
      </c>
      <c r="HU86" t="s">
        <v>432</v>
      </c>
      <c r="HV86">
        <v>1</v>
      </c>
      <c r="HW86">
        <v>0</v>
      </c>
      <c r="HX86">
        <v>1</v>
      </c>
      <c r="HY86">
        <v>1</v>
      </c>
      <c r="HZ86">
        <v>0</v>
      </c>
      <c r="IA86">
        <v>0</v>
      </c>
      <c r="IC86" t="s">
        <v>303</v>
      </c>
      <c r="ID86">
        <v>1</v>
      </c>
      <c r="IE86">
        <v>0</v>
      </c>
      <c r="IF86">
        <v>0</v>
      </c>
      <c r="IG86">
        <v>0</v>
      </c>
      <c r="II86" t="s">
        <v>681</v>
      </c>
      <c r="IJ86">
        <v>1</v>
      </c>
      <c r="IK86">
        <v>1</v>
      </c>
      <c r="IL86">
        <v>1</v>
      </c>
      <c r="IM86">
        <v>0</v>
      </c>
      <c r="IN86">
        <v>0</v>
      </c>
      <c r="IO86">
        <v>0</v>
      </c>
      <c r="IQ86" t="s">
        <v>389</v>
      </c>
      <c r="JB86">
        <v>369276158</v>
      </c>
      <c r="JC86" t="s">
        <v>687</v>
      </c>
      <c r="JD86" s="1">
        <v>44898.697118055563</v>
      </c>
      <c r="JG86" t="s">
        <v>307</v>
      </c>
      <c r="JH86" t="s">
        <v>308</v>
      </c>
      <c r="JJ86">
        <v>85</v>
      </c>
    </row>
    <row r="87" spans="1:270" x14ac:dyDescent="0.35">
      <c r="A87" s="1">
        <v>44899.166587881948</v>
      </c>
      <c r="B87" s="1">
        <v>44899.171186701387</v>
      </c>
      <c r="D87" t="s">
        <v>268</v>
      </c>
      <c r="E87" t="s">
        <v>668</v>
      </c>
      <c r="F87" s="1">
        <v>44899.166666666657</v>
      </c>
      <c r="G87" t="s">
        <v>688</v>
      </c>
      <c r="J87" t="s">
        <v>271</v>
      </c>
      <c r="K87" t="s">
        <v>512</v>
      </c>
      <c r="N87" t="s">
        <v>274</v>
      </c>
      <c r="O87" t="s">
        <v>268</v>
      </c>
      <c r="Z87" t="s">
        <v>275</v>
      </c>
      <c r="AF87" t="s">
        <v>382</v>
      </c>
      <c r="AG87" t="s">
        <v>670</v>
      </c>
      <c r="AH87">
        <v>2</v>
      </c>
      <c r="AI87">
        <v>1</v>
      </c>
      <c r="AJ87">
        <v>1</v>
      </c>
      <c r="AL87">
        <v>0</v>
      </c>
      <c r="AM87">
        <v>0</v>
      </c>
      <c r="AN87" t="s">
        <v>278</v>
      </c>
      <c r="AQ87">
        <v>1</v>
      </c>
      <c r="AR87">
        <v>0</v>
      </c>
      <c r="AS87" t="s">
        <v>320</v>
      </c>
      <c r="AV87">
        <v>1</v>
      </c>
      <c r="AW87">
        <v>0</v>
      </c>
      <c r="AX87" t="s">
        <v>320</v>
      </c>
      <c r="BA87">
        <v>0</v>
      </c>
      <c r="BB87">
        <v>0</v>
      </c>
      <c r="BC87" t="s">
        <v>278</v>
      </c>
      <c r="BF87">
        <v>0</v>
      </c>
      <c r="BG87">
        <v>0</v>
      </c>
      <c r="BH87" t="s">
        <v>278</v>
      </c>
      <c r="BJ87" t="s">
        <v>279</v>
      </c>
      <c r="BK87" t="s">
        <v>513</v>
      </c>
      <c r="BN87" t="s">
        <v>330</v>
      </c>
      <c r="BO87">
        <v>0</v>
      </c>
      <c r="BP87">
        <v>0</v>
      </c>
      <c r="BQ87">
        <v>0</v>
      </c>
      <c r="BR87">
        <v>0</v>
      </c>
      <c r="BS87">
        <v>0</v>
      </c>
      <c r="BT87">
        <v>0</v>
      </c>
      <c r="BU87">
        <v>0</v>
      </c>
      <c r="BV87">
        <v>0</v>
      </c>
      <c r="BW87">
        <v>1</v>
      </c>
      <c r="BX87">
        <v>0</v>
      </c>
      <c r="BY87" t="s">
        <v>685</v>
      </c>
      <c r="BZ87" t="s">
        <v>281</v>
      </c>
      <c r="CA87" t="s">
        <v>275</v>
      </c>
      <c r="CB87" t="s">
        <v>268</v>
      </c>
      <c r="CH87" s="19" t="s">
        <v>285</v>
      </c>
      <c r="CJ87" s="19" t="s">
        <v>285</v>
      </c>
      <c r="CL87" s="19" t="s">
        <v>283</v>
      </c>
      <c r="CS87" s="19" t="s">
        <v>322</v>
      </c>
      <c r="DC87" s="19" t="s">
        <v>285</v>
      </c>
      <c r="DD87" s="19" t="s">
        <v>286</v>
      </c>
      <c r="DF87" s="19" t="s">
        <v>286</v>
      </c>
      <c r="DH87" s="19" t="s">
        <v>285</v>
      </c>
      <c r="DJ87">
        <v>1500</v>
      </c>
      <c r="DK87" t="s">
        <v>287</v>
      </c>
      <c r="DL87" t="s">
        <v>288</v>
      </c>
      <c r="DM87" t="s">
        <v>289</v>
      </c>
      <c r="DO87" t="s">
        <v>290</v>
      </c>
      <c r="DP87" t="s">
        <v>291</v>
      </c>
      <c r="DQ87" t="s">
        <v>292</v>
      </c>
      <c r="EC87" t="s">
        <v>287</v>
      </c>
      <c r="EF87" t="s">
        <v>292</v>
      </c>
      <c r="EM87" t="s">
        <v>384</v>
      </c>
      <c r="EU87" t="s">
        <v>442</v>
      </c>
      <c r="EV87">
        <v>1</v>
      </c>
      <c r="EW87">
        <v>0</v>
      </c>
      <c r="EX87">
        <v>1</v>
      </c>
      <c r="EY87">
        <v>0</v>
      </c>
      <c r="EZ87">
        <v>0</v>
      </c>
      <c r="FA87">
        <v>0</v>
      </c>
      <c r="FB87">
        <v>0</v>
      </c>
      <c r="FC87">
        <v>0</v>
      </c>
      <c r="FE87" t="s">
        <v>292</v>
      </c>
      <c r="FG87" t="s">
        <v>287</v>
      </c>
      <c r="FH87" t="s">
        <v>295</v>
      </c>
      <c r="FJ87" t="s">
        <v>324</v>
      </c>
      <c r="FK87" t="s">
        <v>292</v>
      </c>
      <c r="FL87" t="s">
        <v>357</v>
      </c>
      <c r="FM87">
        <v>1</v>
      </c>
      <c r="FN87">
        <v>0</v>
      </c>
      <c r="FO87">
        <v>0</v>
      </c>
      <c r="FP87">
        <v>0</v>
      </c>
      <c r="FQ87">
        <v>0</v>
      </c>
      <c r="FR87">
        <v>0</v>
      </c>
      <c r="FT87" t="s">
        <v>297</v>
      </c>
      <c r="FU87" t="s">
        <v>689</v>
      </c>
      <c r="FV87">
        <v>1</v>
      </c>
      <c r="FW87">
        <v>0</v>
      </c>
      <c r="FX87">
        <v>0</v>
      </c>
      <c r="FY87">
        <v>0</v>
      </c>
      <c r="FZ87" s="19">
        <v>0</v>
      </c>
      <c r="GA87">
        <v>1</v>
      </c>
      <c r="GB87">
        <v>0</v>
      </c>
      <c r="GC87">
        <v>0</v>
      </c>
      <c r="GD87">
        <v>0</v>
      </c>
      <c r="GE87">
        <v>1</v>
      </c>
      <c r="GF87">
        <v>0</v>
      </c>
      <c r="GG87">
        <v>0</v>
      </c>
      <c r="GH87">
        <v>0</v>
      </c>
      <c r="GJ87" t="s">
        <v>397</v>
      </c>
      <c r="GK87">
        <v>1</v>
      </c>
      <c r="GL87">
        <v>0</v>
      </c>
      <c r="GM87">
        <v>0</v>
      </c>
      <c r="GN87">
        <v>0</v>
      </c>
      <c r="GO87">
        <v>0</v>
      </c>
      <c r="GP87">
        <v>0</v>
      </c>
      <c r="GQ87">
        <v>1</v>
      </c>
      <c r="GR87">
        <v>0</v>
      </c>
      <c r="GS87">
        <v>0</v>
      </c>
      <c r="GT87">
        <v>0</v>
      </c>
      <c r="GV87" t="s">
        <v>300</v>
      </c>
      <c r="GW87">
        <v>7</v>
      </c>
      <c r="GX87">
        <v>6</v>
      </c>
      <c r="GY87">
        <v>6</v>
      </c>
      <c r="GZ87">
        <v>5</v>
      </c>
      <c r="HA87">
        <v>6</v>
      </c>
      <c r="HB87">
        <v>6</v>
      </c>
      <c r="HC87">
        <v>6</v>
      </c>
      <c r="HD87">
        <v>7</v>
      </c>
      <c r="HE87">
        <v>6</v>
      </c>
      <c r="HF87">
        <v>1</v>
      </c>
      <c r="HG87">
        <v>0</v>
      </c>
      <c r="HH87">
        <v>0</v>
      </c>
      <c r="HI87">
        <v>0</v>
      </c>
      <c r="HJ87">
        <v>0</v>
      </c>
      <c r="HK87">
        <v>0</v>
      </c>
      <c r="HL87">
        <v>0</v>
      </c>
      <c r="HM87">
        <v>0</v>
      </c>
      <c r="HN87">
        <v>0</v>
      </c>
      <c r="HO87">
        <v>0</v>
      </c>
      <c r="HP87">
        <v>0</v>
      </c>
      <c r="HQ87">
        <v>0</v>
      </c>
      <c r="HR87">
        <v>0</v>
      </c>
      <c r="HS87" t="s">
        <v>275</v>
      </c>
      <c r="HT87" t="s">
        <v>301</v>
      </c>
      <c r="HU87" t="s">
        <v>432</v>
      </c>
      <c r="HV87">
        <v>1</v>
      </c>
      <c r="HW87">
        <v>0</v>
      </c>
      <c r="HX87">
        <v>1</v>
      </c>
      <c r="HY87">
        <v>1</v>
      </c>
      <c r="HZ87">
        <v>0</v>
      </c>
      <c r="IA87">
        <v>0</v>
      </c>
      <c r="IC87" t="s">
        <v>303</v>
      </c>
      <c r="ID87">
        <v>1</v>
      </c>
      <c r="IE87">
        <v>0</v>
      </c>
      <c r="IF87">
        <v>0</v>
      </c>
      <c r="IG87">
        <v>0</v>
      </c>
      <c r="II87" t="s">
        <v>406</v>
      </c>
      <c r="IJ87">
        <v>1</v>
      </c>
      <c r="IK87">
        <v>1</v>
      </c>
      <c r="IL87">
        <v>0</v>
      </c>
      <c r="IM87">
        <v>0</v>
      </c>
      <c r="IN87">
        <v>0</v>
      </c>
      <c r="IO87">
        <v>0</v>
      </c>
      <c r="IQ87" t="s">
        <v>389</v>
      </c>
      <c r="JB87">
        <v>369276162</v>
      </c>
      <c r="JC87" t="s">
        <v>690</v>
      </c>
      <c r="JD87" s="1">
        <v>44898.697118055563</v>
      </c>
      <c r="JG87" t="s">
        <v>307</v>
      </c>
      <c r="JH87" t="s">
        <v>308</v>
      </c>
      <c r="JJ87">
        <v>86</v>
      </c>
    </row>
    <row r="88" spans="1:270" x14ac:dyDescent="0.35">
      <c r="A88" s="1">
        <v>44899.177350844897</v>
      </c>
      <c r="B88" s="1">
        <v>44899.329248368063</v>
      </c>
      <c r="D88" t="s">
        <v>268</v>
      </c>
      <c r="E88" t="s">
        <v>691</v>
      </c>
      <c r="F88" s="1">
        <v>44899.177083333343</v>
      </c>
      <c r="G88" t="s">
        <v>692</v>
      </c>
      <c r="J88" t="s">
        <v>271</v>
      </c>
      <c r="K88" t="s">
        <v>512</v>
      </c>
      <c r="N88" t="s">
        <v>274</v>
      </c>
      <c r="O88" t="s">
        <v>268</v>
      </c>
      <c r="Z88" t="s">
        <v>275</v>
      </c>
      <c r="AF88" t="s">
        <v>382</v>
      </c>
      <c r="AG88" t="s">
        <v>670</v>
      </c>
      <c r="AH88">
        <v>3</v>
      </c>
      <c r="AI88">
        <v>1</v>
      </c>
      <c r="AJ88">
        <v>2</v>
      </c>
      <c r="AL88">
        <v>0</v>
      </c>
      <c r="AM88">
        <v>0</v>
      </c>
      <c r="AN88" t="s">
        <v>278</v>
      </c>
      <c r="AQ88">
        <v>0</v>
      </c>
      <c r="AR88">
        <v>1</v>
      </c>
      <c r="AS88" t="s">
        <v>320</v>
      </c>
      <c r="AV88">
        <v>1</v>
      </c>
      <c r="AW88">
        <v>1</v>
      </c>
      <c r="AX88" t="s">
        <v>277</v>
      </c>
      <c r="BA88">
        <v>0</v>
      </c>
      <c r="BB88">
        <v>0</v>
      </c>
      <c r="BC88" t="s">
        <v>278</v>
      </c>
      <c r="BF88">
        <v>0</v>
      </c>
      <c r="BG88">
        <v>0</v>
      </c>
      <c r="BH88" t="s">
        <v>278</v>
      </c>
      <c r="BJ88" t="s">
        <v>279</v>
      </c>
      <c r="BK88" t="s">
        <v>513</v>
      </c>
      <c r="BN88" t="s">
        <v>330</v>
      </c>
      <c r="BO88">
        <v>0</v>
      </c>
      <c r="BP88">
        <v>0</v>
      </c>
      <c r="BQ88">
        <v>0</v>
      </c>
      <c r="BR88">
        <v>0</v>
      </c>
      <c r="BS88">
        <v>0</v>
      </c>
      <c r="BT88">
        <v>0</v>
      </c>
      <c r="BU88">
        <v>0</v>
      </c>
      <c r="BV88">
        <v>0</v>
      </c>
      <c r="BW88">
        <v>1</v>
      </c>
      <c r="BX88">
        <v>0</v>
      </c>
      <c r="BY88" t="s">
        <v>693</v>
      </c>
      <c r="BZ88" t="s">
        <v>281</v>
      </c>
      <c r="CA88" t="s">
        <v>275</v>
      </c>
      <c r="CB88" t="s">
        <v>268</v>
      </c>
      <c r="CH88" s="19" t="s">
        <v>285</v>
      </c>
      <c r="CJ88" s="19" t="s">
        <v>285</v>
      </c>
      <c r="CL88" s="19" t="s">
        <v>283</v>
      </c>
      <c r="CS88" s="19" t="s">
        <v>322</v>
      </c>
      <c r="DC88" s="19" t="s">
        <v>285</v>
      </c>
      <c r="DD88" s="19" t="s">
        <v>286</v>
      </c>
      <c r="DF88" s="19" t="s">
        <v>286</v>
      </c>
      <c r="DH88" s="19" t="s">
        <v>285</v>
      </c>
      <c r="DJ88">
        <v>2250</v>
      </c>
      <c r="DK88" t="s">
        <v>287</v>
      </c>
      <c r="DL88" t="s">
        <v>288</v>
      </c>
      <c r="DM88" t="s">
        <v>289</v>
      </c>
      <c r="DO88" t="s">
        <v>290</v>
      </c>
      <c r="DP88" t="s">
        <v>291</v>
      </c>
      <c r="DQ88" t="s">
        <v>292</v>
      </c>
      <c r="EC88" t="s">
        <v>287</v>
      </c>
      <c r="EF88" t="s">
        <v>292</v>
      </c>
      <c r="EM88" t="s">
        <v>384</v>
      </c>
      <c r="EU88" t="s">
        <v>294</v>
      </c>
      <c r="EV88">
        <v>1</v>
      </c>
      <c r="EW88">
        <v>1</v>
      </c>
      <c r="EX88">
        <v>0</v>
      </c>
      <c r="EY88">
        <v>0</v>
      </c>
      <c r="EZ88">
        <v>0</v>
      </c>
      <c r="FA88">
        <v>0</v>
      </c>
      <c r="FB88">
        <v>0</v>
      </c>
      <c r="FC88">
        <v>0</v>
      </c>
      <c r="FE88" t="s">
        <v>292</v>
      </c>
      <c r="FG88" t="s">
        <v>287</v>
      </c>
      <c r="FH88" t="s">
        <v>295</v>
      </c>
      <c r="FJ88" t="s">
        <v>324</v>
      </c>
      <c r="FK88" t="s">
        <v>292</v>
      </c>
      <c r="FL88" t="s">
        <v>357</v>
      </c>
      <c r="FM88">
        <v>1</v>
      </c>
      <c r="FN88">
        <v>0</v>
      </c>
      <c r="FO88">
        <v>0</v>
      </c>
      <c r="FP88">
        <v>0</v>
      </c>
      <c r="FQ88">
        <v>0</v>
      </c>
      <c r="FR88">
        <v>0</v>
      </c>
      <c r="FT88" t="s">
        <v>297</v>
      </c>
      <c r="FU88" t="s">
        <v>689</v>
      </c>
      <c r="FV88">
        <v>1</v>
      </c>
      <c r="FW88">
        <v>0</v>
      </c>
      <c r="FX88">
        <v>0</v>
      </c>
      <c r="FY88">
        <v>0</v>
      </c>
      <c r="FZ88" s="19">
        <v>0</v>
      </c>
      <c r="GA88">
        <v>1</v>
      </c>
      <c r="GB88">
        <v>0</v>
      </c>
      <c r="GC88">
        <v>0</v>
      </c>
      <c r="GD88">
        <v>0</v>
      </c>
      <c r="GE88">
        <v>1</v>
      </c>
      <c r="GF88">
        <v>0</v>
      </c>
      <c r="GG88">
        <v>0</v>
      </c>
      <c r="GH88">
        <v>0</v>
      </c>
      <c r="GJ88" t="s">
        <v>397</v>
      </c>
      <c r="GK88">
        <v>1</v>
      </c>
      <c r="GL88">
        <v>0</v>
      </c>
      <c r="GM88">
        <v>0</v>
      </c>
      <c r="GN88">
        <v>0</v>
      </c>
      <c r="GO88">
        <v>0</v>
      </c>
      <c r="GP88">
        <v>0</v>
      </c>
      <c r="GQ88">
        <v>1</v>
      </c>
      <c r="GR88">
        <v>0</v>
      </c>
      <c r="GS88">
        <v>0</v>
      </c>
      <c r="GT88">
        <v>0</v>
      </c>
      <c r="GV88" t="s">
        <v>300</v>
      </c>
      <c r="GW88">
        <v>7</v>
      </c>
      <c r="GX88">
        <v>6</v>
      </c>
      <c r="GY88">
        <v>6</v>
      </c>
      <c r="GZ88">
        <v>7</v>
      </c>
      <c r="HA88">
        <v>5</v>
      </c>
      <c r="HB88">
        <v>6</v>
      </c>
      <c r="HC88">
        <v>7</v>
      </c>
      <c r="HD88">
        <v>6</v>
      </c>
      <c r="HE88">
        <v>5</v>
      </c>
      <c r="HF88">
        <v>1</v>
      </c>
      <c r="HG88">
        <v>0</v>
      </c>
      <c r="HH88">
        <v>0</v>
      </c>
      <c r="HI88">
        <v>0</v>
      </c>
      <c r="HJ88">
        <v>0</v>
      </c>
      <c r="HK88">
        <v>0</v>
      </c>
      <c r="HL88">
        <v>0</v>
      </c>
      <c r="HM88">
        <v>0</v>
      </c>
      <c r="HN88">
        <v>0</v>
      </c>
      <c r="HO88">
        <v>0</v>
      </c>
      <c r="HP88">
        <v>0</v>
      </c>
      <c r="HQ88">
        <v>0</v>
      </c>
      <c r="HR88">
        <v>0</v>
      </c>
      <c r="HS88" t="s">
        <v>275</v>
      </c>
      <c r="HT88" t="s">
        <v>301</v>
      </c>
      <c r="HU88" t="s">
        <v>432</v>
      </c>
      <c r="HV88">
        <v>1</v>
      </c>
      <c r="HW88">
        <v>0</v>
      </c>
      <c r="HX88">
        <v>1</v>
      </c>
      <c r="HY88">
        <v>1</v>
      </c>
      <c r="HZ88">
        <v>0</v>
      </c>
      <c r="IA88">
        <v>0</v>
      </c>
      <c r="IC88" t="s">
        <v>303</v>
      </c>
      <c r="ID88">
        <v>1</v>
      </c>
      <c r="IE88">
        <v>0</v>
      </c>
      <c r="IF88">
        <v>0</v>
      </c>
      <c r="IG88">
        <v>0</v>
      </c>
      <c r="II88" t="s">
        <v>399</v>
      </c>
      <c r="IJ88">
        <v>1</v>
      </c>
      <c r="IK88">
        <v>1</v>
      </c>
      <c r="IL88">
        <v>0</v>
      </c>
      <c r="IM88">
        <v>0</v>
      </c>
      <c r="IN88">
        <v>0</v>
      </c>
      <c r="IO88">
        <v>0</v>
      </c>
      <c r="IQ88" t="s">
        <v>389</v>
      </c>
      <c r="JB88">
        <v>369276166</v>
      </c>
      <c r="JC88" t="s">
        <v>694</v>
      </c>
      <c r="JD88" s="1">
        <v>44898.697129629632</v>
      </c>
      <c r="JG88" t="s">
        <v>307</v>
      </c>
      <c r="JH88" t="s">
        <v>308</v>
      </c>
      <c r="JJ88">
        <v>87</v>
      </c>
    </row>
    <row r="89" spans="1:270" x14ac:dyDescent="0.35">
      <c r="A89" s="1">
        <v>44899.181506712957</v>
      </c>
      <c r="B89" s="1">
        <v>44899.186129629627</v>
      </c>
      <c r="D89" t="s">
        <v>268</v>
      </c>
      <c r="E89" t="s">
        <v>668</v>
      </c>
      <c r="F89" s="1">
        <v>44899.181250000001</v>
      </c>
      <c r="G89" t="s">
        <v>695</v>
      </c>
      <c r="J89" t="s">
        <v>271</v>
      </c>
      <c r="K89" t="s">
        <v>512</v>
      </c>
      <c r="N89" t="s">
        <v>274</v>
      </c>
      <c r="O89" t="s">
        <v>268</v>
      </c>
      <c r="Z89" t="s">
        <v>275</v>
      </c>
      <c r="AF89" t="s">
        <v>382</v>
      </c>
      <c r="AG89" t="s">
        <v>670</v>
      </c>
      <c r="AH89">
        <v>8</v>
      </c>
      <c r="AI89">
        <v>3</v>
      </c>
      <c r="AJ89">
        <v>5</v>
      </c>
      <c r="AL89">
        <v>0</v>
      </c>
      <c r="AM89">
        <v>0</v>
      </c>
      <c r="AN89" t="s">
        <v>278</v>
      </c>
      <c r="AQ89">
        <v>2</v>
      </c>
      <c r="AR89">
        <v>3</v>
      </c>
      <c r="AS89" t="s">
        <v>528</v>
      </c>
      <c r="AV89">
        <v>1</v>
      </c>
      <c r="AW89">
        <v>2</v>
      </c>
      <c r="AX89" t="s">
        <v>395</v>
      </c>
      <c r="BA89">
        <v>0</v>
      </c>
      <c r="BB89">
        <v>0</v>
      </c>
      <c r="BC89" t="s">
        <v>278</v>
      </c>
      <c r="BF89">
        <v>0</v>
      </c>
      <c r="BG89">
        <v>0</v>
      </c>
      <c r="BH89" t="s">
        <v>278</v>
      </c>
      <c r="BJ89" t="s">
        <v>279</v>
      </c>
      <c r="BK89" t="s">
        <v>513</v>
      </c>
      <c r="BN89" t="s">
        <v>696</v>
      </c>
      <c r="BO89">
        <v>0</v>
      </c>
      <c r="BP89">
        <v>0</v>
      </c>
      <c r="BQ89">
        <v>0</v>
      </c>
      <c r="BR89">
        <v>0</v>
      </c>
      <c r="BS89">
        <v>0</v>
      </c>
      <c r="BT89">
        <v>0</v>
      </c>
      <c r="BU89">
        <v>1</v>
      </c>
      <c r="BV89">
        <v>0</v>
      </c>
      <c r="BW89">
        <v>1</v>
      </c>
      <c r="BX89">
        <v>0</v>
      </c>
      <c r="BY89" t="s">
        <v>697</v>
      </c>
      <c r="BZ89" t="s">
        <v>281</v>
      </c>
      <c r="CA89" t="s">
        <v>275</v>
      </c>
      <c r="CB89" t="s">
        <v>268</v>
      </c>
      <c r="CH89" s="19" t="s">
        <v>285</v>
      </c>
      <c r="CJ89" s="19" t="s">
        <v>285</v>
      </c>
      <c r="CL89" s="19" t="s">
        <v>283</v>
      </c>
      <c r="CS89" s="19" t="s">
        <v>322</v>
      </c>
      <c r="DC89" s="19" t="s">
        <v>285</v>
      </c>
      <c r="DD89" s="19" t="s">
        <v>286</v>
      </c>
      <c r="DF89" s="19" t="s">
        <v>286</v>
      </c>
      <c r="DH89" s="19" t="s">
        <v>285</v>
      </c>
      <c r="DJ89">
        <v>6000</v>
      </c>
      <c r="DK89" t="s">
        <v>287</v>
      </c>
      <c r="DL89" t="s">
        <v>288</v>
      </c>
      <c r="DM89" t="s">
        <v>289</v>
      </c>
      <c r="DO89" t="s">
        <v>290</v>
      </c>
      <c r="DP89" t="s">
        <v>291</v>
      </c>
      <c r="DQ89" t="s">
        <v>292</v>
      </c>
      <c r="EC89" t="s">
        <v>287</v>
      </c>
      <c r="EF89" t="s">
        <v>292</v>
      </c>
      <c r="EM89" t="s">
        <v>384</v>
      </c>
      <c r="EU89" t="s">
        <v>514</v>
      </c>
      <c r="EV89">
        <v>1</v>
      </c>
      <c r="EW89">
        <v>1</v>
      </c>
      <c r="EX89">
        <v>1</v>
      </c>
      <c r="EY89">
        <v>0</v>
      </c>
      <c r="EZ89">
        <v>0</v>
      </c>
      <c r="FA89">
        <v>0</v>
      </c>
      <c r="FB89">
        <v>0</v>
      </c>
      <c r="FC89">
        <v>0</v>
      </c>
      <c r="FE89" t="s">
        <v>292</v>
      </c>
      <c r="FG89" t="s">
        <v>287</v>
      </c>
      <c r="FH89" t="s">
        <v>295</v>
      </c>
      <c r="FJ89" t="s">
        <v>324</v>
      </c>
      <c r="FK89" t="s">
        <v>292</v>
      </c>
      <c r="FL89" t="s">
        <v>357</v>
      </c>
      <c r="FM89">
        <v>1</v>
      </c>
      <c r="FN89">
        <v>0</v>
      </c>
      <c r="FO89">
        <v>0</v>
      </c>
      <c r="FP89">
        <v>0</v>
      </c>
      <c r="FQ89">
        <v>0</v>
      </c>
      <c r="FR89">
        <v>0</v>
      </c>
      <c r="FT89" t="s">
        <v>297</v>
      </c>
      <c r="FU89" t="s">
        <v>689</v>
      </c>
      <c r="FV89">
        <v>1</v>
      </c>
      <c r="FW89">
        <v>0</v>
      </c>
      <c r="FX89">
        <v>0</v>
      </c>
      <c r="FY89">
        <v>0</v>
      </c>
      <c r="FZ89" s="19">
        <v>0</v>
      </c>
      <c r="GA89">
        <v>1</v>
      </c>
      <c r="GB89">
        <v>0</v>
      </c>
      <c r="GC89">
        <v>0</v>
      </c>
      <c r="GD89">
        <v>0</v>
      </c>
      <c r="GE89">
        <v>1</v>
      </c>
      <c r="GF89">
        <v>0</v>
      </c>
      <c r="GG89">
        <v>0</v>
      </c>
      <c r="GH89">
        <v>0</v>
      </c>
      <c r="GJ89" t="s">
        <v>397</v>
      </c>
      <c r="GK89">
        <v>1</v>
      </c>
      <c r="GL89">
        <v>0</v>
      </c>
      <c r="GM89">
        <v>0</v>
      </c>
      <c r="GN89">
        <v>0</v>
      </c>
      <c r="GO89">
        <v>0</v>
      </c>
      <c r="GP89">
        <v>0</v>
      </c>
      <c r="GQ89">
        <v>1</v>
      </c>
      <c r="GR89">
        <v>0</v>
      </c>
      <c r="GS89">
        <v>0</v>
      </c>
      <c r="GT89">
        <v>0</v>
      </c>
      <c r="GV89" t="s">
        <v>300</v>
      </c>
      <c r="GW89">
        <v>7</v>
      </c>
      <c r="GX89">
        <v>6</v>
      </c>
      <c r="GY89">
        <v>5</v>
      </c>
      <c r="GZ89">
        <v>6</v>
      </c>
      <c r="HA89">
        <v>6</v>
      </c>
      <c r="HB89">
        <v>5</v>
      </c>
      <c r="HC89">
        <v>6</v>
      </c>
      <c r="HD89">
        <v>5</v>
      </c>
      <c r="HE89">
        <v>6</v>
      </c>
      <c r="HF89">
        <v>1</v>
      </c>
      <c r="HG89">
        <v>0</v>
      </c>
      <c r="HH89">
        <v>0</v>
      </c>
      <c r="HI89">
        <v>0</v>
      </c>
      <c r="HJ89">
        <v>0</v>
      </c>
      <c r="HK89">
        <v>0</v>
      </c>
      <c r="HL89">
        <v>0</v>
      </c>
      <c r="HM89">
        <v>0</v>
      </c>
      <c r="HN89">
        <v>0</v>
      </c>
      <c r="HO89">
        <v>0</v>
      </c>
      <c r="HP89">
        <v>0</v>
      </c>
      <c r="HQ89">
        <v>0</v>
      </c>
      <c r="HR89">
        <v>1</v>
      </c>
      <c r="HS89" t="s">
        <v>275</v>
      </c>
      <c r="HT89" t="s">
        <v>301</v>
      </c>
      <c r="HU89" t="s">
        <v>432</v>
      </c>
      <c r="HV89">
        <v>1</v>
      </c>
      <c r="HW89">
        <v>0</v>
      </c>
      <c r="HX89">
        <v>1</v>
      </c>
      <c r="HY89">
        <v>1</v>
      </c>
      <c r="HZ89">
        <v>0</v>
      </c>
      <c r="IA89">
        <v>0</v>
      </c>
      <c r="IC89" t="s">
        <v>303</v>
      </c>
      <c r="ID89">
        <v>1</v>
      </c>
      <c r="IE89">
        <v>0</v>
      </c>
      <c r="IF89">
        <v>0</v>
      </c>
      <c r="IG89">
        <v>0</v>
      </c>
      <c r="II89" t="s">
        <v>420</v>
      </c>
      <c r="IJ89">
        <v>0</v>
      </c>
      <c r="IK89">
        <v>1</v>
      </c>
      <c r="IL89">
        <v>1</v>
      </c>
      <c r="IM89">
        <v>0</v>
      </c>
      <c r="IN89">
        <v>0</v>
      </c>
      <c r="IO89">
        <v>0</v>
      </c>
      <c r="IQ89" t="s">
        <v>389</v>
      </c>
      <c r="JB89">
        <v>369276169</v>
      </c>
      <c r="JC89" t="s">
        <v>698</v>
      </c>
      <c r="JD89" s="1">
        <v>44898.697129629632</v>
      </c>
      <c r="JG89" t="s">
        <v>307</v>
      </c>
      <c r="JH89" t="s">
        <v>308</v>
      </c>
      <c r="JJ89">
        <v>88</v>
      </c>
    </row>
    <row r="90" spans="1:270" x14ac:dyDescent="0.35">
      <c r="A90" s="1">
        <v>44899.186184143517</v>
      </c>
      <c r="B90" s="1">
        <v>44899.192147905087</v>
      </c>
      <c r="D90" t="s">
        <v>268</v>
      </c>
      <c r="E90" t="s">
        <v>668</v>
      </c>
      <c r="F90" s="1">
        <v>44899.186111111107</v>
      </c>
      <c r="G90" t="s">
        <v>699</v>
      </c>
      <c r="J90" t="s">
        <v>271</v>
      </c>
      <c r="K90" t="s">
        <v>512</v>
      </c>
      <c r="N90" t="s">
        <v>274</v>
      </c>
      <c r="O90" t="s">
        <v>268</v>
      </c>
      <c r="Z90" t="s">
        <v>268</v>
      </c>
      <c r="AA90" t="s">
        <v>502</v>
      </c>
      <c r="AB90">
        <v>0</v>
      </c>
      <c r="AC90">
        <v>1</v>
      </c>
      <c r="AD90">
        <v>0</v>
      </c>
      <c r="AF90" t="s">
        <v>382</v>
      </c>
      <c r="AG90" t="s">
        <v>700</v>
      </c>
      <c r="AH90">
        <v>9</v>
      </c>
      <c r="AI90">
        <v>5</v>
      </c>
      <c r="AJ90">
        <v>4</v>
      </c>
      <c r="AL90">
        <v>0</v>
      </c>
      <c r="AM90">
        <v>1</v>
      </c>
      <c r="AN90" t="s">
        <v>320</v>
      </c>
      <c r="AQ90">
        <v>4</v>
      </c>
      <c r="AR90">
        <v>2</v>
      </c>
      <c r="AS90" t="s">
        <v>701</v>
      </c>
      <c r="AV90">
        <v>1</v>
      </c>
      <c r="AW90">
        <v>1</v>
      </c>
      <c r="AX90" t="s">
        <v>277</v>
      </c>
      <c r="BA90">
        <v>1</v>
      </c>
      <c r="BB90">
        <v>0</v>
      </c>
      <c r="BC90" t="s">
        <v>320</v>
      </c>
      <c r="BF90">
        <v>0</v>
      </c>
      <c r="BG90">
        <v>1</v>
      </c>
      <c r="BH90" t="s">
        <v>320</v>
      </c>
      <c r="BJ90" t="s">
        <v>279</v>
      </c>
      <c r="BK90" t="s">
        <v>513</v>
      </c>
      <c r="BN90" t="s">
        <v>696</v>
      </c>
      <c r="BO90">
        <v>0</v>
      </c>
      <c r="BP90">
        <v>0</v>
      </c>
      <c r="BQ90">
        <v>0</v>
      </c>
      <c r="BR90">
        <v>0</v>
      </c>
      <c r="BS90">
        <v>0</v>
      </c>
      <c r="BT90">
        <v>0</v>
      </c>
      <c r="BU90">
        <v>1</v>
      </c>
      <c r="BV90">
        <v>0</v>
      </c>
      <c r="BW90">
        <v>1</v>
      </c>
      <c r="BX90">
        <v>0</v>
      </c>
      <c r="BY90" t="s">
        <v>702</v>
      </c>
      <c r="BZ90" t="s">
        <v>281</v>
      </c>
      <c r="CA90" t="s">
        <v>275</v>
      </c>
      <c r="CB90" t="s">
        <v>268</v>
      </c>
      <c r="CH90" s="19" t="s">
        <v>285</v>
      </c>
      <c r="CJ90" s="19" t="s">
        <v>285</v>
      </c>
      <c r="CL90" s="19" t="s">
        <v>285</v>
      </c>
      <c r="CS90" s="19" t="s">
        <v>322</v>
      </c>
      <c r="DC90" s="19" t="s">
        <v>285</v>
      </c>
      <c r="DD90" s="19" t="s">
        <v>286</v>
      </c>
      <c r="DF90" s="19" t="s">
        <v>313</v>
      </c>
      <c r="DH90" s="19" t="s">
        <v>285</v>
      </c>
      <c r="DJ90">
        <v>6750</v>
      </c>
      <c r="DK90" t="s">
        <v>287</v>
      </c>
      <c r="DL90" t="s">
        <v>288</v>
      </c>
      <c r="DM90" t="s">
        <v>289</v>
      </c>
      <c r="DO90" t="s">
        <v>290</v>
      </c>
      <c r="DP90" t="s">
        <v>291</v>
      </c>
      <c r="DQ90" t="s">
        <v>292</v>
      </c>
      <c r="EC90" t="s">
        <v>287</v>
      </c>
      <c r="EF90" t="s">
        <v>292</v>
      </c>
      <c r="EM90" t="s">
        <v>384</v>
      </c>
      <c r="EU90" t="s">
        <v>514</v>
      </c>
      <c r="EV90">
        <v>1</v>
      </c>
      <c r="EW90">
        <v>1</v>
      </c>
      <c r="EX90">
        <v>1</v>
      </c>
      <c r="EY90">
        <v>0</v>
      </c>
      <c r="EZ90">
        <v>0</v>
      </c>
      <c r="FA90">
        <v>0</v>
      </c>
      <c r="FB90">
        <v>0</v>
      </c>
      <c r="FC90">
        <v>0</v>
      </c>
      <c r="FE90" t="s">
        <v>292</v>
      </c>
      <c r="FG90" t="s">
        <v>287</v>
      </c>
      <c r="FH90" t="s">
        <v>295</v>
      </c>
      <c r="FJ90" t="s">
        <v>324</v>
      </c>
      <c r="FK90" t="s">
        <v>292</v>
      </c>
      <c r="FL90" t="s">
        <v>357</v>
      </c>
      <c r="FM90">
        <v>1</v>
      </c>
      <c r="FN90">
        <v>0</v>
      </c>
      <c r="FO90">
        <v>0</v>
      </c>
      <c r="FP90">
        <v>0</v>
      </c>
      <c r="FQ90">
        <v>0</v>
      </c>
      <c r="FR90">
        <v>0</v>
      </c>
      <c r="FT90" t="s">
        <v>297</v>
      </c>
      <c r="FU90" t="s">
        <v>703</v>
      </c>
      <c r="FV90">
        <v>1</v>
      </c>
      <c r="FW90">
        <v>0</v>
      </c>
      <c r="FX90">
        <v>0</v>
      </c>
      <c r="FY90">
        <v>0</v>
      </c>
      <c r="FZ90" s="19">
        <v>0</v>
      </c>
      <c r="GA90">
        <v>1</v>
      </c>
      <c r="GB90">
        <v>0</v>
      </c>
      <c r="GC90">
        <v>0</v>
      </c>
      <c r="GD90">
        <v>0</v>
      </c>
      <c r="GE90">
        <v>1</v>
      </c>
      <c r="GF90">
        <v>1</v>
      </c>
      <c r="GG90">
        <v>0</v>
      </c>
      <c r="GH90">
        <v>0</v>
      </c>
      <c r="GJ90" t="s">
        <v>397</v>
      </c>
      <c r="GK90">
        <v>1</v>
      </c>
      <c r="GL90">
        <v>0</v>
      </c>
      <c r="GM90">
        <v>0</v>
      </c>
      <c r="GN90">
        <v>0</v>
      </c>
      <c r="GO90">
        <v>0</v>
      </c>
      <c r="GP90">
        <v>0</v>
      </c>
      <c r="GQ90">
        <v>1</v>
      </c>
      <c r="GR90">
        <v>0</v>
      </c>
      <c r="GS90">
        <v>0</v>
      </c>
      <c r="GT90">
        <v>0</v>
      </c>
      <c r="GV90" t="s">
        <v>300</v>
      </c>
      <c r="GW90">
        <v>7</v>
      </c>
      <c r="GX90">
        <v>7</v>
      </c>
      <c r="GY90">
        <v>6</v>
      </c>
      <c r="GZ90">
        <v>5</v>
      </c>
      <c r="HA90">
        <v>4</v>
      </c>
      <c r="HB90">
        <v>7</v>
      </c>
      <c r="HC90">
        <v>6</v>
      </c>
      <c r="HD90">
        <v>5</v>
      </c>
      <c r="HE90">
        <v>6</v>
      </c>
      <c r="HF90">
        <v>1</v>
      </c>
      <c r="HG90">
        <v>0</v>
      </c>
      <c r="HH90">
        <v>0</v>
      </c>
      <c r="HI90">
        <v>0</v>
      </c>
      <c r="HJ90">
        <v>0</v>
      </c>
      <c r="HK90">
        <v>0</v>
      </c>
      <c r="HL90">
        <v>0</v>
      </c>
      <c r="HM90">
        <v>0</v>
      </c>
      <c r="HN90">
        <v>0</v>
      </c>
      <c r="HO90">
        <v>0</v>
      </c>
      <c r="HP90">
        <v>0</v>
      </c>
      <c r="HQ90">
        <v>0</v>
      </c>
      <c r="HR90">
        <v>0</v>
      </c>
      <c r="HS90" t="s">
        <v>275</v>
      </c>
      <c r="HT90" t="s">
        <v>301</v>
      </c>
      <c r="HU90" t="s">
        <v>432</v>
      </c>
      <c r="HV90">
        <v>1</v>
      </c>
      <c r="HW90">
        <v>0</v>
      </c>
      <c r="HX90">
        <v>1</v>
      </c>
      <c r="HY90">
        <v>1</v>
      </c>
      <c r="HZ90">
        <v>0</v>
      </c>
      <c r="IA90">
        <v>0</v>
      </c>
      <c r="IC90" t="s">
        <v>303</v>
      </c>
      <c r="ID90">
        <v>1</v>
      </c>
      <c r="IE90">
        <v>0</v>
      </c>
      <c r="IF90">
        <v>0</v>
      </c>
      <c r="IG90">
        <v>0</v>
      </c>
      <c r="II90" t="s">
        <v>681</v>
      </c>
      <c r="IJ90">
        <v>1</v>
      </c>
      <c r="IK90">
        <v>1</v>
      </c>
      <c r="IL90">
        <v>1</v>
      </c>
      <c r="IM90">
        <v>0</v>
      </c>
      <c r="IN90">
        <v>0</v>
      </c>
      <c r="IO90">
        <v>0</v>
      </c>
      <c r="IQ90" t="s">
        <v>389</v>
      </c>
      <c r="JB90">
        <v>369276173</v>
      </c>
      <c r="JC90" t="s">
        <v>704</v>
      </c>
      <c r="JD90" s="1">
        <v>44898.697141203702</v>
      </c>
      <c r="JG90" t="s">
        <v>307</v>
      </c>
      <c r="JH90" t="s">
        <v>308</v>
      </c>
      <c r="JJ90">
        <v>89</v>
      </c>
    </row>
    <row r="91" spans="1:270" x14ac:dyDescent="0.35">
      <c r="A91" s="1">
        <v>44899.195325856483</v>
      </c>
      <c r="B91" s="1">
        <v>44899.200104895826</v>
      </c>
      <c r="D91" t="s">
        <v>268</v>
      </c>
      <c r="E91" t="s">
        <v>668</v>
      </c>
      <c r="F91" s="1">
        <v>44899.195138888892</v>
      </c>
      <c r="G91" t="s">
        <v>705</v>
      </c>
      <c r="J91" t="s">
        <v>271</v>
      </c>
      <c r="K91" t="s">
        <v>512</v>
      </c>
      <c r="N91" t="s">
        <v>274</v>
      </c>
      <c r="O91" t="s">
        <v>268</v>
      </c>
      <c r="Z91" t="s">
        <v>275</v>
      </c>
      <c r="AF91" t="s">
        <v>382</v>
      </c>
      <c r="AG91" t="s">
        <v>670</v>
      </c>
      <c r="AH91">
        <v>7</v>
      </c>
      <c r="AI91">
        <v>3</v>
      </c>
      <c r="AJ91">
        <v>4</v>
      </c>
      <c r="AL91">
        <v>1</v>
      </c>
      <c r="AM91">
        <v>1</v>
      </c>
      <c r="AN91" t="s">
        <v>277</v>
      </c>
      <c r="AQ91">
        <v>1</v>
      </c>
      <c r="AR91">
        <v>2</v>
      </c>
      <c r="AS91" t="s">
        <v>395</v>
      </c>
      <c r="AV91">
        <v>1</v>
      </c>
      <c r="AW91">
        <v>1</v>
      </c>
      <c r="AX91" t="s">
        <v>277</v>
      </c>
      <c r="BA91">
        <v>0</v>
      </c>
      <c r="BB91">
        <v>0</v>
      </c>
      <c r="BC91" t="s">
        <v>278</v>
      </c>
      <c r="BF91">
        <v>0</v>
      </c>
      <c r="BG91">
        <v>0</v>
      </c>
      <c r="BH91" t="s">
        <v>278</v>
      </c>
      <c r="BJ91" t="s">
        <v>279</v>
      </c>
      <c r="BK91" t="s">
        <v>513</v>
      </c>
      <c r="BN91" t="s">
        <v>532</v>
      </c>
      <c r="BO91">
        <v>1</v>
      </c>
      <c r="BP91">
        <v>0</v>
      </c>
      <c r="BQ91">
        <v>0</v>
      </c>
      <c r="BR91">
        <v>0</v>
      </c>
      <c r="BS91">
        <v>0</v>
      </c>
      <c r="BT91">
        <v>0</v>
      </c>
      <c r="BU91">
        <v>1</v>
      </c>
      <c r="BV91">
        <v>0</v>
      </c>
      <c r="BW91">
        <v>0</v>
      </c>
      <c r="BX91">
        <v>0</v>
      </c>
      <c r="BZ91" t="s">
        <v>281</v>
      </c>
      <c r="CA91" t="s">
        <v>275</v>
      </c>
      <c r="CB91" t="s">
        <v>268</v>
      </c>
      <c r="CH91" s="19" t="s">
        <v>285</v>
      </c>
      <c r="CJ91" s="19" t="s">
        <v>285</v>
      </c>
      <c r="CL91" s="19" t="s">
        <v>283</v>
      </c>
      <c r="CS91" s="19" t="s">
        <v>322</v>
      </c>
      <c r="DC91" s="19" t="s">
        <v>285</v>
      </c>
      <c r="DD91" s="19" t="s">
        <v>286</v>
      </c>
      <c r="DF91" s="19" t="s">
        <v>286</v>
      </c>
      <c r="DH91" s="19" t="s">
        <v>285</v>
      </c>
      <c r="DJ91">
        <v>5250</v>
      </c>
      <c r="DK91" t="s">
        <v>287</v>
      </c>
      <c r="DL91" t="s">
        <v>288</v>
      </c>
      <c r="DM91" t="s">
        <v>289</v>
      </c>
      <c r="DO91" t="s">
        <v>290</v>
      </c>
      <c r="DP91" t="s">
        <v>291</v>
      </c>
      <c r="DQ91" t="s">
        <v>292</v>
      </c>
      <c r="EC91" t="s">
        <v>287</v>
      </c>
      <c r="EF91" t="s">
        <v>292</v>
      </c>
      <c r="EM91" t="s">
        <v>384</v>
      </c>
      <c r="EU91" t="s">
        <v>294</v>
      </c>
      <c r="EV91">
        <v>1</v>
      </c>
      <c r="EW91">
        <v>1</v>
      </c>
      <c r="EX91">
        <v>0</v>
      </c>
      <c r="EY91">
        <v>0</v>
      </c>
      <c r="EZ91">
        <v>0</v>
      </c>
      <c r="FA91">
        <v>0</v>
      </c>
      <c r="FB91">
        <v>0</v>
      </c>
      <c r="FC91">
        <v>0</v>
      </c>
      <c r="FE91" t="s">
        <v>292</v>
      </c>
      <c r="FG91" t="s">
        <v>287</v>
      </c>
      <c r="FH91" t="s">
        <v>295</v>
      </c>
      <c r="FJ91" t="s">
        <v>324</v>
      </c>
      <c r="FK91" t="s">
        <v>292</v>
      </c>
      <c r="FL91" t="s">
        <v>357</v>
      </c>
      <c r="FM91">
        <v>1</v>
      </c>
      <c r="FN91">
        <v>0</v>
      </c>
      <c r="FO91">
        <v>0</v>
      </c>
      <c r="FP91">
        <v>0</v>
      </c>
      <c r="FQ91">
        <v>0</v>
      </c>
      <c r="FR91">
        <v>0</v>
      </c>
      <c r="FT91" t="s">
        <v>297</v>
      </c>
      <c r="FU91" t="s">
        <v>703</v>
      </c>
      <c r="FV91">
        <v>1</v>
      </c>
      <c r="FW91">
        <v>0</v>
      </c>
      <c r="FX91">
        <v>0</v>
      </c>
      <c r="FY91">
        <v>0</v>
      </c>
      <c r="FZ91" s="19">
        <v>0</v>
      </c>
      <c r="GA91">
        <v>1</v>
      </c>
      <c r="GB91">
        <v>0</v>
      </c>
      <c r="GC91">
        <v>0</v>
      </c>
      <c r="GD91">
        <v>0</v>
      </c>
      <c r="GE91">
        <v>1</v>
      </c>
      <c r="GF91">
        <v>1</v>
      </c>
      <c r="GG91">
        <v>0</v>
      </c>
      <c r="GH91">
        <v>0</v>
      </c>
      <c r="GJ91" t="s">
        <v>397</v>
      </c>
      <c r="GK91">
        <v>1</v>
      </c>
      <c r="GL91">
        <v>0</v>
      </c>
      <c r="GM91">
        <v>0</v>
      </c>
      <c r="GN91">
        <v>0</v>
      </c>
      <c r="GO91">
        <v>0</v>
      </c>
      <c r="GP91">
        <v>0</v>
      </c>
      <c r="GQ91">
        <v>1</v>
      </c>
      <c r="GR91">
        <v>0</v>
      </c>
      <c r="GS91">
        <v>0</v>
      </c>
      <c r="GT91">
        <v>0</v>
      </c>
      <c r="GV91" t="s">
        <v>300</v>
      </c>
      <c r="GW91">
        <v>7</v>
      </c>
      <c r="GX91">
        <v>7</v>
      </c>
      <c r="GY91">
        <v>6</v>
      </c>
      <c r="GZ91">
        <v>5</v>
      </c>
      <c r="HA91">
        <v>5</v>
      </c>
      <c r="HB91">
        <v>4</v>
      </c>
      <c r="HC91">
        <v>6</v>
      </c>
      <c r="HD91">
        <v>4</v>
      </c>
      <c r="HE91">
        <v>6</v>
      </c>
      <c r="HF91">
        <v>1</v>
      </c>
      <c r="HG91">
        <v>0</v>
      </c>
      <c r="HH91">
        <v>0</v>
      </c>
      <c r="HI91">
        <v>0</v>
      </c>
      <c r="HJ91">
        <v>0</v>
      </c>
      <c r="HK91">
        <v>0</v>
      </c>
      <c r="HL91">
        <v>0</v>
      </c>
      <c r="HM91">
        <v>0</v>
      </c>
      <c r="HN91">
        <v>0</v>
      </c>
      <c r="HO91">
        <v>0</v>
      </c>
      <c r="HP91">
        <v>0</v>
      </c>
      <c r="HQ91">
        <v>0</v>
      </c>
      <c r="HR91">
        <v>0</v>
      </c>
      <c r="HS91" t="s">
        <v>275</v>
      </c>
      <c r="HT91" t="s">
        <v>301</v>
      </c>
      <c r="HU91" t="s">
        <v>432</v>
      </c>
      <c r="HV91">
        <v>1</v>
      </c>
      <c r="HW91">
        <v>0</v>
      </c>
      <c r="HX91">
        <v>1</v>
      </c>
      <c r="HY91">
        <v>1</v>
      </c>
      <c r="HZ91">
        <v>0</v>
      </c>
      <c r="IA91">
        <v>0</v>
      </c>
      <c r="IC91" t="s">
        <v>303</v>
      </c>
      <c r="ID91">
        <v>1</v>
      </c>
      <c r="IE91">
        <v>0</v>
      </c>
      <c r="IF91">
        <v>0</v>
      </c>
      <c r="IG91">
        <v>0</v>
      </c>
      <c r="II91" t="s">
        <v>399</v>
      </c>
      <c r="IJ91">
        <v>1</v>
      </c>
      <c r="IK91">
        <v>1</v>
      </c>
      <c r="IL91">
        <v>0</v>
      </c>
      <c r="IM91">
        <v>0</v>
      </c>
      <c r="IN91">
        <v>0</v>
      </c>
      <c r="IO91">
        <v>0</v>
      </c>
      <c r="IQ91" t="s">
        <v>389</v>
      </c>
      <c r="JB91">
        <v>369276179</v>
      </c>
      <c r="JC91" t="s">
        <v>706</v>
      </c>
      <c r="JD91" s="1">
        <v>44898.697152777779</v>
      </c>
      <c r="JG91" t="s">
        <v>307</v>
      </c>
      <c r="JH91" t="s">
        <v>308</v>
      </c>
      <c r="JJ91">
        <v>90</v>
      </c>
    </row>
    <row r="92" spans="1:270" x14ac:dyDescent="0.35">
      <c r="A92" s="1">
        <v>44899.202952326392</v>
      </c>
      <c r="B92" s="1">
        <v>44899.20790212963</v>
      </c>
      <c r="D92" t="s">
        <v>268</v>
      </c>
      <c r="E92" t="s">
        <v>668</v>
      </c>
      <c r="F92" s="1">
        <v>44899.202777777777</v>
      </c>
      <c r="G92" t="s">
        <v>707</v>
      </c>
      <c r="J92" t="s">
        <v>271</v>
      </c>
      <c r="K92" t="s">
        <v>512</v>
      </c>
      <c r="N92" t="s">
        <v>274</v>
      </c>
      <c r="O92" t="s">
        <v>268</v>
      </c>
      <c r="Z92" t="s">
        <v>275</v>
      </c>
      <c r="AF92" t="s">
        <v>382</v>
      </c>
      <c r="AG92" t="s">
        <v>670</v>
      </c>
      <c r="AH92">
        <v>6</v>
      </c>
      <c r="AI92">
        <v>3</v>
      </c>
      <c r="AJ92">
        <v>3</v>
      </c>
      <c r="AL92">
        <v>1</v>
      </c>
      <c r="AM92">
        <v>0</v>
      </c>
      <c r="AN92" t="s">
        <v>320</v>
      </c>
      <c r="AQ92">
        <v>0</v>
      </c>
      <c r="AR92">
        <v>3</v>
      </c>
      <c r="AS92" t="s">
        <v>395</v>
      </c>
      <c r="AV92">
        <v>1</v>
      </c>
      <c r="AW92">
        <v>1</v>
      </c>
      <c r="AX92" t="s">
        <v>277</v>
      </c>
      <c r="BA92">
        <v>0</v>
      </c>
      <c r="BB92">
        <v>0</v>
      </c>
      <c r="BC92" t="s">
        <v>278</v>
      </c>
      <c r="BF92">
        <v>0</v>
      </c>
      <c r="BG92">
        <v>0</v>
      </c>
      <c r="BH92" t="s">
        <v>278</v>
      </c>
      <c r="BJ92" t="s">
        <v>279</v>
      </c>
      <c r="BK92" t="s">
        <v>513</v>
      </c>
      <c r="BN92" t="s">
        <v>696</v>
      </c>
      <c r="BO92">
        <v>0</v>
      </c>
      <c r="BP92">
        <v>0</v>
      </c>
      <c r="BQ92">
        <v>0</v>
      </c>
      <c r="BR92">
        <v>0</v>
      </c>
      <c r="BS92">
        <v>0</v>
      </c>
      <c r="BT92">
        <v>0</v>
      </c>
      <c r="BU92">
        <v>1</v>
      </c>
      <c r="BV92">
        <v>0</v>
      </c>
      <c r="BW92">
        <v>1</v>
      </c>
      <c r="BX92">
        <v>0</v>
      </c>
      <c r="BY92" t="s">
        <v>708</v>
      </c>
      <c r="BZ92" t="s">
        <v>281</v>
      </c>
      <c r="CA92" t="s">
        <v>275</v>
      </c>
      <c r="CB92" t="s">
        <v>268</v>
      </c>
      <c r="CH92" s="19" t="s">
        <v>285</v>
      </c>
      <c r="CJ92" s="19" t="s">
        <v>285</v>
      </c>
      <c r="CL92" s="19" t="s">
        <v>283</v>
      </c>
      <c r="CS92" s="19" t="s">
        <v>322</v>
      </c>
      <c r="DC92" s="19" t="s">
        <v>285</v>
      </c>
      <c r="DD92" s="19" t="s">
        <v>286</v>
      </c>
      <c r="DF92" s="19" t="s">
        <v>286</v>
      </c>
      <c r="DH92" s="19" t="s">
        <v>285</v>
      </c>
      <c r="DJ92">
        <v>4500</v>
      </c>
      <c r="DK92" t="s">
        <v>287</v>
      </c>
      <c r="DL92" t="s">
        <v>288</v>
      </c>
      <c r="DM92" t="s">
        <v>289</v>
      </c>
      <c r="DO92" t="s">
        <v>290</v>
      </c>
      <c r="DP92" t="s">
        <v>291</v>
      </c>
      <c r="DQ92" t="s">
        <v>292</v>
      </c>
      <c r="EC92" t="s">
        <v>287</v>
      </c>
      <c r="EF92" t="s">
        <v>292</v>
      </c>
      <c r="EM92" t="s">
        <v>384</v>
      </c>
      <c r="EU92" t="s">
        <v>385</v>
      </c>
      <c r="EV92">
        <v>1</v>
      </c>
      <c r="EW92">
        <v>1</v>
      </c>
      <c r="EX92">
        <v>0</v>
      </c>
      <c r="EY92">
        <v>0</v>
      </c>
      <c r="EZ92">
        <v>0</v>
      </c>
      <c r="FA92">
        <v>0</v>
      </c>
      <c r="FB92">
        <v>0</v>
      </c>
      <c r="FC92">
        <v>0</v>
      </c>
      <c r="FE92" t="s">
        <v>292</v>
      </c>
      <c r="FG92" t="s">
        <v>287</v>
      </c>
      <c r="FH92" t="s">
        <v>295</v>
      </c>
      <c r="FJ92" t="s">
        <v>324</v>
      </c>
      <c r="FK92" t="s">
        <v>292</v>
      </c>
      <c r="FL92" t="s">
        <v>357</v>
      </c>
      <c r="FM92">
        <v>1</v>
      </c>
      <c r="FN92">
        <v>0</v>
      </c>
      <c r="FO92">
        <v>0</v>
      </c>
      <c r="FP92">
        <v>0</v>
      </c>
      <c r="FQ92">
        <v>0</v>
      </c>
      <c r="FR92">
        <v>0</v>
      </c>
      <c r="FT92" t="s">
        <v>297</v>
      </c>
      <c r="FU92" t="s">
        <v>709</v>
      </c>
      <c r="FV92">
        <v>1</v>
      </c>
      <c r="FW92">
        <v>0</v>
      </c>
      <c r="FX92">
        <v>0</v>
      </c>
      <c r="FY92">
        <v>0</v>
      </c>
      <c r="FZ92" s="19">
        <v>0</v>
      </c>
      <c r="GA92">
        <v>1</v>
      </c>
      <c r="GB92">
        <v>0</v>
      </c>
      <c r="GC92">
        <v>0</v>
      </c>
      <c r="GD92">
        <v>0</v>
      </c>
      <c r="GE92">
        <v>0</v>
      </c>
      <c r="GF92">
        <v>1</v>
      </c>
      <c r="GG92">
        <v>0</v>
      </c>
      <c r="GH92">
        <v>0</v>
      </c>
      <c r="GJ92" t="s">
        <v>397</v>
      </c>
      <c r="GK92">
        <v>1</v>
      </c>
      <c r="GL92">
        <v>0</v>
      </c>
      <c r="GM92">
        <v>0</v>
      </c>
      <c r="GN92">
        <v>0</v>
      </c>
      <c r="GO92">
        <v>0</v>
      </c>
      <c r="GP92">
        <v>0</v>
      </c>
      <c r="GQ92">
        <v>1</v>
      </c>
      <c r="GR92">
        <v>0</v>
      </c>
      <c r="GS92">
        <v>0</v>
      </c>
      <c r="GT92">
        <v>0</v>
      </c>
      <c r="GV92" t="s">
        <v>300</v>
      </c>
      <c r="GW92">
        <v>7</v>
      </c>
      <c r="GX92">
        <v>7</v>
      </c>
      <c r="GY92">
        <v>5</v>
      </c>
      <c r="GZ92">
        <v>6</v>
      </c>
      <c r="HA92">
        <v>5</v>
      </c>
      <c r="HB92">
        <v>6</v>
      </c>
      <c r="HC92">
        <v>5</v>
      </c>
      <c r="HD92">
        <v>6</v>
      </c>
      <c r="HE92">
        <v>5</v>
      </c>
      <c r="HF92">
        <v>6</v>
      </c>
      <c r="HG92">
        <v>6</v>
      </c>
      <c r="HH92">
        <v>0</v>
      </c>
      <c r="HI92">
        <v>0</v>
      </c>
      <c r="HJ92">
        <v>0</v>
      </c>
      <c r="HK92">
        <v>0</v>
      </c>
      <c r="HL92">
        <v>0</v>
      </c>
      <c r="HM92">
        <v>0</v>
      </c>
      <c r="HN92">
        <v>0</v>
      </c>
      <c r="HO92">
        <v>0</v>
      </c>
      <c r="HP92">
        <v>0</v>
      </c>
      <c r="HQ92">
        <v>0</v>
      </c>
      <c r="HR92">
        <v>0</v>
      </c>
      <c r="HS92" t="s">
        <v>275</v>
      </c>
      <c r="HT92" t="s">
        <v>301</v>
      </c>
      <c r="HU92" t="s">
        <v>432</v>
      </c>
      <c r="HV92">
        <v>1</v>
      </c>
      <c r="HW92">
        <v>0</v>
      </c>
      <c r="HX92">
        <v>1</v>
      </c>
      <c r="HY92">
        <v>1</v>
      </c>
      <c r="HZ92">
        <v>0</v>
      </c>
      <c r="IA92">
        <v>0</v>
      </c>
      <c r="IC92" t="s">
        <v>303</v>
      </c>
      <c r="ID92">
        <v>1</v>
      </c>
      <c r="IE92">
        <v>0</v>
      </c>
      <c r="IF92">
        <v>0</v>
      </c>
      <c r="IG92">
        <v>0</v>
      </c>
      <c r="II92" t="s">
        <v>406</v>
      </c>
      <c r="IJ92">
        <v>1</v>
      </c>
      <c r="IK92">
        <v>1</v>
      </c>
      <c r="IL92">
        <v>0</v>
      </c>
      <c r="IM92">
        <v>0</v>
      </c>
      <c r="IN92">
        <v>0</v>
      </c>
      <c r="IO92">
        <v>0</v>
      </c>
      <c r="IQ92" t="s">
        <v>389</v>
      </c>
      <c r="JB92">
        <v>369276180</v>
      </c>
      <c r="JC92" t="s">
        <v>710</v>
      </c>
      <c r="JD92" s="1">
        <v>44898.697152777779</v>
      </c>
      <c r="JG92" t="s">
        <v>307</v>
      </c>
      <c r="JH92" t="s">
        <v>308</v>
      </c>
      <c r="JJ92">
        <v>91</v>
      </c>
    </row>
    <row r="93" spans="1:270" x14ac:dyDescent="0.35">
      <c r="A93" s="1">
        <v>44899.226669849537</v>
      </c>
      <c r="B93" s="1">
        <v>44899.231583391207</v>
      </c>
      <c r="D93" t="s">
        <v>268</v>
      </c>
      <c r="E93" t="s">
        <v>668</v>
      </c>
      <c r="F93" s="1">
        <v>44899.226388888892</v>
      </c>
      <c r="G93" t="s">
        <v>712</v>
      </c>
      <c r="J93" t="s">
        <v>319</v>
      </c>
      <c r="K93" t="s">
        <v>512</v>
      </c>
      <c r="N93" t="s">
        <v>274</v>
      </c>
      <c r="O93" t="s">
        <v>268</v>
      </c>
      <c r="Z93" t="s">
        <v>268</v>
      </c>
      <c r="AA93" t="s">
        <v>416</v>
      </c>
      <c r="AB93">
        <v>0</v>
      </c>
      <c r="AC93">
        <v>0</v>
      </c>
      <c r="AD93">
        <v>1</v>
      </c>
      <c r="AE93" t="s">
        <v>713</v>
      </c>
      <c r="AF93" t="s">
        <v>382</v>
      </c>
      <c r="AG93" t="s">
        <v>670</v>
      </c>
      <c r="AH93">
        <v>5</v>
      </c>
      <c r="AI93">
        <v>2</v>
      </c>
      <c r="AJ93">
        <v>3</v>
      </c>
      <c r="AL93">
        <v>0</v>
      </c>
      <c r="AM93">
        <v>1</v>
      </c>
      <c r="AN93" t="s">
        <v>320</v>
      </c>
      <c r="AQ93">
        <v>0</v>
      </c>
      <c r="AR93">
        <v>2</v>
      </c>
      <c r="AS93" t="s">
        <v>277</v>
      </c>
      <c r="AV93">
        <v>0</v>
      </c>
      <c r="AW93">
        <v>0</v>
      </c>
      <c r="AX93" t="s">
        <v>278</v>
      </c>
      <c r="BA93">
        <v>1</v>
      </c>
      <c r="BB93">
        <v>1</v>
      </c>
      <c r="BC93" t="s">
        <v>277</v>
      </c>
      <c r="BF93">
        <v>1</v>
      </c>
      <c r="BG93">
        <v>0</v>
      </c>
      <c r="BH93" t="s">
        <v>320</v>
      </c>
      <c r="BJ93" t="s">
        <v>279</v>
      </c>
      <c r="BK93" t="s">
        <v>513</v>
      </c>
      <c r="BN93" t="s">
        <v>714</v>
      </c>
      <c r="BO93">
        <v>0</v>
      </c>
      <c r="BP93">
        <v>1</v>
      </c>
      <c r="BQ93">
        <v>0</v>
      </c>
      <c r="BR93">
        <v>1</v>
      </c>
      <c r="BS93">
        <v>0</v>
      </c>
      <c r="BT93">
        <v>0</v>
      </c>
      <c r="BU93">
        <v>0</v>
      </c>
      <c r="BV93">
        <v>0</v>
      </c>
      <c r="BW93">
        <v>1</v>
      </c>
      <c r="BX93">
        <v>0</v>
      </c>
      <c r="BY93" t="s">
        <v>430</v>
      </c>
      <c r="BZ93" t="s">
        <v>281</v>
      </c>
      <c r="CA93" t="s">
        <v>275</v>
      </c>
      <c r="CB93" t="s">
        <v>268</v>
      </c>
      <c r="CH93" s="19" t="s">
        <v>285</v>
      </c>
      <c r="CJ93" s="19" t="s">
        <v>285</v>
      </c>
      <c r="CL93" s="19" t="s">
        <v>283</v>
      </c>
      <c r="CS93" s="19" t="s">
        <v>322</v>
      </c>
      <c r="DC93" s="19" t="s">
        <v>285</v>
      </c>
      <c r="DD93" s="19" t="s">
        <v>286</v>
      </c>
      <c r="DF93" s="19" t="s">
        <v>286</v>
      </c>
      <c r="DH93" s="19" t="s">
        <v>285</v>
      </c>
      <c r="DJ93">
        <v>3750</v>
      </c>
      <c r="DK93" t="s">
        <v>287</v>
      </c>
      <c r="DL93" t="s">
        <v>288</v>
      </c>
      <c r="DM93" t="s">
        <v>289</v>
      </c>
      <c r="DO93" t="s">
        <v>290</v>
      </c>
      <c r="DP93" t="s">
        <v>291</v>
      </c>
      <c r="DQ93" t="s">
        <v>292</v>
      </c>
      <c r="EC93" t="s">
        <v>287</v>
      </c>
      <c r="EF93" t="s">
        <v>292</v>
      </c>
      <c r="EM93" t="s">
        <v>384</v>
      </c>
      <c r="EU93" t="s">
        <v>294</v>
      </c>
      <c r="EV93">
        <v>1</v>
      </c>
      <c r="EW93">
        <v>1</v>
      </c>
      <c r="EX93">
        <v>0</v>
      </c>
      <c r="EY93">
        <v>0</v>
      </c>
      <c r="EZ93">
        <v>0</v>
      </c>
      <c r="FA93">
        <v>0</v>
      </c>
      <c r="FB93">
        <v>0</v>
      </c>
      <c r="FC93">
        <v>0</v>
      </c>
      <c r="FE93" t="s">
        <v>292</v>
      </c>
      <c r="FG93" t="s">
        <v>287</v>
      </c>
      <c r="FH93" t="s">
        <v>295</v>
      </c>
      <c r="FJ93" t="s">
        <v>324</v>
      </c>
      <c r="FK93" t="s">
        <v>292</v>
      </c>
      <c r="FL93" t="s">
        <v>357</v>
      </c>
      <c r="FM93">
        <v>1</v>
      </c>
      <c r="FN93">
        <v>0</v>
      </c>
      <c r="FO93">
        <v>0</v>
      </c>
      <c r="FP93">
        <v>0</v>
      </c>
      <c r="FQ93">
        <v>0</v>
      </c>
      <c r="FR93">
        <v>0</v>
      </c>
      <c r="FT93" t="s">
        <v>297</v>
      </c>
      <c r="FU93" t="s">
        <v>715</v>
      </c>
      <c r="FV93">
        <v>1</v>
      </c>
      <c r="FW93">
        <v>0</v>
      </c>
      <c r="FX93">
        <v>1</v>
      </c>
      <c r="FY93">
        <v>0</v>
      </c>
      <c r="FZ93" s="19">
        <v>0</v>
      </c>
      <c r="GA93">
        <v>0</v>
      </c>
      <c r="GB93">
        <v>0</v>
      </c>
      <c r="GC93">
        <v>0</v>
      </c>
      <c r="GD93">
        <v>0</v>
      </c>
      <c r="GE93">
        <v>1</v>
      </c>
      <c r="GF93">
        <v>0</v>
      </c>
      <c r="GG93">
        <v>0</v>
      </c>
      <c r="GH93">
        <v>0</v>
      </c>
      <c r="GJ93" t="s">
        <v>419</v>
      </c>
      <c r="GK93">
        <v>1</v>
      </c>
      <c r="GL93">
        <v>0</v>
      </c>
      <c r="GM93">
        <v>0</v>
      </c>
      <c r="GN93">
        <v>0</v>
      </c>
      <c r="GO93">
        <v>0</v>
      </c>
      <c r="GP93">
        <v>0</v>
      </c>
      <c r="GQ93">
        <v>1</v>
      </c>
      <c r="GR93">
        <v>0</v>
      </c>
      <c r="GS93">
        <v>0</v>
      </c>
      <c r="GT93">
        <v>0</v>
      </c>
      <c r="GV93" t="s">
        <v>300</v>
      </c>
      <c r="GW93">
        <v>7</v>
      </c>
      <c r="GX93">
        <v>5</v>
      </c>
      <c r="GY93">
        <v>6</v>
      </c>
      <c r="GZ93">
        <v>4</v>
      </c>
      <c r="HA93">
        <v>5</v>
      </c>
      <c r="HB93">
        <v>6</v>
      </c>
      <c r="HC93">
        <v>6</v>
      </c>
      <c r="HD93">
        <v>6</v>
      </c>
      <c r="HE93">
        <v>6</v>
      </c>
      <c r="HF93">
        <v>1</v>
      </c>
      <c r="HG93">
        <v>0</v>
      </c>
      <c r="HH93">
        <v>0</v>
      </c>
      <c r="HI93">
        <v>0</v>
      </c>
      <c r="HJ93">
        <v>0</v>
      </c>
      <c r="HK93">
        <v>0</v>
      </c>
      <c r="HL93">
        <v>0</v>
      </c>
      <c r="HM93">
        <v>0</v>
      </c>
      <c r="HN93">
        <v>0</v>
      </c>
      <c r="HO93">
        <v>0</v>
      </c>
      <c r="HP93">
        <v>0</v>
      </c>
      <c r="HQ93">
        <v>0</v>
      </c>
      <c r="HR93">
        <v>0</v>
      </c>
      <c r="HS93" t="s">
        <v>275</v>
      </c>
      <c r="HT93" t="s">
        <v>301</v>
      </c>
      <c r="HU93" t="s">
        <v>432</v>
      </c>
      <c r="HV93">
        <v>1</v>
      </c>
      <c r="HW93">
        <v>0</v>
      </c>
      <c r="HX93">
        <v>1</v>
      </c>
      <c r="HY93">
        <v>1</v>
      </c>
      <c r="HZ93">
        <v>0</v>
      </c>
      <c r="IA93">
        <v>0</v>
      </c>
      <c r="IC93" t="s">
        <v>303</v>
      </c>
      <c r="ID93">
        <v>1</v>
      </c>
      <c r="IE93">
        <v>0</v>
      </c>
      <c r="IF93">
        <v>0</v>
      </c>
      <c r="IG93">
        <v>0</v>
      </c>
      <c r="II93" t="s">
        <v>681</v>
      </c>
      <c r="IJ93">
        <v>1</v>
      </c>
      <c r="IK93">
        <v>1</v>
      </c>
      <c r="IL93">
        <v>1</v>
      </c>
      <c r="IM93">
        <v>0</v>
      </c>
      <c r="IN93">
        <v>0</v>
      </c>
      <c r="IO93">
        <v>0</v>
      </c>
      <c r="IQ93" t="s">
        <v>389</v>
      </c>
      <c r="JB93">
        <v>369276183</v>
      </c>
      <c r="JC93" t="s">
        <v>716</v>
      </c>
      <c r="JD93" s="1">
        <v>44898.697164351863</v>
      </c>
      <c r="JG93" t="s">
        <v>307</v>
      </c>
      <c r="JH93" t="s">
        <v>308</v>
      </c>
      <c r="JJ93">
        <v>93</v>
      </c>
    </row>
    <row r="94" spans="1:270" x14ac:dyDescent="0.35">
      <c r="A94" s="1">
        <v>44899.232667789351</v>
      </c>
      <c r="B94" s="1">
        <v>44899.237084537039</v>
      </c>
      <c r="D94" t="s">
        <v>268</v>
      </c>
      <c r="E94" t="s">
        <v>668</v>
      </c>
      <c r="F94" s="1">
        <v>44899.232638888891</v>
      </c>
      <c r="G94" t="s">
        <v>717</v>
      </c>
      <c r="J94" t="s">
        <v>271</v>
      </c>
      <c r="K94" t="s">
        <v>512</v>
      </c>
      <c r="N94" t="s">
        <v>274</v>
      </c>
      <c r="O94" t="s">
        <v>268</v>
      </c>
      <c r="Z94" t="s">
        <v>268</v>
      </c>
      <c r="AA94" t="s">
        <v>604</v>
      </c>
      <c r="AB94">
        <v>1</v>
      </c>
      <c r="AC94">
        <v>0</v>
      </c>
      <c r="AD94">
        <v>0</v>
      </c>
      <c r="AF94" t="s">
        <v>382</v>
      </c>
      <c r="AG94" t="s">
        <v>718</v>
      </c>
      <c r="AH94">
        <v>8</v>
      </c>
      <c r="AI94">
        <v>3</v>
      </c>
      <c r="AJ94">
        <v>5</v>
      </c>
      <c r="AL94">
        <v>1</v>
      </c>
      <c r="AM94">
        <v>1</v>
      </c>
      <c r="AN94" t="s">
        <v>277</v>
      </c>
      <c r="AQ94">
        <v>1</v>
      </c>
      <c r="AR94">
        <v>3</v>
      </c>
      <c r="AS94" t="s">
        <v>558</v>
      </c>
      <c r="AV94">
        <v>1</v>
      </c>
      <c r="AW94">
        <v>1</v>
      </c>
      <c r="AX94" t="s">
        <v>277</v>
      </c>
      <c r="BA94">
        <v>0</v>
      </c>
      <c r="BB94">
        <v>0</v>
      </c>
      <c r="BC94" t="s">
        <v>278</v>
      </c>
      <c r="BF94">
        <v>1</v>
      </c>
      <c r="BG94">
        <v>0</v>
      </c>
      <c r="BH94" t="s">
        <v>320</v>
      </c>
      <c r="BJ94" t="s">
        <v>279</v>
      </c>
      <c r="BK94" t="s">
        <v>513</v>
      </c>
      <c r="BN94" t="s">
        <v>719</v>
      </c>
      <c r="BO94">
        <v>1</v>
      </c>
      <c r="BP94">
        <v>1</v>
      </c>
      <c r="BQ94">
        <v>0</v>
      </c>
      <c r="BR94">
        <v>0</v>
      </c>
      <c r="BS94">
        <v>0</v>
      </c>
      <c r="BT94">
        <v>0</v>
      </c>
      <c r="BU94">
        <v>0</v>
      </c>
      <c r="BV94">
        <v>0</v>
      </c>
      <c r="BW94">
        <v>1</v>
      </c>
      <c r="BX94">
        <v>0</v>
      </c>
      <c r="BY94" t="s">
        <v>685</v>
      </c>
      <c r="BZ94" t="s">
        <v>281</v>
      </c>
      <c r="CA94" t="s">
        <v>275</v>
      </c>
      <c r="CB94" t="s">
        <v>268</v>
      </c>
      <c r="CH94" s="19" t="s">
        <v>285</v>
      </c>
      <c r="CJ94" s="19" t="s">
        <v>285</v>
      </c>
      <c r="CL94" s="19" t="s">
        <v>283</v>
      </c>
      <c r="CS94" s="19" t="s">
        <v>322</v>
      </c>
      <c r="DC94" s="19" t="s">
        <v>285</v>
      </c>
      <c r="DD94" s="19" t="s">
        <v>286</v>
      </c>
      <c r="DF94" s="19" t="s">
        <v>286</v>
      </c>
      <c r="DH94" s="19" t="s">
        <v>285</v>
      </c>
      <c r="DJ94">
        <v>6000</v>
      </c>
      <c r="DK94" t="s">
        <v>287</v>
      </c>
      <c r="DL94" t="s">
        <v>288</v>
      </c>
      <c r="DM94" t="s">
        <v>289</v>
      </c>
      <c r="DO94" t="s">
        <v>290</v>
      </c>
      <c r="DP94" t="s">
        <v>291</v>
      </c>
      <c r="DQ94" t="s">
        <v>292</v>
      </c>
      <c r="EC94" t="s">
        <v>287</v>
      </c>
      <c r="EF94" t="s">
        <v>292</v>
      </c>
      <c r="EM94" t="s">
        <v>384</v>
      </c>
      <c r="EU94" t="s">
        <v>385</v>
      </c>
      <c r="EV94">
        <v>1</v>
      </c>
      <c r="EW94">
        <v>1</v>
      </c>
      <c r="EX94">
        <v>0</v>
      </c>
      <c r="EY94">
        <v>0</v>
      </c>
      <c r="EZ94">
        <v>0</v>
      </c>
      <c r="FA94">
        <v>0</v>
      </c>
      <c r="FB94">
        <v>0</v>
      </c>
      <c r="FC94">
        <v>0</v>
      </c>
      <c r="FE94" t="s">
        <v>292</v>
      </c>
      <c r="FG94" t="s">
        <v>287</v>
      </c>
      <c r="FH94" t="s">
        <v>295</v>
      </c>
      <c r="FJ94" t="s">
        <v>324</v>
      </c>
      <c r="FK94" t="s">
        <v>292</v>
      </c>
      <c r="FL94" t="s">
        <v>357</v>
      </c>
      <c r="FM94">
        <v>1</v>
      </c>
      <c r="FN94">
        <v>0</v>
      </c>
      <c r="FO94">
        <v>0</v>
      </c>
      <c r="FP94">
        <v>0</v>
      </c>
      <c r="FQ94">
        <v>0</v>
      </c>
      <c r="FR94">
        <v>0</v>
      </c>
      <c r="FT94" t="s">
        <v>297</v>
      </c>
      <c r="FU94" t="s">
        <v>720</v>
      </c>
      <c r="FV94">
        <v>1</v>
      </c>
      <c r="FW94">
        <v>0</v>
      </c>
      <c r="FX94">
        <v>0</v>
      </c>
      <c r="FY94">
        <v>0</v>
      </c>
      <c r="FZ94" s="19">
        <v>0</v>
      </c>
      <c r="GA94">
        <v>1</v>
      </c>
      <c r="GB94">
        <v>0</v>
      </c>
      <c r="GC94">
        <v>0</v>
      </c>
      <c r="GD94">
        <v>0</v>
      </c>
      <c r="GE94">
        <v>1</v>
      </c>
      <c r="GF94">
        <v>0</v>
      </c>
      <c r="GG94">
        <v>1</v>
      </c>
      <c r="GH94">
        <v>0</v>
      </c>
      <c r="GJ94" t="s">
        <v>397</v>
      </c>
      <c r="GK94">
        <v>1</v>
      </c>
      <c r="GL94">
        <v>0</v>
      </c>
      <c r="GM94">
        <v>0</v>
      </c>
      <c r="GN94">
        <v>0</v>
      </c>
      <c r="GO94">
        <v>0</v>
      </c>
      <c r="GP94">
        <v>0</v>
      </c>
      <c r="GQ94">
        <v>1</v>
      </c>
      <c r="GR94">
        <v>0</v>
      </c>
      <c r="GS94">
        <v>0</v>
      </c>
      <c r="GT94">
        <v>0</v>
      </c>
      <c r="GV94" t="s">
        <v>300</v>
      </c>
      <c r="GW94">
        <v>7</v>
      </c>
      <c r="GX94">
        <v>5</v>
      </c>
      <c r="GY94">
        <v>6</v>
      </c>
      <c r="GZ94">
        <v>5</v>
      </c>
      <c r="HA94">
        <v>6</v>
      </c>
      <c r="HB94">
        <v>7</v>
      </c>
      <c r="HC94">
        <v>7</v>
      </c>
      <c r="HD94">
        <v>6</v>
      </c>
      <c r="HE94">
        <v>5</v>
      </c>
      <c r="HF94">
        <v>1</v>
      </c>
      <c r="HG94">
        <v>0</v>
      </c>
      <c r="HH94">
        <v>0</v>
      </c>
      <c r="HI94">
        <v>0</v>
      </c>
      <c r="HJ94">
        <v>0</v>
      </c>
      <c r="HK94">
        <v>0</v>
      </c>
      <c r="HL94">
        <v>0</v>
      </c>
      <c r="HM94">
        <v>0</v>
      </c>
      <c r="HN94">
        <v>0</v>
      </c>
      <c r="HO94">
        <v>0</v>
      </c>
      <c r="HP94">
        <v>0</v>
      </c>
      <c r="HQ94">
        <v>0</v>
      </c>
      <c r="HR94">
        <v>0</v>
      </c>
      <c r="HS94" t="s">
        <v>275</v>
      </c>
      <c r="HT94" t="s">
        <v>301</v>
      </c>
      <c r="HU94" t="s">
        <v>432</v>
      </c>
      <c r="HV94">
        <v>1</v>
      </c>
      <c r="HW94">
        <v>0</v>
      </c>
      <c r="HX94">
        <v>1</v>
      </c>
      <c r="HY94">
        <v>1</v>
      </c>
      <c r="HZ94">
        <v>0</v>
      </c>
      <c r="IA94">
        <v>0</v>
      </c>
      <c r="IC94" t="s">
        <v>303</v>
      </c>
      <c r="ID94">
        <v>1</v>
      </c>
      <c r="IE94">
        <v>0</v>
      </c>
      <c r="IF94">
        <v>0</v>
      </c>
      <c r="IG94">
        <v>0</v>
      </c>
      <c r="II94" t="s">
        <v>406</v>
      </c>
      <c r="IJ94">
        <v>1</v>
      </c>
      <c r="IK94">
        <v>1</v>
      </c>
      <c r="IL94">
        <v>0</v>
      </c>
      <c r="IM94">
        <v>0</v>
      </c>
      <c r="IN94">
        <v>0</v>
      </c>
      <c r="IO94">
        <v>0</v>
      </c>
      <c r="IQ94" t="s">
        <v>389</v>
      </c>
      <c r="JB94">
        <v>369276184</v>
      </c>
      <c r="JC94" t="s">
        <v>721</v>
      </c>
      <c r="JD94" s="1">
        <v>44898.697175925918</v>
      </c>
      <c r="JG94" t="s">
        <v>307</v>
      </c>
      <c r="JH94" t="s">
        <v>308</v>
      </c>
      <c r="JJ94">
        <v>94</v>
      </c>
    </row>
    <row r="95" spans="1:270" x14ac:dyDescent="0.35">
      <c r="A95" s="1">
        <v>44899.237258634261</v>
      </c>
      <c r="B95" s="1">
        <v>44899.241297939807</v>
      </c>
      <c r="D95" t="s">
        <v>268</v>
      </c>
      <c r="E95" t="s">
        <v>668</v>
      </c>
      <c r="F95" s="1">
        <v>44899.236805555563</v>
      </c>
      <c r="G95" t="s">
        <v>722</v>
      </c>
      <c r="J95" t="s">
        <v>319</v>
      </c>
      <c r="K95" t="s">
        <v>512</v>
      </c>
      <c r="N95" t="s">
        <v>274</v>
      </c>
      <c r="O95" t="s">
        <v>268</v>
      </c>
      <c r="Z95" t="s">
        <v>275</v>
      </c>
      <c r="AF95" t="s">
        <v>382</v>
      </c>
      <c r="AG95" t="s">
        <v>670</v>
      </c>
      <c r="AH95">
        <v>5</v>
      </c>
      <c r="AI95">
        <v>1</v>
      </c>
      <c r="AJ95">
        <v>4</v>
      </c>
      <c r="AL95">
        <v>0</v>
      </c>
      <c r="AM95">
        <v>1</v>
      </c>
      <c r="AN95" t="s">
        <v>320</v>
      </c>
      <c r="AQ95">
        <v>0</v>
      </c>
      <c r="AR95">
        <v>2</v>
      </c>
      <c r="AS95" t="s">
        <v>277</v>
      </c>
      <c r="AV95">
        <v>1</v>
      </c>
      <c r="AW95">
        <v>1</v>
      </c>
      <c r="AX95" t="s">
        <v>277</v>
      </c>
      <c r="BA95">
        <v>0</v>
      </c>
      <c r="BB95">
        <v>0</v>
      </c>
      <c r="BC95" t="s">
        <v>278</v>
      </c>
      <c r="BF95">
        <v>0</v>
      </c>
      <c r="BG95">
        <v>0</v>
      </c>
      <c r="BH95" t="s">
        <v>278</v>
      </c>
      <c r="BJ95" t="s">
        <v>279</v>
      </c>
      <c r="BK95" t="s">
        <v>513</v>
      </c>
      <c r="BN95" t="s">
        <v>723</v>
      </c>
      <c r="BO95">
        <v>1</v>
      </c>
      <c r="BP95">
        <v>0</v>
      </c>
      <c r="BQ95">
        <v>0</v>
      </c>
      <c r="BR95">
        <v>0</v>
      </c>
      <c r="BS95">
        <v>0</v>
      </c>
      <c r="BT95">
        <v>0</v>
      </c>
      <c r="BU95">
        <v>1</v>
      </c>
      <c r="BV95">
        <v>0</v>
      </c>
      <c r="BW95">
        <v>1</v>
      </c>
      <c r="BX95">
        <v>0</v>
      </c>
      <c r="BY95" t="s">
        <v>685</v>
      </c>
      <c r="BZ95" t="s">
        <v>281</v>
      </c>
      <c r="CA95" t="s">
        <v>275</v>
      </c>
      <c r="CB95" t="s">
        <v>268</v>
      </c>
      <c r="CH95" s="19" t="s">
        <v>285</v>
      </c>
      <c r="CJ95" s="19" t="s">
        <v>285</v>
      </c>
      <c r="CL95" s="19" t="s">
        <v>283</v>
      </c>
      <c r="CS95" s="19" t="s">
        <v>322</v>
      </c>
      <c r="DC95" s="19" t="s">
        <v>285</v>
      </c>
      <c r="DD95" s="19" t="s">
        <v>286</v>
      </c>
      <c r="DF95" s="19" t="s">
        <v>286</v>
      </c>
      <c r="DH95" s="19" t="s">
        <v>285</v>
      </c>
      <c r="DJ95">
        <v>3750</v>
      </c>
      <c r="DK95" t="s">
        <v>287</v>
      </c>
      <c r="DL95" t="s">
        <v>288</v>
      </c>
      <c r="DM95" t="s">
        <v>289</v>
      </c>
      <c r="DO95" t="s">
        <v>290</v>
      </c>
      <c r="DP95" t="s">
        <v>291</v>
      </c>
      <c r="DQ95" t="s">
        <v>292</v>
      </c>
      <c r="EC95" t="s">
        <v>287</v>
      </c>
      <c r="EF95" t="s">
        <v>292</v>
      </c>
      <c r="EM95" t="s">
        <v>384</v>
      </c>
      <c r="EU95" t="s">
        <v>294</v>
      </c>
      <c r="EV95">
        <v>1</v>
      </c>
      <c r="EW95">
        <v>1</v>
      </c>
      <c r="EX95">
        <v>0</v>
      </c>
      <c r="EY95">
        <v>0</v>
      </c>
      <c r="EZ95">
        <v>0</v>
      </c>
      <c r="FA95">
        <v>0</v>
      </c>
      <c r="FB95">
        <v>0</v>
      </c>
      <c r="FC95">
        <v>0</v>
      </c>
      <c r="FE95" t="s">
        <v>292</v>
      </c>
      <c r="FG95" t="s">
        <v>287</v>
      </c>
      <c r="FH95" t="s">
        <v>295</v>
      </c>
      <c r="FJ95" t="s">
        <v>324</v>
      </c>
      <c r="FK95" t="s">
        <v>292</v>
      </c>
      <c r="FL95" t="s">
        <v>357</v>
      </c>
      <c r="FM95">
        <v>1</v>
      </c>
      <c r="FN95">
        <v>0</v>
      </c>
      <c r="FO95">
        <v>0</v>
      </c>
      <c r="FP95">
        <v>0</v>
      </c>
      <c r="FQ95">
        <v>0</v>
      </c>
      <c r="FR95">
        <v>0</v>
      </c>
      <c r="FT95" t="s">
        <v>297</v>
      </c>
      <c r="FU95" t="s">
        <v>724</v>
      </c>
      <c r="FV95">
        <v>1</v>
      </c>
      <c r="FW95">
        <v>0</v>
      </c>
      <c r="FX95">
        <v>0</v>
      </c>
      <c r="FY95">
        <v>0</v>
      </c>
      <c r="FZ95" s="19">
        <v>0</v>
      </c>
      <c r="GA95">
        <v>0</v>
      </c>
      <c r="GB95">
        <v>0</v>
      </c>
      <c r="GC95">
        <v>0</v>
      </c>
      <c r="GD95">
        <v>0</v>
      </c>
      <c r="GE95">
        <v>1</v>
      </c>
      <c r="GF95">
        <v>1</v>
      </c>
      <c r="GG95">
        <v>0</v>
      </c>
      <c r="GH95">
        <v>0</v>
      </c>
      <c r="GJ95" t="s">
        <v>397</v>
      </c>
      <c r="GK95">
        <v>1</v>
      </c>
      <c r="GL95">
        <v>0</v>
      </c>
      <c r="GM95">
        <v>0</v>
      </c>
      <c r="GN95">
        <v>0</v>
      </c>
      <c r="GO95">
        <v>0</v>
      </c>
      <c r="GP95">
        <v>0</v>
      </c>
      <c r="GQ95">
        <v>1</v>
      </c>
      <c r="GR95">
        <v>0</v>
      </c>
      <c r="GS95">
        <v>0</v>
      </c>
      <c r="GT95">
        <v>0</v>
      </c>
      <c r="GV95" t="s">
        <v>300</v>
      </c>
      <c r="GW95">
        <v>7</v>
      </c>
      <c r="GX95">
        <v>6</v>
      </c>
      <c r="GY95">
        <v>5</v>
      </c>
      <c r="GZ95">
        <v>6</v>
      </c>
      <c r="HA95">
        <v>5</v>
      </c>
      <c r="HB95">
        <v>6</v>
      </c>
      <c r="HC95">
        <v>6</v>
      </c>
      <c r="HD95">
        <v>7</v>
      </c>
      <c r="HE95">
        <v>7</v>
      </c>
      <c r="HF95">
        <v>2</v>
      </c>
      <c r="HG95">
        <v>0</v>
      </c>
      <c r="HH95">
        <v>0</v>
      </c>
      <c r="HI95">
        <v>0</v>
      </c>
      <c r="HJ95">
        <v>0</v>
      </c>
      <c r="HK95">
        <v>0</v>
      </c>
      <c r="HL95">
        <v>0</v>
      </c>
      <c r="HM95">
        <v>0</v>
      </c>
      <c r="HN95">
        <v>0</v>
      </c>
      <c r="HO95">
        <v>0</v>
      </c>
      <c r="HP95">
        <v>0</v>
      </c>
      <c r="HQ95">
        <v>0</v>
      </c>
      <c r="HR95">
        <v>0</v>
      </c>
      <c r="HS95" t="s">
        <v>275</v>
      </c>
      <c r="HT95" t="s">
        <v>301</v>
      </c>
      <c r="HU95" t="s">
        <v>432</v>
      </c>
      <c r="HV95">
        <v>1</v>
      </c>
      <c r="HW95">
        <v>0</v>
      </c>
      <c r="HX95">
        <v>1</v>
      </c>
      <c r="HY95">
        <v>1</v>
      </c>
      <c r="HZ95">
        <v>0</v>
      </c>
      <c r="IA95">
        <v>0</v>
      </c>
      <c r="IC95" t="s">
        <v>303</v>
      </c>
      <c r="ID95">
        <v>1</v>
      </c>
      <c r="IE95">
        <v>0</v>
      </c>
      <c r="IF95">
        <v>0</v>
      </c>
      <c r="IG95">
        <v>0</v>
      </c>
      <c r="II95" t="s">
        <v>725</v>
      </c>
      <c r="IJ95">
        <v>0</v>
      </c>
      <c r="IK95">
        <v>1</v>
      </c>
      <c r="IL95">
        <v>1</v>
      </c>
      <c r="IM95">
        <v>1</v>
      </c>
      <c r="IN95">
        <v>0</v>
      </c>
      <c r="IO95">
        <v>0</v>
      </c>
      <c r="IQ95" t="s">
        <v>389</v>
      </c>
      <c r="JB95">
        <v>369276187</v>
      </c>
      <c r="JC95" t="s">
        <v>726</v>
      </c>
      <c r="JD95" s="1">
        <v>44898.697187500002</v>
      </c>
      <c r="JG95" t="s">
        <v>307</v>
      </c>
      <c r="JH95" t="s">
        <v>308</v>
      </c>
      <c r="JJ95">
        <v>95</v>
      </c>
    </row>
    <row r="96" spans="1:270" x14ac:dyDescent="0.35">
      <c r="A96" s="1">
        <v>44899.241423749998</v>
      </c>
      <c r="B96" s="1">
        <v>44899.250658958343</v>
      </c>
      <c r="D96" t="s">
        <v>268</v>
      </c>
      <c r="E96" t="s">
        <v>668</v>
      </c>
      <c r="F96" s="1">
        <v>44899.240972222222</v>
      </c>
      <c r="G96" t="s">
        <v>727</v>
      </c>
      <c r="J96" t="s">
        <v>319</v>
      </c>
      <c r="K96" t="s">
        <v>512</v>
      </c>
      <c r="N96" t="s">
        <v>274</v>
      </c>
      <c r="O96" t="s">
        <v>275</v>
      </c>
      <c r="P96" t="s">
        <v>393</v>
      </c>
      <c r="Q96">
        <v>50</v>
      </c>
      <c r="R96" t="s">
        <v>684</v>
      </c>
      <c r="S96">
        <v>1</v>
      </c>
      <c r="T96">
        <v>1</v>
      </c>
      <c r="U96">
        <v>0</v>
      </c>
      <c r="V96">
        <v>0</v>
      </c>
      <c r="W96">
        <v>0</v>
      </c>
      <c r="X96">
        <v>0</v>
      </c>
      <c r="Y96">
        <v>0</v>
      </c>
      <c r="Z96" t="s">
        <v>275</v>
      </c>
      <c r="AF96" t="s">
        <v>382</v>
      </c>
      <c r="AG96" t="s">
        <v>728</v>
      </c>
      <c r="AH96">
        <v>4</v>
      </c>
      <c r="AI96">
        <v>2</v>
      </c>
      <c r="AJ96">
        <v>2</v>
      </c>
      <c r="AL96">
        <v>0</v>
      </c>
      <c r="AM96">
        <v>0</v>
      </c>
      <c r="AN96" t="s">
        <v>278</v>
      </c>
      <c r="AQ96">
        <v>1</v>
      </c>
      <c r="AR96">
        <v>1</v>
      </c>
      <c r="AS96" t="s">
        <v>277</v>
      </c>
      <c r="AV96">
        <v>1</v>
      </c>
      <c r="AW96">
        <v>0</v>
      </c>
      <c r="AX96" t="s">
        <v>320</v>
      </c>
      <c r="BA96">
        <v>0</v>
      </c>
      <c r="BB96">
        <v>1</v>
      </c>
      <c r="BC96" t="s">
        <v>320</v>
      </c>
      <c r="BF96">
        <v>0</v>
      </c>
      <c r="BG96">
        <v>0</v>
      </c>
      <c r="BH96" t="s">
        <v>278</v>
      </c>
      <c r="BJ96" t="s">
        <v>279</v>
      </c>
      <c r="BK96" t="s">
        <v>513</v>
      </c>
      <c r="BN96" t="s">
        <v>729</v>
      </c>
      <c r="BO96">
        <v>0</v>
      </c>
      <c r="BP96">
        <v>0</v>
      </c>
      <c r="BQ96">
        <v>0</v>
      </c>
      <c r="BR96">
        <v>1</v>
      </c>
      <c r="BS96">
        <v>0</v>
      </c>
      <c r="BT96">
        <v>0</v>
      </c>
      <c r="BU96">
        <v>0</v>
      </c>
      <c r="BV96">
        <v>0</v>
      </c>
      <c r="BW96">
        <v>1</v>
      </c>
      <c r="BX96">
        <v>0</v>
      </c>
      <c r="BY96" t="s">
        <v>685</v>
      </c>
      <c r="BZ96" t="s">
        <v>281</v>
      </c>
      <c r="CA96" t="s">
        <v>275</v>
      </c>
      <c r="CB96" t="s">
        <v>268</v>
      </c>
      <c r="CH96" s="19" t="s">
        <v>285</v>
      </c>
      <c r="CJ96" s="19" t="s">
        <v>285</v>
      </c>
      <c r="CL96" s="19" t="s">
        <v>283</v>
      </c>
      <c r="CS96" s="19" t="s">
        <v>322</v>
      </c>
      <c r="DC96" s="19" t="s">
        <v>285</v>
      </c>
      <c r="DD96" s="19" t="s">
        <v>286</v>
      </c>
      <c r="DF96" s="19" t="s">
        <v>286</v>
      </c>
      <c r="DH96" s="19" t="s">
        <v>285</v>
      </c>
      <c r="DJ96">
        <v>3000</v>
      </c>
      <c r="DK96" t="s">
        <v>287</v>
      </c>
      <c r="DL96" t="s">
        <v>288</v>
      </c>
      <c r="DM96" t="s">
        <v>289</v>
      </c>
      <c r="DO96" t="s">
        <v>290</v>
      </c>
      <c r="DP96" t="s">
        <v>291</v>
      </c>
      <c r="DQ96" t="s">
        <v>292</v>
      </c>
      <c r="EC96" t="s">
        <v>287</v>
      </c>
      <c r="EF96" t="s">
        <v>292</v>
      </c>
      <c r="EM96" t="s">
        <v>384</v>
      </c>
      <c r="EU96" t="s">
        <v>294</v>
      </c>
      <c r="EV96">
        <v>1</v>
      </c>
      <c r="EW96">
        <v>1</v>
      </c>
      <c r="EX96">
        <v>0</v>
      </c>
      <c r="EY96">
        <v>0</v>
      </c>
      <c r="EZ96">
        <v>0</v>
      </c>
      <c r="FA96">
        <v>0</v>
      </c>
      <c r="FB96">
        <v>0</v>
      </c>
      <c r="FC96">
        <v>0</v>
      </c>
      <c r="FE96" t="s">
        <v>292</v>
      </c>
      <c r="FG96" t="s">
        <v>287</v>
      </c>
      <c r="FH96" t="s">
        <v>295</v>
      </c>
      <c r="FJ96" t="s">
        <v>324</v>
      </c>
      <c r="FK96" t="s">
        <v>292</v>
      </c>
      <c r="FL96" t="s">
        <v>357</v>
      </c>
      <c r="FM96">
        <v>1</v>
      </c>
      <c r="FN96">
        <v>0</v>
      </c>
      <c r="FO96">
        <v>0</v>
      </c>
      <c r="FP96">
        <v>0</v>
      </c>
      <c r="FQ96">
        <v>0</v>
      </c>
      <c r="FR96">
        <v>0</v>
      </c>
      <c r="FT96" t="s">
        <v>297</v>
      </c>
      <c r="FU96" t="s">
        <v>724</v>
      </c>
      <c r="FV96">
        <v>1</v>
      </c>
      <c r="FW96">
        <v>0</v>
      </c>
      <c r="FX96">
        <v>0</v>
      </c>
      <c r="FY96">
        <v>0</v>
      </c>
      <c r="FZ96" s="19">
        <v>0</v>
      </c>
      <c r="GA96">
        <v>0</v>
      </c>
      <c r="GB96">
        <v>0</v>
      </c>
      <c r="GC96">
        <v>0</v>
      </c>
      <c r="GD96">
        <v>0</v>
      </c>
      <c r="GE96">
        <v>1</v>
      </c>
      <c r="GF96">
        <v>1</v>
      </c>
      <c r="GG96">
        <v>0</v>
      </c>
      <c r="GH96">
        <v>0</v>
      </c>
      <c r="GJ96" t="s">
        <v>397</v>
      </c>
      <c r="GK96">
        <v>1</v>
      </c>
      <c r="GL96">
        <v>0</v>
      </c>
      <c r="GM96">
        <v>0</v>
      </c>
      <c r="GN96">
        <v>0</v>
      </c>
      <c r="GO96">
        <v>0</v>
      </c>
      <c r="GP96">
        <v>0</v>
      </c>
      <c r="GQ96">
        <v>1</v>
      </c>
      <c r="GR96">
        <v>0</v>
      </c>
      <c r="GS96">
        <v>0</v>
      </c>
      <c r="GT96">
        <v>0</v>
      </c>
      <c r="GV96" t="s">
        <v>300</v>
      </c>
      <c r="GW96">
        <v>7</v>
      </c>
      <c r="GX96">
        <v>7</v>
      </c>
      <c r="GY96">
        <v>5</v>
      </c>
      <c r="GZ96">
        <v>6</v>
      </c>
      <c r="HA96">
        <v>5</v>
      </c>
      <c r="HB96">
        <v>6</v>
      </c>
      <c r="HC96">
        <v>5</v>
      </c>
      <c r="HD96">
        <v>6</v>
      </c>
      <c r="HE96">
        <v>4</v>
      </c>
      <c r="HF96">
        <v>1</v>
      </c>
      <c r="HG96">
        <v>0</v>
      </c>
      <c r="HH96">
        <v>0</v>
      </c>
      <c r="HI96">
        <v>0</v>
      </c>
      <c r="HJ96">
        <v>0</v>
      </c>
      <c r="HK96">
        <v>0</v>
      </c>
      <c r="HL96">
        <v>0</v>
      </c>
      <c r="HM96">
        <v>0</v>
      </c>
      <c r="HN96">
        <v>0</v>
      </c>
      <c r="HO96">
        <v>0</v>
      </c>
      <c r="HP96">
        <v>0</v>
      </c>
      <c r="HQ96">
        <v>0</v>
      </c>
      <c r="HR96">
        <v>0</v>
      </c>
      <c r="HS96" t="s">
        <v>275</v>
      </c>
      <c r="HT96" t="s">
        <v>301</v>
      </c>
      <c r="HU96" t="s">
        <v>432</v>
      </c>
      <c r="HV96">
        <v>1</v>
      </c>
      <c r="HW96">
        <v>0</v>
      </c>
      <c r="HX96">
        <v>1</v>
      </c>
      <c r="HY96">
        <v>1</v>
      </c>
      <c r="HZ96">
        <v>0</v>
      </c>
      <c r="IA96">
        <v>0</v>
      </c>
      <c r="IC96" t="s">
        <v>303</v>
      </c>
      <c r="ID96">
        <v>1</v>
      </c>
      <c r="IE96">
        <v>0</v>
      </c>
      <c r="IF96">
        <v>0</v>
      </c>
      <c r="IG96">
        <v>0</v>
      </c>
      <c r="II96" t="s">
        <v>406</v>
      </c>
      <c r="IJ96">
        <v>1</v>
      </c>
      <c r="IK96">
        <v>1</v>
      </c>
      <c r="IL96">
        <v>0</v>
      </c>
      <c r="IM96">
        <v>0</v>
      </c>
      <c r="IN96">
        <v>0</v>
      </c>
      <c r="IO96">
        <v>0</v>
      </c>
      <c r="IQ96" t="s">
        <v>389</v>
      </c>
      <c r="JB96">
        <v>369276188</v>
      </c>
      <c r="JC96" t="s">
        <v>730</v>
      </c>
      <c r="JD96" s="1">
        <v>44898.697187500002</v>
      </c>
      <c r="JG96" t="s">
        <v>307</v>
      </c>
      <c r="JH96" t="s">
        <v>308</v>
      </c>
      <c r="JJ96">
        <v>96</v>
      </c>
    </row>
    <row r="97" spans="1:270" x14ac:dyDescent="0.35">
      <c r="A97" s="1">
        <v>44899.25103929398</v>
      </c>
      <c r="B97" s="1">
        <v>44899.255160509259</v>
      </c>
      <c r="D97" t="s">
        <v>268</v>
      </c>
      <c r="E97" t="s">
        <v>731</v>
      </c>
      <c r="F97" s="1">
        <v>44899.250694444447</v>
      </c>
      <c r="G97" t="s">
        <v>732</v>
      </c>
      <c r="J97" t="s">
        <v>319</v>
      </c>
      <c r="K97" t="s">
        <v>512</v>
      </c>
      <c r="N97" t="s">
        <v>274</v>
      </c>
      <c r="O97" t="s">
        <v>275</v>
      </c>
      <c r="P97" t="s">
        <v>393</v>
      </c>
      <c r="Q97">
        <v>45</v>
      </c>
      <c r="R97" t="s">
        <v>684</v>
      </c>
      <c r="S97">
        <v>1</v>
      </c>
      <c r="T97">
        <v>1</v>
      </c>
      <c r="U97">
        <v>0</v>
      </c>
      <c r="V97">
        <v>0</v>
      </c>
      <c r="W97">
        <v>0</v>
      </c>
      <c r="X97">
        <v>0</v>
      </c>
      <c r="Y97">
        <v>0</v>
      </c>
      <c r="Z97" t="s">
        <v>275</v>
      </c>
      <c r="AF97" t="s">
        <v>382</v>
      </c>
      <c r="AG97" t="s">
        <v>670</v>
      </c>
      <c r="AH97">
        <v>5</v>
      </c>
      <c r="AI97">
        <v>2</v>
      </c>
      <c r="AJ97">
        <v>3</v>
      </c>
      <c r="AL97">
        <v>0</v>
      </c>
      <c r="AM97">
        <v>0</v>
      </c>
      <c r="AN97" t="s">
        <v>278</v>
      </c>
      <c r="AQ97">
        <v>1</v>
      </c>
      <c r="AR97">
        <v>2</v>
      </c>
      <c r="AS97" t="s">
        <v>395</v>
      </c>
      <c r="AV97">
        <v>1</v>
      </c>
      <c r="AW97">
        <v>1</v>
      </c>
      <c r="AX97" t="s">
        <v>277</v>
      </c>
      <c r="BA97">
        <v>0</v>
      </c>
      <c r="BB97">
        <v>0</v>
      </c>
      <c r="BC97" t="s">
        <v>278</v>
      </c>
      <c r="BF97">
        <v>0</v>
      </c>
      <c r="BG97">
        <v>0</v>
      </c>
      <c r="BH97" t="s">
        <v>278</v>
      </c>
      <c r="BJ97" t="s">
        <v>279</v>
      </c>
      <c r="BK97" t="s">
        <v>513</v>
      </c>
      <c r="BN97" t="s">
        <v>330</v>
      </c>
      <c r="BO97">
        <v>0</v>
      </c>
      <c r="BP97">
        <v>0</v>
      </c>
      <c r="BQ97">
        <v>0</v>
      </c>
      <c r="BR97">
        <v>0</v>
      </c>
      <c r="BS97">
        <v>0</v>
      </c>
      <c r="BT97">
        <v>0</v>
      </c>
      <c r="BU97">
        <v>0</v>
      </c>
      <c r="BV97">
        <v>0</v>
      </c>
      <c r="BW97">
        <v>1</v>
      </c>
      <c r="BX97">
        <v>0</v>
      </c>
      <c r="BY97" t="s">
        <v>733</v>
      </c>
      <c r="BZ97" t="s">
        <v>281</v>
      </c>
      <c r="CA97" t="s">
        <v>275</v>
      </c>
      <c r="CB97" t="s">
        <v>268</v>
      </c>
      <c r="CH97" s="19" t="s">
        <v>285</v>
      </c>
      <c r="CJ97" s="19" t="s">
        <v>285</v>
      </c>
      <c r="CL97" s="19" t="s">
        <v>283</v>
      </c>
      <c r="CS97" s="19" t="s">
        <v>322</v>
      </c>
      <c r="DC97" s="19" t="s">
        <v>285</v>
      </c>
      <c r="DD97" s="19" t="s">
        <v>286</v>
      </c>
      <c r="DF97" s="19" t="s">
        <v>286</v>
      </c>
      <c r="DH97" s="19" t="s">
        <v>285</v>
      </c>
      <c r="DJ97">
        <v>3750</v>
      </c>
      <c r="DK97" t="s">
        <v>287</v>
      </c>
      <c r="DL97" t="s">
        <v>288</v>
      </c>
      <c r="DM97" t="s">
        <v>289</v>
      </c>
      <c r="DO97" t="s">
        <v>290</v>
      </c>
      <c r="DP97" t="s">
        <v>291</v>
      </c>
      <c r="DQ97" t="s">
        <v>292</v>
      </c>
      <c r="EC97" t="s">
        <v>287</v>
      </c>
      <c r="EF97" t="s">
        <v>292</v>
      </c>
      <c r="EM97" t="s">
        <v>384</v>
      </c>
      <c r="EU97" t="s">
        <v>294</v>
      </c>
      <c r="EV97">
        <v>1</v>
      </c>
      <c r="EW97">
        <v>1</v>
      </c>
      <c r="EX97">
        <v>0</v>
      </c>
      <c r="EY97">
        <v>0</v>
      </c>
      <c r="EZ97">
        <v>0</v>
      </c>
      <c r="FA97">
        <v>0</v>
      </c>
      <c r="FB97">
        <v>0</v>
      </c>
      <c r="FC97">
        <v>0</v>
      </c>
      <c r="FE97" t="s">
        <v>292</v>
      </c>
      <c r="FG97" t="s">
        <v>287</v>
      </c>
      <c r="FH97" t="s">
        <v>295</v>
      </c>
      <c r="FJ97" t="s">
        <v>324</v>
      </c>
      <c r="FK97" t="s">
        <v>292</v>
      </c>
      <c r="FL97" t="s">
        <v>357</v>
      </c>
      <c r="FM97">
        <v>1</v>
      </c>
      <c r="FN97">
        <v>0</v>
      </c>
      <c r="FO97">
        <v>0</v>
      </c>
      <c r="FP97">
        <v>0</v>
      </c>
      <c r="FQ97">
        <v>0</v>
      </c>
      <c r="FR97">
        <v>0</v>
      </c>
      <c r="FT97" t="s">
        <v>297</v>
      </c>
      <c r="FU97" t="s">
        <v>703</v>
      </c>
      <c r="FV97">
        <v>1</v>
      </c>
      <c r="FW97">
        <v>0</v>
      </c>
      <c r="FX97">
        <v>0</v>
      </c>
      <c r="FY97">
        <v>0</v>
      </c>
      <c r="FZ97" s="19">
        <v>0</v>
      </c>
      <c r="GA97">
        <v>1</v>
      </c>
      <c r="GB97">
        <v>0</v>
      </c>
      <c r="GC97">
        <v>0</v>
      </c>
      <c r="GD97">
        <v>0</v>
      </c>
      <c r="GE97">
        <v>1</v>
      </c>
      <c r="GF97">
        <v>1</v>
      </c>
      <c r="GG97">
        <v>0</v>
      </c>
      <c r="GH97">
        <v>0</v>
      </c>
      <c r="GJ97" t="s">
        <v>397</v>
      </c>
      <c r="GK97">
        <v>1</v>
      </c>
      <c r="GL97">
        <v>0</v>
      </c>
      <c r="GM97">
        <v>0</v>
      </c>
      <c r="GN97">
        <v>0</v>
      </c>
      <c r="GO97">
        <v>0</v>
      </c>
      <c r="GP97">
        <v>0</v>
      </c>
      <c r="GQ97">
        <v>1</v>
      </c>
      <c r="GR97">
        <v>0</v>
      </c>
      <c r="GS97">
        <v>0</v>
      </c>
      <c r="GT97">
        <v>0</v>
      </c>
      <c r="GV97" t="s">
        <v>300</v>
      </c>
      <c r="GW97">
        <v>7</v>
      </c>
      <c r="GX97">
        <v>5</v>
      </c>
      <c r="GY97">
        <v>6</v>
      </c>
      <c r="GZ97">
        <v>5</v>
      </c>
      <c r="HA97">
        <v>6</v>
      </c>
      <c r="HB97">
        <v>6</v>
      </c>
      <c r="HC97">
        <v>6</v>
      </c>
      <c r="HD97">
        <v>6</v>
      </c>
      <c r="HE97">
        <v>6</v>
      </c>
      <c r="HF97">
        <v>0</v>
      </c>
      <c r="HG97">
        <v>0</v>
      </c>
      <c r="HH97">
        <v>0</v>
      </c>
      <c r="HI97">
        <v>0</v>
      </c>
      <c r="HJ97">
        <v>0</v>
      </c>
      <c r="HK97">
        <v>0</v>
      </c>
      <c r="HL97">
        <v>0</v>
      </c>
      <c r="HM97">
        <v>0</v>
      </c>
      <c r="HN97">
        <v>0</v>
      </c>
      <c r="HO97">
        <v>0</v>
      </c>
      <c r="HP97">
        <v>0</v>
      </c>
      <c r="HQ97">
        <v>0</v>
      </c>
      <c r="HR97">
        <v>0</v>
      </c>
      <c r="HS97" t="s">
        <v>275</v>
      </c>
      <c r="HT97" t="s">
        <v>301</v>
      </c>
      <c r="HU97" t="s">
        <v>432</v>
      </c>
      <c r="HV97">
        <v>1</v>
      </c>
      <c r="HW97">
        <v>0</v>
      </c>
      <c r="HX97">
        <v>1</v>
      </c>
      <c r="HY97">
        <v>1</v>
      </c>
      <c r="HZ97">
        <v>0</v>
      </c>
      <c r="IA97">
        <v>0</v>
      </c>
      <c r="IC97" t="s">
        <v>303</v>
      </c>
      <c r="ID97">
        <v>1</v>
      </c>
      <c r="IE97">
        <v>0</v>
      </c>
      <c r="IF97">
        <v>0</v>
      </c>
      <c r="IG97">
        <v>0</v>
      </c>
      <c r="II97" t="s">
        <v>406</v>
      </c>
      <c r="IJ97">
        <v>1</v>
      </c>
      <c r="IK97">
        <v>1</v>
      </c>
      <c r="IL97">
        <v>0</v>
      </c>
      <c r="IM97">
        <v>0</v>
      </c>
      <c r="IN97">
        <v>0</v>
      </c>
      <c r="IO97">
        <v>0</v>
      </c>
      <c r="IQ97" t="s">
        <v>389</v>
      </c>
      <c r="JB97">
        <v>369276191</v>
      </c>
      <c r="JC97" t="s">
        <v>734</v>
      </c>
      <c r="JD97" s="1">
        <v>44898.697199074071</v>
      </c>
      <c r="JG97" t="s">
        <v>307</v>
      </c>
      <c r="JH97" t="s">
        <v>308</v>
      </c>
      <c r="JJ97">
        <v>97</v>
      </c>
    </row>
    <row r="98" spans="1:270" x14ac:dyDescent="0.35">
      <c r="A98" s="1">
        <v>44899.274573854163</v>
      </c>
      <c r="B98" s="1">
        <v>44899.299965115737</v>
      </c>
      <c r="D98" t="s">
        <v>268</v>
      </c>
      <c r="E98" t="s">
        <v>735</v>
      </c>
      <c r="F98" s="1">
        <v>44899.275000000001</v>
      </c>
      <c r="G98" t="s">
        <v>736</v>
      </c>
      <c r="J98" t="s">
        <v>319</v>
      </c>
      <c r="K98" t="s">
        <v>512</v>
      </c>
      <c r="N98" t="s">
        <v>274</v>
      </c>
      <c r="O98" t="s">
        <v>268</v>
      </c>
      <c r="Z98" t="s">
        <v>275</v>
      </c>
      <c r="AF98" t="s">
        <v>382</v>
      </c>
      <c r="AG98" t="s">
        <v>278</v>
      </c>
      <c r="AH98">
        <v>4</v>
      </c>
      <c r="AI98">
        <v>2</v>
      </c>
      <c r="AJ98">
        <v>2</v>
      </c>
      <c r="AL98">
        <v>1</v>
      </c>
      <c r="AM98">
        <v>0</v>
      </c>
      <c r="AN98" t="s">
        <v>320</v>
      </c>
      <c r="AQ98">
        <v>0</v>
      </c>
      <c r="AR98">
        <v>1</v>
      </c>
      <c r="AS98" t="s">
        <v>320</v>
      </c>
      <c r="AV98">
        <v>1</v>
      </c>
      <c r="AW98">
        <v>1</v>
      </c>
      <c r="AX98" t="s">
        <v>277</v>
      </c>
      <c r="BA98">
        <v>0</v>
      </c>
      <c r="BB98">
        <v>0</v>
      </c>
      <c r="BC98" t="s">
        <v>278</v>
      </c>
      <c r="BF98">
        <v>0</v>
      </c>
      <c r="BG98">
        <v>0</v>
      </c>
      <c r="BH98" t="s">
        <v>278</v>
      </c>
      <c r="BJ98" t="s">
        <v>279</v>
      </c>
      <c r="BK98" t="s">
        <v>513</v>
      </c>
      <c r="BN98" t="s">
        <v>330</v>
      </c>
      <c r="BO98">
        <v>0</v>
      </c>
      <c r="BP98">
        <v>0</v>
      </c>
      <c r="BQ98">
        <v>0</v>
      </c>
      <c r="BR98">
        <v>0</v>
      </c>
      <c r="BS98">
        <v>0</v>
      </c>
      <c r="BT98">
        <v>0</v>
      </c>
      <c r="BU98">
        <v>0</v>
      </c>
      <c r="BV98">
        <v>0</v>
      </c>
      <c r="BW98">
        <v>1</v>
      </c>
      <c r="BX98">
        <v>0</v>
      </c>
      <c r="BY98" t="s">
        <v>737</v>
      </c>
      <c r="BZ98" t="s">
        <v>281</v>
      </c>
      <c r="CA98" t="s">
        <v>275</v>
      </c>
      <c r="CB98" t="s">
        <v>268</v>
      </c>
      <c r="CH98" s="19" t="s">
        <v>285</v>
      </c>
      <c r="CJ98" s="19" t="s">
        <v>285</v>
      </c>
      <c r="CL98" s="19" t="s">
        <v>285</v>
      </c>
      <c r="CS98" s="19" t="s">
        <v>322</v>
      </c>
      <c r="DC98" s="19" t="s">
        <v>285</v>
      </c>
      <c r="DD98" s="19" t="s">
        <v>286</v>
      </c>
      <c r="DF98" s="19" t="s">
        <v>313</v>
      </c>
      <c r="DH98" s="19" t="s">
        <v>339</v>
      </c>
      <c r="DJ98">
        <v>3000</v>
      </c>
      <c r="DK98" t="s">
        <v>287</v>
      </c>
      <c r="DL98" t="s">
        <v>288</v>
      </c>
      <c r="DM98" t="s">
        <v>289</v>
      </c>
      <c r="DO98" t="s">
        <v>403</v>
      </c>
      <c r="DP98" t="s">
        <v>404</v>
      </c>
      <c r="DQ98" t="s">
        <v>292</v>
      </c>
      <c r="EC98" t="s">
        <v>287</v>
      </c>
      <c r="EF98" t="s">
        <v>292</v>
      </c>
      <c r="EM98" t="s">
        <v>384</v>
      </c>
      <c r="EU98" t="s">
        <v>738</v>
      </c>
      <c r="EV98">
        <v>0</v>
      </c>
      <c r="EW98">
        <v>0</v>
      </c>
      <c r="EX98">
        <v>0</v>
      </c>
      <c r="EY98">
        <v>0</v>
      </c>
      <c r="EZ98">
        <v>0</v>
      </c>
      <c r="FA98">
        <v>0</v>
      </c>
      <c r="FB98">
        <v>0</v>
      </c>
      <c r="FC98">
        <v>1</v>
      </c>
      <c r="FE98" t="s">
        <v>292</v>
      </c>
      <c r="FG98" t="s">
        <v>287</v>
      </c>
      <c r="FH98" t="s">
        <v>295</v>
      </c>
      <c r="FJ98" t="s">
        <v>443</v>
      </c>
      <c r="FK98" t="s">
        <v>287</v>
      </c>
      <c r="FT98" t="s">
        <v>739</v>
      </c>
      <c r="FU98" t="s">
        <v>298</v>
      </c>
      <c r="FV98">
        <v>1</v>
      </c>
      <c r="FW98">
        <v>0</v>
      </c>
      <c r="FX98">
        <v>0</v>
      </c>
      <c r="FY98">
        <v>0</v>
      </c>
      <c r="FZ98" s="19">
        <v>0</v>
      </c>
      <c r="GA98">
        <v>0</v>
      </c>
      <c r="GB98">
        <v>0</v>
      </c>
      <c r="GC98">
        <v>0</v>
      </c>
      <c r="GD98">
        <v>0</v>
      </c>
      <c r="GE98">
        <v>0</v>
      </c>
      <c r="GF98">
        <v>0</v>
      </c>
      <c r="GG98">
        <v>0</v>
      </c>
      <c r="GH98">
        <v>0</v>
      </c>
      <c r="GJ98" t="s">
        <v>299</v>
      </c>
      <c r="GK98">
        <v>1</v>
      </c>
      <c r="GL98">
        <v>0</v>
      </c>
      <c r="GM98">
        <v>0</v>
      </c>
      <c r="GN98">
        <v>0</v>
      </c>
      <c r="GO98">
        <v>0</v>
      </c>
      <c r="GP98">
        <v>0</v>
      </c>
      <c r="GQ98">
        <v>0</v>
      </c>
      <c r="GR98">
        <v>0</v>
      </c>
      <c r="GS98">
        <v>0</v>
      </c>
      <c r="GT98">
        <v>0</v>
      </c>
      <c r="GV98" t="s">
        <v>300</v>
      </c>
      <c r="GW98">
        <v>5</v>
      </c>
      <c r="GX98">
        <v>4</v>
      </c>
      <c r="GY98">
        <v>6</v>
      </c>
      <c r="GZ98">
        <v>3</v>
      </c>
      <c r="HA98">
        <v>2</v>
      </c>
      <c r="HB98">
        <v>2</v>
      </c>
      <c r="HC98">
        <v>7</v>
      </c>
      <c r="HD98">
        <v>6</v>
      </c>
      <c r="HE98">
        <v>7</v>
      </c>
      <c r="HF98">
        <v>1</v>
      </c>
      <c r="HG98">
        <v>0</v>
      </c>
      <c r="HH98">
        <v>0</v>
      </c>
      <c r="HI98">
        <v>2</v>
      </c>
      <c r="HJ98">
        <v>0</v>
      </c>
      <c r="HK98">
        <v>2</v>
      </c>
      <c r="HL98">
        <v>0</v>
      </c>
      <c r="HM98">
        <v>0</v>
      </c>
      <c r="HN98">
        <v>0</v>
      </c>
      <c r="HO98">
        <v>0</v>
      </c>
      <c r="HP98">
        <v>0</v>
      </c>
      <c r="HQ98">
        <v>0</v>
      </c>
      <c r="HR98">
        <v>0</v>
      </c>
      <c r="HS98" t="s">
        <v>275</v>
      </c>
      <c r="HT98" t="s">
        <v>301</v>
      </c>
      <c r="HU98" t="s">
        <v>302</v>
      </c>
      <c r="HV98">
        <v>1</v>
      </c>
      <c r="HW98">
        <v>0</v>
      </c>
      <c r="HX98">
        <v>0</v>
      </c>
      <c r="HY98">
        <v>0</v>
      </c>
      <c r="HZ98">
        <v>0</v>
      </c>
      <c r="IA98">
        <v>0</v>
      </c>
      <c r="IC98" t="s">
        <v>303</v>
      </c>
      <c r="ID98">
        <v>1</v>
      </c>
      <c r="IE98">
        <v>0</v>
      </c>
      <c r="IF98">
        <v>0</v>
      </c>
      <c r="IG98">
        <v>0</v>
      </c>
      <c r="II98" t="s">
        <v>315</v>
      </c>
      <c r="IJ98">
        <v>1</v>
      </c>
      <c r="IK98">
        <v>0</v>
      </c>
      <c r="IL98">
        <v>0</v>
      </c>
      <c r="IM98">
        <v>0</v>
      </c>
      <c r="IN98">
        <v>0</v>
      </c>
      <c r="IO98">
        <v>0</v>
      </c>
      <c r="IQ98" t="s">
        <v>740</v>
      </c>
      <c r="JB98">
        <v>369276193</v>
      </c>
      <c r="JC98" t="s">
        <v>741</v>
      </c>
      <c r="JD98" s="1">
        <v>44898.697199074071</v>
      </c>
      <c r="JG98" t="s">
        <v>307</v>
      </c>
      <c r="JH98" t="s">
        <v>308</v>
      </c>
      <c r="JJ98">
        <v>98</v>
      </c>
    </row>
    <row r="99" spans="1:270" x14ac:dyDescent="0.35">
      <c r="A99" s="1">
        <v>44899.300042696763</v>
      </c>
      <c r="B99" s="1">
        <v>44899.323340057868</v>
      </c>
      <c r="D99" t="s">
        <v>268</v>
      </c>
      <c r="E99" t="s">
        <v>735</v>
      </c>
      <c r="F99" s="1">
        <v>44899.091666666667</v>
      </c>
      <c r="G99" t="s">
        <v>742</v>
      </c>
      <c r="J99" t="s">
        <v>319</v>
      </c>
      <c r="K99" t="s">
        <v>512</v>
      </c>
      <c r="N99" t="s">
        <v>274</v>
      </c>
      <c r="O99" t="s">
        <v>268</v>
      </c>
      <c r="Z99" t="s">
        <v>275</v>
      </c>
      <c r="AF99" t="s">
        <v>382</v>
      </c>
      <c r="AG99" t="s">
        <v>278</v>
      </c>
      <c r="AH99">
        <v>6</v>
      </c>
      <c r="AI99">
        <v>2</v>
      </c>
      <c r="AJ99">
        <v>4</v>
      </c>
      <c r="AL99">
        <v>1</v>
      </c>
      <c r="AM99">
        <v>1</v>
      </c>
      <c r="AN99" t="s">
        <v>277</v>
      </c>
      <c r="AQ99">
        <v>0</v>
      </c>
      <c r="AR99">
        <v>2</v>
      </c>
      <c r="AS99" t="s">
        <v>277</v>
      </c>
      <c r="AV99">
        <v>1</v>
      </c>
      <c r="AW99">
        <v>1</v>
      </c>
      <c r="AX99" t="s">
        <v>277</v>
      </c>
      <c r="BA99">
        <v>0</v>
      </c>
      <c r="BB99">
        <v>0</v>
      </c>
      <c r="BC99" t="s">
        <v>278</v>
      </c>
      <c r="BF99">
        <v>0</v>
      </c>
      <c r="BG99">
        <v>0</v>
      </c>
      <c r="BH99" t="s">
        <v>278</v>
      </c>
      <c r="BJ99" t="s">
        <v>279</v>
      </c>
      <c r="BK99" t="s">
        <v>513</v>
      </c>
      <c r="BN99" t="s">
        <v>280</v>
      </c>
      <c r="BO99">
        <v>1</v>
      </c>
      <c r="BP99">
        <v>0</v>
      </c>
      <c r="BQ99">
        <v>0</v>
      </c>
      <c r="BR99">
        <v>0</v>
      </c>
      <c r="BS99">
        <v>0</v>
      </c>
      <c r="BT99">
        <v>0</v>
      </c>
      <c r="BU99">
        <v>0</v>
      </c>
      <c r="BV99">
        <v>0</v>
      </c>
      <c r="BW99">
        <v>0</v>
      </c>
      <c r="BX99">
        <v>0</v>
      </c>
      <c r="BZ99" t="s">
        <v>281</v>
      </c>
      <c r="CA99" t="s">
        <v>275</v>
      </c>
      <c r="CB99" t="s">
        <v>268</v>
      </c>
      <c r="CH99" s="19" t="s">
        <v>283</v>
      </c>
      <c r="CJ99" s="19" t="s">
        <v>285</v>
      </c>
      <c r="CL99" s="19" t="s">
        <v>285</v>
      </c>
      <c r="CS99" s="19" t="s">
        <v>284</v>
      </c>
      <c r="DC99" s="19" t="s">
        <v>313</v>
      </c>
      <c r="DD99" s="19" t="s">
        <v>286</v>
      </c>
      <c r="DF99" s="19" t="s">
        <v>286</v>
      </c>
      <c r="DH99" s="19" t="s">
        <v>339</v>
      </c>
      <c r="DJ99">
        <v>4500</v>
      </c>
      <c r="DK99" t="s">
        <v>287</v>
      </c>
      <c r="DL99" t="s">
        <v>288</v>
      </c>
      <c r="DM99" t="s">
        <v>289</v>
      </c>
      <c r="DO99" t="s">
        <v>424</v>
      </c>
      <c r="DP99" t="s">
        <v>291</v>
      </c>
      <c r="DQ99" t="s">
        <v>292</v>
      </c>
      <c r="EC99" t="s">
        <v>287</v>
      </c>
      <c r="EF99" t="s">
        <v>292</v>
      </c>
      <c r="EM99" t="s">
        <v>293</v>
      </c>
      <c r="EU99" t="s">
        <v>738</v>
      </c>
      <c r="EV99">
        <v>0</v>
      </c>
      <c r="EW99">
        <v>0</v>
      </c>
      <c r="EX99">
        <v>0</v>
      </c>
      <c r="EY99">
        <v>0</v>
      </c>
      <c r="EZ99">
        <v>0</v>
      </c>
      <c r="FA99">
        <v>0</v>
      </c>
      <c r="FB99">
        <v>0</v>
      </c>
      <c r="FC99">
        <v>1</v>
      </c>
      <c r="FE99" t="s">
        <v>292</v>
      </c>
      <c r="FG99" t="s">
        <v>287</v>
      </c>
      <c r="FH99" t="s">
        <v>295</v>
      </c>
      <c r="FJ99" t="s">
        <v>443</v>
      </c>
      <c r="FK99" t="s">
        <v>292</v>
      </c>
      <c r="FL99" t="s">
        <v>330</v>
      </c>
      <c r="FM99">
        <v>0</v>
      </c>
      <c r="FN99">
        <v>0</v>
      </c>
      <c r="FO99">
        <v>0</v>
      </c>
      <c r="FP99">
        <v>0</v>
      </c>
      <c r="FQ99">
        <v>0</v>
      </c>
      <c r="FR99">
        <v>1</v>
      </c>
      <c r="FS99" t="s">
        <v>743</v>
      </c>
      <c r="FT99" t="s">
        <v>449</v>
      </c>
      <c r="FU99" t="s">
        <v>744</v>
      </c>
      <c r="FV99">
        <v>1</v>
      </c>
      <c r="FW99">
        <v>0</v>
      </c>
      <c r="FX99">
        <v>1</v>
      </c>
      <c r="FY99">
        <v>0</v>
      </c>
      <c r="FZ99" s="19">
        <v>0</v>
      </c>
      <c r="GA99">
        <v>1</v>
      </c>
      <c r="GB99">
        <v>0</v>
      </c>
      <c r="GC99">
        <v>0</v>
      </c>
      <c r="GD99">
        <v>0</v>
      </c>
      <c r="GE99">
        <v>0</v>
      </c>
      <c r="GF99">
        <v>0</v>
      </c>
      <c r="GG99">
        <v>0</v>
      </c>
      <c r="GH99">
        <v>0</v>
      </c>
      <c r="GJ99" t="s">
        <v>299</v>
      </c>
      <c r="GK99">
        <v>1</v>
      </c>
      <c r="GL99">
        <v>0</v>
      </c>
      <c r="GM99">
        <v>0</v>
      </c>
      <c r="GN99">
        <v>0</v>
      </c>
      <c r="GO99">
        <v>0</v>
      </c>
      <c r="GP99">
        <v>0</v>
      </c>
      <c r="GQ99">
        <v>0</v>
      </c>
      <c r="GR99">
        <v>0</v>
      </c>
      <c r="GS99">
        <v>0</v>
      </c>
      <c r="GT99">
        <v>0</v>
      </c>
      <c r="GV99" t="s">
        <v>340</v>
      </c>
      <c r="GW99">
        <v>6</v>
      </c>
      <c r="GX99">
        <v>3</v>
      </c>
      <c r="GY99">
        <v>5</v>
      </c>
      <c r="GZ99">
        <v>2</v>
      </c>
      <c r="HA99">
        <v>3</v>
      </c>
      <c r="HB99">
        <v>4</v>
      </c>
      <c r="HC99">
        <v>7</v>
      </c>
      <c r="HD99">
        <v>7</v>
      </c>
      <c r="HE99">
        <v>7</v>
      </c>
      <c r="HF99">
        <v>4</v>
      </c>
      <c r="HG99">
        <v>0</v>
      </c>
      <c r="HH99">
        <v>0</v>
      </c>
      <c r="HI99">
        <v>0</v>
      </c>
      <c r="HJ99">
        <v>0</v>
      </c>
      <c r="HK99">
        <v>0</v>
      </c>
      <c r="HL99">
        <v>0</v>
      </c>
      <c r="HM99">
        <v>0</v>
      </c>
      <c r="HN99">
        <v>0</v>
      </c>
      <c r="HO99">
        <v>0</v>
      </c>
      <c r="HP99">
        <v>2</v>
      </c>
      <c r="HQ99">
        <v>0</v>
      </c>
      <c r="HR99">
        <v>0</v>
      </c>
      <c r="HS99" t="s">
        <v>275</v>
      </c>
      <c r="HT99" t="s">
        <v>301</v>
      </c>
      <c r="HU99" t="s">
        <v>745</v>
      </c>
      <c r="HV99">
        <v>1</v>
      </c>
      <c r="HW99">
        <v>0</v>
      </c>
      <c r="HX99">
        <v>0</v>
      </c>
      <c r="HY99">
        <v>1</v>
      </c>
      <c r="HZ99">
        <v>0</v>
      </c>
      <c r="IA99">
        <v>0</v>
      </c>
      <c r="IC99" t="s">
        <v>303</v>
      </c>
      <c r="ID99">
        <v>1</v>
      </c>
      <c r="IE99">
        <v>0</v>
      </c>
      <c r="IF99">
        <v>0</v>
      </c>
      <c r="IG99">
        <v>0</v>
      </c>
      <c r="II99" t="s">
        <v>406</v>
      </c>
      <c r="IJ99">
        <v>1</v>
      </c>
      <c r="IK99">
        <v>1</v>
      </c>
      <c r="IL99">
        <v>0</v>
      </c>
      <c r="IM99">
        <v>0</v>
      </c>
      <c r="IN99">
        <v>0</v>
      </c>
      <c r="IO99">
        <v>0</v>
      </c>
      <c r="IQ99" t="s">
        <v>275</v>
      </c>
      <c r="JB99">
        <v>369276196</v>
      </c>
      <c r="JC99" t="s">
        <v>746</v>
      </c>
      <c r="JD99" s="1">
        <v>44898.697210648148</v>
      </c>
      <c r="JG99" t="s">
        <v>307</v>
      </c>
      <c r="JH99" t="s">
        <v>308</v>
      </c>
      <c r="JJ99">
        <v>99</v>
      </c>
    </row>
    <row r="100" spans="1:270" x14ac:dyDescent="0.35">
      <c r="A100" s="1">
        <v>44899.441190104168</v>
      </c>
      <c r="B100" s="1">
        <v>44899.448535601849</v>
      </c>
      <c r="D100" t="s">
        <v>268</v>
      </c>
      <c r="E100" t="s">
        <v>639</v>
      </c>
      <c r="F100" s="1">
        <v>44899.440972222219</v>
      </c>
      <c r="G100" t="s">
        <v>747</v>
      </c>
      <c r="J100" t="s">
        <v>271</v>
      </c>
      <c r="K100" t="s">
        <v>512</v>
      </c>
      <c r="N100" t="s">
        <v>274</v>
      </c>
      <c r="O100" t="s">
        <v>268</v>
      </c>
      <c r="Z100" t="s">
        <v>275</v>
      </c>
      <c r="AF100" t="s">
        <v>486</v>
      </c>
      <c r="AH100">
        <v>4</v>
      </c>
      <c r="AI100">
        <v>3</v>
      </c>
      <c r="AJ100">
        <v>2</v>
      </c>
      <c r="AL100">
        <v>1</v>
      </c>
      <c r="AM100">
        <v>1</v>
      </c>
      <c r="AN100" t="s">
        <v>277</v>
      </c>
      <c r="AQ100">
        <v>0</v>
      </c>
      <c r="AR100">
        <v>0</v>
      </c>
      <c r="AS100" t="s">
        <v>278</v>
      </c>
      <c r="AV100">
        <v>1</v>
      </c>
      <c r="AW100">
        <v>1</v>
      </c>
      <c r="AX100" t="s">
        <v>277</v>
      </c>
      <c r="BA100">
        <v>0</v>
      </c>
      <c r="BB100">
        <v>0</v>
      </c>
      <c r="BC100" t="s">
        <v>278</v>
      </c>
      <c r="BF100">
        <v>0</v>
      </c>
      <c r="BG100">
        <v>0</v>
      </c>
      <c r="BH100" t="s">
        <v>278</v>
      </c>
      <c r="BJ100" t="s">
        <v>279</v>
      </c>
      <c r="BK100" t="s">
        <v>748</v>
      </c>
      <c r="BN100" t="s">
        <v>749</v>
      </c>
      <c r="BO100">
        <v>1</v>
      </c>
      <c r="BP100">
        <v>0</v>
      </c>
      <c r="BQ100">
        <v>0</v>
      </c>
      <c r="BR100">
        <v>1</v>
      </c>
      <c r="BS100">
        <v>0</v>
      </c>
      <c r="BT100">
        <v>1</v>
      </c>
      <c r="BU100">
        <v>0</v>
      </c>
      <c r="BV100">
        <v>0</v>
      </c>
      <c r="BW100">
        <v>0</v>
      </c>
      <c r="BX100">
        <v>0</v>
      </c>
      <c r="BZ100" t="s">
        <v>281</v>
      </c>
      <c r="CA100" t="s">
        <v>275</v>
      </c>
      <c r="CB100" t="s">
        <v>268</v>
      </c>
      <c r="CH100" s="19" t="s">
        <v>283</v>
      </c>
      <c r="CJ100" s="19" t="s">
        <v>283</v>
      </c>
      <c r="CL100" s="19" t="s">
        <v>285</v>
      </c>
      <c r="CS100" s="19" t="s">
        <v>284</v>
      </c>
      <c r="DC100" s="19" t="s">
        <v>313</v>
      </c>
      <c r="DD100" s="19" t="s">
        <v>286</v>
      </c>
      <c r="DF100" s="19" t="s">
        <v>286</v>
      </c>
      <c r="DH100" s="19" t="s">
        <v>285</v>
      </c>
      <c r="DJ100">
        <v>3000</v>
      </c>
      <c r="DK100" t="s">
        <v>287</v>
      </c>
      <c r="DL100" t="s">
        <v>288</v>
      </c>
      <c r="DM100" t="s">
        <v>289</v>
      </c>
      <c r="DO100" t="s">
        <v>290</v>
      </c>
      <c r="DP100" t="s">
        <v>291</v>
      </c>
      <c r="DQ100" t="s">
        <v>292</v>
      </c>
      <c r="EC100" t="s">
        <v>287</v>
      </c>
      <c r="EF100" t="s">
        <v>292</v>
      </c>
      <c r="EM100" t="s">
        <v>384</v>
      </c>
      <c r="EU100" t="s">
        <v>294</v>
      </c>
      <c r="EV100">
        <v>1</v>
      </c>
      <c r="EW100">
        <v>1</v>
      </c>
      <c r="EX100">
        <v>0</v>
      </c>
      <c r="EY100">
        <v>0</v>
      </c>
      <c r="EZ100">
        <v>0</v>
      </c>
      <c r="FA100">
        <v>0</v>
      </c>
      <c r="FB100">
        <v>0</v>
      </c>
      <c r="FC100">
        <v>0</v>
      </c>
      <c r="FE100" t="s">
        <v>292</v>
      </c>
      <c r="FG100" t="s">
        <v>287</v>
      </c>
      <c r="FH100" t="s">
        <v>295</v>
      </c>
      <c r="FJ100" t="s">
        <v>296</v>
      </c>
      <c r="FK100" t="s">
        <v>287</v>
      </c>
      <c r="FT100" t="s">
        <v>449</v>
      </c>
      <c r="FU100" t="s">
        <v>298</v>
      </c>
      <c r="FV100">
        <v>1</v>
      </c>
      <c r="FW100">
        <v>0</v>
      </c>
      <c r="FX100">
        <v>0</v>
      </c>
      <c r="FY100">
        <v>0</v>
      </c>
      <c r="FZ100" s="19">
        <v>0</v>
      </c>
      <c r="GA100">
        <v>0</v>
      </c>
      <c r="GB100">
        <v>0</v>
      </c>
      <c r="GC100">
        <v>0</v>
      </c>
      <c r="GD100">
        <v>0</v>
      </c>
      <c r="GE100">
        <v>0</v>
      </c>
      <c r="GF100">
        <v>0</v>
      </c>
      <c r="GG100">
        <v>0</v>
      </c>
      <c r="GH100">
        <v>0</v>
      </c>
      <c r="GJ100" t="s">
        <v>299</v>
      </c>
      <c r="GK100">
        <v>1</v>
      </c>
      <c r="GL100">
        <v>0</v>
      </c>
      <c r="GM100">
        <v>0</v>
      </c>
      <c r="GN100">
        <v>0</v>
      </c>
      <c r="GO100">
        <v>0</v>
      </c>
      <c r="GP100">
        <v>0</v>
      </c>
      <c r="GQ100">
        <v>0</v>
      </c>
      <c r="GR100">
        <v>0</v>
      </c>
      <c r="GS100">
        <v>0</v>
      </c>
      <c r="GT100">
        <v>0</v>
      </c>
      <c r="GV100" t="s">
        <v>300</v>
      </c>
      <c r="GW100">
        <v>7</v>
      </c>
      <c r="GX100">
        <v>3</v>
      </c>
      <c r="GY100">
        <v>4</v>
      </c>
      <c r="GZ100">
        <v>3</v>
      </c>
      <c r="HA100">
        <v>2</v>
      </c>
      <c r="HB100">
        <v>3</v>
      </c>
      <c r="HC100">
        <v>2</v>
      </c>
      <c r="HD100">
        <v>3</v>
      </c>
      <c r="HE100">
        <v>4</v>
      </c>
      <c r="HF100">
        <v>0</v>
      </c>
      <c r="HG100">
        <v>0</v>
      </c>
      <c r="HH100">
        <v>0</v>
      </c>
      <c r="HI100">
        <v>0</v>
      </c>
      <c r="HJ100">
        <v>0</v>
      </c>
      <c r="HK100">
        <v>1</v>
      </c>
      <c r="HL100">
        <v>1</v>
      </c>
      <c r="HM100">
        <v>0</v>
      </c>
      <c r="HN100">
        <v>0</v>
      </c>
      <c r="HO100">
        <v>0</v>
      </c>
      <c r="HP100">
        <v>1</v>
      </c>
      <c r="HQ100">
        <v>0</v>
      </c>
      <c r="HR100">
        <v>0</v>
      </c>
      <c r="HS100" t="s">
        <v>451</v>
      </c>
      <c r="HT100" t="s">
        <v>750</v>
      </c>
      <c r="HU100" t="s">
        <v>596</v>
      </c>
      <c r="HV100">
        <v>0</v>
      </c>
      <c r="HW100">
        <v>1</v>
      </c>
      <c r="HX100">
        <v>1</v>
      </c>
      <c r="HY100">
        <v>1</v>
      </c>
      <c r="HZ100">
        <v>1</v>
      </c>
      <c r="IA100">
        <v>0</v>
      </c>
      <c r="IC100" t="s">
        <v>303</v>
      </c>
      <c r="ID100">
        <v>1</v>
      </c>
      <c r="IE100">
        <v>0</v>
      </c>
      <c r="IF100">
        <v>0</v>
      </c>
      <c r="IG100">
        <v>0</v>
      </c>
      <c r="II100" t="s">
        <v>315</v>
      </c>
      <c r="IJ100">
        <v>1</v>
      </c>
      <c r="IK100">
        <v>0</v>
      </c>
      <c r="IL100">
        <v>0</v>
      </c>
      <c r="IM100">
        <v>0</v>
      </c>
      <c r="IN100">
        <v>0</v>
      </c>
      <c r="IO100">
        <v>0</v>
      </c>
      <c r="IQ100" t="s">
        <v>555</v>
      </c>
      <c r="JB100">
        <v>369506740</v>
      </c>
      <c r="JC100" t="s">
        <v>751</v>
      </c>
      <c r="JD100" s="1">
        <v>44899.552256944437</v>
      </c>
      <c r="JG100" t="s">
        <v>307</v>
      </c>
      <c r="JH100" t="s">
        <v>308</v>
      </c>
      <c r="JJ100">
        <v>100</v>
      </c>
    </row>
    <row r="101" spans="1:270" x14ac:dyDescent="0.35">
      <c r="A101" s="1">
        <v>44899.448582569443</v>
      </c>
      <c r="B101" s="1">
        <v>44899.454736134263</v>
      </c>
      <c r="D101" t="s">
        <v>268</v>
      </c>
      <c r="E101" t="s">
        <v>639</v>
      </c>
      <c r="F101" s="1">
        <v>44899.448611111111</v>
      </c>
      <c r="G101" t="s">
        <v>752</v>
      </c>
      <c r="J101" t="s">
        <v>319</v>
      </c>
      <c r="K101" t="s">
        <v>512</v>
      </c>
      <c r="N101" t="s">
        <v>274</v>
      </c>
      <c r="O101" t="s">
        <v>268</v>
      </c>
      <c r="Z101" t="s">
        <v>275</v>
      </c>
      <c r="AF101" t="s">
        <v>486</v>
      </c>
      <c r="AH101">
        <v>7</v>
      </c>
      <c r="AI101">
        <v>5</v>
      </c>
      <c r="AJ101">
        <v>2</v>
      </c>
      <c r="AL101">
        <v>1</v>
      </c>
      <c r="AM101">
        <v>0</v>
      </c>
      <c r="AN101" t="s">
        <v>320</v>
      </c>
      <c r="AQ101">
        <v>3</v>
      </c>
      <c r="AR101">
        <v>1</v>
      </c>
      <c r="AS101" t="s">
        <v>558</v>
      </c>
      <c r="AV101">
        <v>1</v>
      </c>
      <c r="AW101">
        <v>1</v>
      </c>
      <c r="AX101" t="s">
        <v>277</v>
      </c>
      <c r="BA101">
        <v>0</v>
      </c>
      <c r="BB101">
        <v>0</v>
      </c>
      <c r="BC101" t="s">
        <v>278</v>
      </c>
      <c r="BF101">
        <v>0</v>
      </c>
      <c r="BG101">
        <v>0</v>
      </c>
      <c r="BH101" t="s">
        <v>278</v>
      </c>
      <c r="BJ101" t="s">
        <v>279</v>
      </c>
      <c r="BK101" t="s">
        <v>748</v>
      </c>
      <c r="BN101" t="s">
        <v>280</v>
      </c>
      <c r="BO101">
        <v>1</v>
      </c>
      <c r="BP101">
        <v>0</v>
      </c>
      <c r="BQ101">
        <v>0</v>
      </c>
      <c r="BR101">
        <v>0</v>
      </c>
      <c r="BS101">
        <v>0</v>
      </c>
      <c r="BT101">
        <v>0</v>
      </c>
      <c r="BU101">
        <v>0</v>
      </c>
      <c r="BV101">
        <v>0</v>
      </c>
      <c r="BW101">
        <v>0</v>
      </c>
      <c r="BX101">
        <v>0</v>
      </c>
      <c r="BZ101" t="s">
        <v>281</v>
      </c>
      <c r="CA101" t="s">
        <v>275</v>
      </c>
      <c r="CB101" t="s">
        <v>268</v>
      </c>
      <c r="CH101" s="19" t="s">
        <v>283</v>
      </c>
      <c r="CJ101" s="19" t="s">
        <v>283</v>
      </c>
      <c r="CL101" s="19" t="s">
        <v>283</v>
      </c>
      <c r="CS101" s="19" t="s">
        <v>322</v>
      </c>
      <c r="DC101" s="19" t="s">
        <v>285</v>
      </c>
      <c r="DD101" s="19" t="s">
        <v>286</v>
      </c>
      <c r="DF101" s="19" t="s">
        <v>286</v>
      </c>
      <c r="DH101" s="19" t="s">
        <v>285</v>
      </c>
      <c r="DJ101">
        <v>5250</v>
      </c>
      <c r="DK101" t="s">
        <v>287</v>
      </c>
      <c r="DL101" t="s">
        <v>288</v>
      </c>
      <c r="DM101" t="s">
        <v>289</v>
      </c>
      <c r="DO101" t="s">
        <v>290</v>
      </c>
      <c r="DP101" t="s">
        <v>291</v>
      </c>
      <c r="DQ101" t="s">
        <v>292</v>
      </c>
      <c r="EC101" t="s">
        <v>287</v>
      </c>
      <c r="EF101" t="s">
        <v>292</v>
      </c>
      <c r="EM101" t="s">
        <v>293</v>
      </c>
      <c r="EU101" t="s">
        <v>738</v>
      </c>
      <c r="EV101">
        <v>0</v>
      </c>
      <c r="EW101">
        <v>0</v>
      </c>
      <c r="EX101">
        <v>0</v>
      </c>
      <c r="EY101">
        <v>0</v>
      </c>
      <c r="EZ101">
        <v>0</v>
      </c>
      <c r="FA101">
        <v>0</v>
      </c>
      <c r="FB101">
        <v>0</v>
      </c>
      <c r="FC101">
        <v>1</v>
      </c>
      <c r="FE101" t="s">
        <v>292</v>
      </c>
      <c r="FG101" t="s">
        <v>287</v>
      </c>
      <c r="FH101" t="s">
        <v>295</v>
      </c>
      <c r="FJ101" t="s">
        <v>324</v>
      </c>
      <c r="FK101" t="s">
        <v>287</v>
      </c>
      <c r="FT101" t="s">
        <v>297</v>
      </c>
      <c r="FU101" t="s">
        <v>298</v>
      </c>
      <c r="FV101">
        <v>1</v>
      </c>
      <c r="FW101">
        <v>0</v>
      </c>
      <c r="FX101">
        <v>0</v>
      </c>
      <c r="FY101">
        <v>0</v>
      </c>
      <c r="FZ101" s="19">
        <v>0</v>
      </c>
      <c r="GA101">
        <v>0</v>
      </c>
      <c r="GB101">
        <v>0</v>
      </c>
      <c r="GC101">
        <v>0</v>
      </c>
      <c r="GD101">
        <v>0</v>
      </c>
      <c r="GE101">
        <v>0</v>
      </c>
      <c r="GF101">
        <v>0</v>
      </c>
      <c r="GG101">
        <v>0</v>
      </c>
      <c r="GH101">
        <v>0</v>
      </c>
      <c r="GJ101" t="s">
        <v>299</v>
      </c>
      <c r="GK101">
        <v>1</v>
      </c>
      <c r="GL101">
        <v>0</v>
      </c>
      <c r="GM101">
        <v>0</v>
      </c>
      <c r="GN101">
        <v>0</v>
      </c>
      <c r="GO101">
        <v>0</v>
      </c>
      <c r="GP101">
        <v>0</v>
      </c>
      <c r="GQ101">
        <v>0</v>
      </c>
      <c r="GR101">
        <v>0</v>
      </c>
      <c r="GS101">
        <v>0</v>
      </c>
      <c r="GT101">
        <v>0</v>
      </c>
      <c r="GV101" t="s">
        <v>340</v>
      </c>
      <c r="GW101">
        <v>7</v>
      </c>
      <c r="GX101">
        <v>3</v>
      </c>
      <c r="GY101">
        <v>4</v>
      </c>
      <c r="GZ101">
        <v>3</v>
      </c>
      <c r="HA101">
        <v>3</v>
      </c>
      <c r="HB101">
        <v>4</v>
      </c>
      <c r="HC101">
        <v>3</v>
      </c>
      <c r="HD101">
        <v>3</v>
      </c>
      <c r="HE101">
        <v>5</v>
      </c>
      <c r="HF101">
        <v>0</v>
      </c>
      <c r="HG101">
        <v>0</v>
      </c>
      <c r="HH101">
        <v>0</v>
      </c>
      <c r="HI101">
        <v>0</v>
      </c>
      <c r="HJ101">
        <v>0</v>
      </c>
      <c r="HK101">
        <v>1</v>
      </c>
      <c r="HL101">
        <v>0</v>
      </c>
      <c r="HM101">
        <v>0</v>
      </c>
      <c r="HN101">
        <v>0</v>
      </c>
      <c r="HO101">
        <v>0</v>
      </c>
      <c r="HP101">
        <v>1</v>
      </c>
      <c r="HQ101">
        <v>0</v>
      </c>
      <c r="HR101">
        <v>0</v>
      </c>
      <c r="HS101" t="s">
        <v>451</v>
      </c>
      <c r="HT101" t="s">
        <v>595</v>
      </c>
      <c r="HU101" t="s">
        <v>753</v>
      </c>
      <c r="HV101">
        <v>0</v>
      </c>
      <c r="HW101">
        <v>1</v>
      </c>
      <c r="HX101">
        <v>0</v>
      </c>
      <c r="HY101">
        <v>1</v>
      </c>
      <c r="HZ101">
        <v>1</v>
      </c>
      <c r="IA101">
        <v>0</v>
      </c>
      <c r="IC101" t="s">
        <v>303</v>
      </c>
      <c r="ID101">
        <v>1</v>
      </c>
      <c r="IE101">
        <v>0</v>
      </c>
      <c r="IF101">
        <v>0</v>
      </c>
      <c r="IG101">
        <v>0</v>
      </c>
      <c r="II101" t="s">
        <v>315</v>
      </c>
      <c r="IJ101">
        <v>1</v>
      </c>
      <c r="IK101">
        <v>0</v>
      </c>
      <c r="IL101">
        <v>0</v>
      </c>
      <c r="IM101">
        <v>0</v>
      </c>
      <c r="IN101">
        <v>0</v>
      </c>
      <c r="IO101">
        <v>0</v>
      </c>
      <c r="IQ101" t="s">
        <v>555</v>
      </c>
      <c r="JB101">
        <v>369506745</v>
      </c>
      <c r="JC101" t="s">
        <v>754</v>
      </c>
      <c r="JD101" s="1">
        <v>44899.552268518521</v>
      </c>
      <c r="JG101" t="s">
        <v>307</v>
      </c>
      <c r="JH101" t="s">
        <v>308</v>
      </c>
      <c r="JJ101">
        <v>101</v>
      </c>
    </row>
    <row r="102" spans="1:270" x14ac:dyDescent="0.35">
      <c r="A102" s="1">
        <v>44899.454980046299</v>
      </c>
      <c r="B102" s="1">
        <v>44899.461804872677</v>
      </c>
      <c r="D102" t="s">
        <v>268</v>
      </c>
      <c r="E102" t="s">
        <v>570</v>
      </c>
      <c r="F102" s="1">
        <v>44899.454861111109</v>
      </c>
      <c r="G102" t="s">
        <v>755</v>
      </c>
      <c r="J102" t="s">
        <v>271</v>
      </c>
      <c r="K102" t="s">
        <v>512</v>
      </c>
      <c r="N102" t="s">
        <v>361</v>
      </c>
      <c r="O102" t="s">
        <v>268</v>
      </c>
      <c r="Z102" t="s">
        <v>275</v>
      </c>
      <c r="AF102" t="s">
        <v>486</v>
      </c>
      <c r="AH102">
        <v>7</v>
      </c>
      <c r="AI102">
        <v>5</v>
      </c>
      <c r="AJ102">
        <v>2</v>
      </c>
      <c r="AL102">
        <v>2</v>
      </c>
      <c r="AM102">
        <v>2</v>
      </c>
      <c r="AN102" t="s">
        <v>558</v>
      </c>
      <c r="AQ102">
        <v>2</v>
      </c>
      <c r="AR102">
        <v>0</v>
      </c>
      <c r="AS102" t="s">
        <v>277</v>
      </c>
      <c r="AV102">
        <v>1</v>
      </c>
      <c r="AW102">
        <v>0</v>
      </c>
      <c r="AX102" t="s">
        <v>320</v>
      </c>
      <c r="BA102">
        <v>0</v>
      </c>
      <c r="BB102">
        <v>0</v>
      </c>
      <c r="BC102" t="s">
        <v>278</v>
      </c>
      <c r="BF102">
        <v>0</v>
      </c>
      <c r="BG102">
        <v>0</v>
      </c>
      <c r="BH102" t="s">
        <v>278</v>
      </c>
      <c r="BJ102" t="s">
        <v>279</v>
      </c>
      <c r="BK102" t="s">
        <v>748</v>
      </c>
      <c r="BN102" t="s">
        <v>280</v>
      </c>
      <c r="BO102">
        <v>1</v>
      </c>
      <c r="BP102">
        <v>0</v>
      </c>
      <c r="BQ102">
        <v>0</v>
      </c>
      <c r="BR102">
        <v>0</v>
      </c>
      <c r="BS102">
        <v>0</v>
      </c>
      <c r="BT102">
        <v>0</v>
      </c>
      <c r="BU102">
        <v>0</v>
      </c>
      <c r="BV102">
        <v>0</v>
      </c>
      <c r="BW102">
        <v>0</v>
      </c>
      <c r="BX102">
        <v>0</v>
      </c>
      <c r="BZ102" t="s">
        <v>281</v>
      </c>
      <c r="CA102" t="s">
        <v>275</v>
      </c>
      <c r="CB102" t="s">
        <v>268</v>
      </c>
      <c r="CH102" s="19" t="s">
        <v>283</v>
      </c>
      <c r="CJ102" s="19" t="s">
        <v>285</v>
      </c>
      <c r="CL102" s="19" t="s">
        <v>283</v>
      </c>
      <c r="CS102" s="19" t="s">
        <v>322</v>
      </c>
      <c r="DC102" s="19" t="s">
        <v>313</v>
      </c>
      <c r="DD102" s="19" t="s">
        <v>286</v>
      </c>
      <c r="DF102" s="19" t="s">
        <v>286</v>
      </c>
      <c r="DH102" s="19" t="s">
        <v>285</v>
      </c>
      <c r="DJ102">
        <v>5250</v>
      </c>
      <c r="DK102" t="s">
        <v>287</v>
      </c>
      <c r="DL102" t="s">
        <v>288</v>
      </c>
      <c r="DM102" t="s">
        <v>289</v>
      </c>
      <c r="DO102" t="s">
        <v>290</v>
      </c>
      <c r="DP102" t="s">
        <v>291</v>
      </c>
      <c r="DQ102" t="s">
        <v>292</v>
      </c>
      <c r="EC102" t="s">
        <v>287</v>
      </c>
      <c r="EF102" t="s">
        <v>292</v>
      </c>
      <c r="EM102" t="s">
        <v>384</v>
      </c>
      <c r="EU102" t="s">
        <v>738</v>
      </c>
      <c r="EV102">
        <v>0</v>
      </c>
      <c r="EW102">
        <v>0</v>
      </c>
      <c r="EX102">
        <v>0</v>
      </c>
      <c r="EY102">
        <v>0</v>
      </c>
      <c r="EZ102">
        <v>0</v>
      </c>
      <c r="FA102">
        <v>0</v>
      </c>
      <c r="FB102">
        <v>0</v>
      </c>
      <c r="FC102">
        <v>1</v>
      </c>
      <c r="FE102" t="s">
        <v>292</v>
      </c>
      <c r="FG102" t="s">
        <v>287</v>
      </c>
      <c r="FH102" t="s">
        <v>295</v>
      </c>
      <c r="FJ102" t="s">
        <v>324</v>
      </c>
      <c r="FK102" t="s">
        <v>287</v>
      </c>
      <c r="FT102" t="s">
        <v>297</v>
      </c>
      <c r="FU102" t="s">
        <v>298</v>
      </c>
      <c r="FV102">
        <v>1</v>
      </c>
      <c r="FW102">
        <v>0</v>
      </c>
      <c r="FX102">
        <v>0</v>
      </c>
      <c r="FY102">
        <v>0</v>
      </c>
      <c r="FZ102" s="19">
        <v>0</v>
      </c>
      <c r="GA102">
        <v>0</v>
      </c>
      <c r="GB102">
        <v>0</v>
      </c>
      <c r="GC102">
        <v>0</v>
      </c>
      <c r="GD102">
        <v>0</v>
      </c>
      <c r="GE102">
        <v>0</v>
      </c>
      <c r="GF102">
        <v>0</v>
      </c>
      <c r="GG102">
        <v>0</v>
      </c>
      <c r="GH102">
        <v>0</v>
      </c>
      <c r="GJ102" t="s">
        <v>299</v>
      </c>
      <c r="GK102">
        <v>1</v>
      </c>
      <c r="GL102">
        <v>0</v>
      </c>
      <c r="GM102">
        <v>0</v>
      </c>
      <c r="GN102">
        <v>0</v>
      </c>
      <c r="GO102">
        <v>0</v>
      </c>
      <c r="GP102">
        <v>0</v>
      </c>
      <c r="GQ102">
        <v>0</v>
      </c>
      <c r="GR102">
        <v>0</v>
      </c>
      <c r="GS102">
        <v>0</v>
      </c>
      <c r="GT102">
        <v>0</v>
      </c>
      <c r="GV102" t="s">
        <v>340</v>
      </c>
      <c r="GW102">
        <v>6</v>
      </c>
      <c r="GX102">
        <v>3</v>
      </c>
      <c r="GY102">
        <v>4</v>
      </c>
      <c r="GZ102">
        <v>2</v>
      </c>
      <c r="HA102">
        <v>3</v>
      </c>
      <c r="HB102">
        <v>3</v>
      </c>
      <c r="HC102">
        <v>3</v>
      </c>
      <c r="HD102">
        <v>4</v>
      </c>
      <c r="HE102">
        <v>3</v>
      </c>
      <c r="HF102">
        <v>0</v>
      </c>
      <c r="HG102">
        <v>0</v>
      </c>
      <c r="HH102">
        <v>0</v>
      </c>
      <c r="HI102">
        <v>0</v>
      </c>
      <c r="HJ102">
        <v>0</v>
      </c>
      <c r="HK102">
        <v>1</v>
      </c>
      <c r="HL102">
        <v>1</v>
      </c>
      <c r="HM102">
        <v>0</v>
      </c>
      <c r="HN102">
        <v>0</v>
      </c>
      <c r="HO102">
        <v>0</v>
      </c>
      <c r="HP102">
        <v>1</v>
      </c>
      <c r="HQ102">
        <v>0</v>
      </c>
      <c r="HR102">
        <v>0</v>
      </c>
      <c r="HS102" t="s">
        <v>451</v>
      </c>
      <c r="HT102" t="s">
        <v>301</v>
      </c>
      <c r="HU102" t="s">
        <v>635</v>
      </c>
      <c r="HV102">
        <v>0</v>
      </c>
      <c r="HW102">
        <v>0</v>
      </c>
      <c r="HX102">
        <v>1</v>
      </c>
      <c r="HY102">
        <v>0</v>
      </c>
      <c r="HZ102">
        <v>1</v>
      </c>
      <c r="IA102">
        <v>0</v>
      </c>
      <c r="IC102" t="s">
        <v>303</v>
      </c>
      <c r="ID102">
        <v>1</v>
      </c>
      <c r="IE102">
        <v>0</v>
      </c>
      <c r="IF102">
        <v>0</v>
      </c>
      <c r="IG102">
        <v>0</v>
      </c>
      <c r="II102" t="s">
        <v>315</v>
      </c>
      <c r="IJ102">
        <v>1</v>
      </c>
      <c r="IK102">
        <v>0</v>
      </c>
      <c r="IL102">
        <v>0</v>
      </c>
      <c r="IM102">
        <v>0</v>
      </c>
      <c r="IN102">
        <v>0</v>
      </c>
      <c r="IO102">
        <v>0</v>
      </c>
      <c r="IQ102" t="s">
        <v>555</v>
      </c>
      <c r="JB102">
        <v>369506750</v>
      </c>
      <c r="JC102" t="s">
        <v>756</v>
      </c>
      <c r="JD102" s="1">
        <v>44899.55228009259</v>
      </c>
      <c r="JG102" t="s">
        <v>307</v>
      </c>
      <c r="JH102" t="s">
        <v>308</v>
      </c>
      <c r="JJ102">
        <v>102</v>
      </c>
    </row>
    <row r="103" spans="1:270" x14ac:dyDescent="0.35">
      <c r="A103" s="1">
        <v>44899.461862453703</v>
      </c>
      <c r="B103" s="1">
        <v>44899.468031574077</v>
      </c>
      <c r="D103" t="s">
        <v>268</v>
      </c>
      <c r="E103" t="s">
        <v>570</v>
      </c>
      <c r="F103" s="1">
        <v>44899.461805555547</v>
      </c>
      <c r="G103" t="s">
        <v>757</v>
      </c>
      <c r="J103" t="s">
        <v>319</v>
      </c>
      <c r="K103" t="s">
        <v>512</v>
      </c>
      <c r="N103" t="s">
        <v>274</v>
      </c>
      <c r="O103" t="s">
        <v>268</v>
      </c>
      <c r="Z103" t="s">
        <v>275</v>
      </c>
      <c r="AF103" t="s">
        <v>486</v>
      </c>
      <c r="AH103">
        <v>5</v>
      </c>
      <c r="AI103">
        <v>2</v>
      </c>
      <c r="AJ103">
        <v>3</v>
      </c>
      <c r="AL103">
        <v>0</v>
      </c>
      <c r="AM103">
        <v>1</v>
      </c>
      <c r="AN103" t="s">
        <v>320</v>
      </c>
      <c r="AQ103">
        <v>1</v>
      </c>
      <c r="AR103">
        <v>0</v>
      </c>
      <c r="AS103" t="s">
        <v>320</v>
      </c>
      <c r="AV103">
        <v>1</v>
      </c>
      <c r="AW103">
        <v>1</v>
      </c>
      <c r="AX103" t="s">
        <v>277</v>
      </c>
      <c r="BA103">
        <v>0</v>
      </c>
      <c r="BB103">
        <v>0</v>
      </c>
      <c r="BC103" t="s">
        <v>278</v>
      </c>
      <c r="BF103">
        <v>0</v>
      </c>
      <c r="BG103">
        <v>0</v>
      </c>
      <c r="BH103" t="s">
        <v>278</v>
      </c>
      <c r="BJ103" t="s">
        <v>279</v>
      </c>
      <c r="BK103" t="s">
        <v>748</v>
      </c>
      <c r="BN103" t="s">
        <v>280</v>
      </c>
      <c r="BO103">
        <v>1</v>
      </c>
      <c r="BP103">
        <v>0</v>
      </c>
      <c r="BQ103">
        <v>0</v>
      </c>
      <c r="BR103">
        <v>0</v>
      </c>
      <c r="BS103">
        <v>0</v>
      </c>
      <c r="BT103">
        <v>0</v>
      </c>
      <c r="BU103">
        <v>0</v>
      </c>
      <c r="BV103">
        <v>0</v>
      </c>
      <c r="BW103">
        <v>0</v>
      </c>
      <c r="BX103">
        <v>0</v>
      </c>
      <c r="BZ103" t="s">
        <v>281</v>
      </c>
      <c r="CA103" t="s">
        <v>275</v>
      </c>
      <c r="CB103" t="s">
        <v>268</v>
      </c>
      <c r="CH103" s="19" t="s">
        <v>283</v>
      </c>
      <c r="CJ103" s="19" t="s">
        <v>283</v>
      </c>
      <c r="CL103" s="19" t="s">
        <v>285</v>
      </c>
      <c r="CS103" s="19" t="s">
        <v>322</v>
      </c>
      <c r="DC103" s="19" t="s">
        <v>313</v>
      </c>
      <c r="DD103" s="19" t="s">
        <v>286</v>
      </c>
      <c r="DF103" s="19" t="s">
        <v>286</v>
      </c>
      <c r="DH103" s="19" t="s">
        <v>285</v>
      </c>
      <c r="DJ103">
        <v>3750</v>
      </c>
      <c r="DK103" t="s">
        <v>287</v>
      </c>
      <c r="DL103" t="s">
        <v>288</v>
      </c>
      <c r="DM103" t="s">
        <v>289</v>
      </c>
      <c r="DO103" t="s">
        <v>290</v>
      </c>
      <c r="DP103" t="s">
        <v>404</v>
      </c>
      <c r="DQ103" t="s">
        <v>292</v>
      </c>
      <c r="EC103" t="s">
        <v>287</v>
      </c>
      <c r="EF103" t="s">
        <v>292</v>
      </c>
      <c r="EM103" t="s">
        <v>384</v>
      </c>
      <c r="EU103" t="s">
        <v>738</v>
      </c>
      <c r="EV103">
        <v>0</v>
      </c>
      <c r="EW103">
        <v>0</v>
      </c>
      <c r="EX103">
        <v>0</v>
      </c>
      <c r="EY103">
        <v>0</v>
      </c>
      <c r="EZ103">
        <v>0</v>
      </c>
      <c r="FA103">
        <v>0</v>
      </c>
      <c r="FB103">
        <v>0</v>
      </c>
      <c r="FC103">
        <v>1</v>
      </c>
      <c r="FE103" t="s">
        <v>292</v>
      </c>
      <c r="FG103" t="s">
        <v>287</v>
      </c>
      <c r="FH103" t="s">
        <v>295</v>
      </c>
      <c r="FJ103" t="s">
        <v>324</v>
      </c>
      <c r="FK103" t="s">
        <v>287</v>
      </c>
      <c r="FT103" t="s">
        <v>297</v>
      </c>
      <c r="FU103" t="s">
        <v>298</v>
      </c>
      <c r="FV103">
        <v>1</v>
      </c>
      <c r="FW103">
        <v>0</v>
      </c>
      <c r="FX103">
        <v>0</v>
      </c>
      <c r="FY103">
        <v>0</v>
      </c>
      <c r="FZ103" s="19">
        <v>0</v>
      </c>
      <c r="GA103">
        <v>0</v>
      </c>
      <c r="GB103">
        <v>0</v>
      </c>
      <c r="GC103">
        <v>0</v>
      </c>
      <c r="GD103">
        <v>0</v>
      </c>
      <c r="GE103">
        <v>0</v>
      </c>
      <c r="GF103">
        <v>0</v>
      </c>
      <c r="GG103">
        <v>0</v>
      </c>
      <c r="GH103">
        <v>0</v>
      </c>
      <c r="GJ103" t="s">
        <v>299</v>
      </c>
      <c r="GK103">
        <v>1</v>
      </c>
      <c r="GL103">
        <v>0</v>
      </c>
      <c r="GM103">
        <v>0</v>
      </c>
      <c r="GN103">
        <v>0</v>
      </c>
      <c r="GO103">
        <v>0</v>
      </c>
      <c r="GP103">
        <v>0</v>
      </c>
      <c r="GQ103">
        <v>0</v>
      </c>
      <c r="GR103">
        <v>0</v>
      </c>
      <c r="GS103">
        <v>0</v>
      </c>
      <c r="GT103">
        <v>0</v>
      </c>
      <c r="GV103" t="s">
        <v>340</v>
      </c>
      <c r="GW103">
        <v>6</v>
      </c>
      <c r="GX103">
        <v>3</v>
      </c>
      <c r="GY103">
        <v>4</v>
      </c>
      <c r="GZ103">
        <v>3</v>
      </c>
      <c r="HA103">
        <v>3</v>
      </c>
      <c r="HB103">
        <v>4</v>
      </c>
      <c r="HC103">
        <v>3</v>
      </c>
      <c r="HD103">
        <v>3</v>
      </c>
      <c r="HE103">
        <v>5</v>
      </c>
      <c r="HF103">
        <v>0</v>
      </c>
      <c r="HG103">
        <v>0</v>
      </c>
      <c r="HH103">
        <v>0</v>
      </c>
      <c r="HI103">
        <v>0</v>
      </c>
      <c r="HJ103">
        <v>0</v>
      </c>
      <c r="HK103">
        <v>1</v>
      </c>
      <c r="HL103">
        <v>0</v>
      </c>
      <c r="HM103">
        <v>0</v>
      </c>
      <c r="HN103">
        <v>0</v>
      </c>
      <c r="HO103">
        <v>0</v>
      </c>
      <c r="HP103">
        <v>1</v>
      </c>
      <c r="HQ103">
        <v>0</v>
      </c>
      <c r="HR103">
        <v>0</v>
      </c>
      <c r="HS103" t="s">
        <v>275</v>
      </c>
      <c r="HT103" t="s">
        <v>301</v>
      </c>
      <c r="HU103" t="s">
        <v>581</v>
      </c>
      <c r="HV103">
        <v>0</v>
      </c>
      <c r="HW103">
        <v>1</v>
      </c>
      <c r="HX103">
        <v>1</v>
      </c>
      <c r="HY103">
        <v>0</v>
      </c>
      <c r="HZ103">
        <v>1</v>
      </c>
      <c r="IA103">
        <v>0</v>
      </c>
      <c r="IC103" t="s">
        <v>303</v>
      </c>
      <c r="ID103">
        <v>1</v>
      </c>
      <c r="IE103">
        <v>0</v>
      </c>
      <c r="IF103">
        <v>0</v>
      </c>
      <c r="IG103">
        <v>0</v>
      </c>
      <c r="II103" t="s">
        <v>315</v>
      </c>
      <c r="IJ103">
        <v>1</v>
      </c>
      <c r="IK103">
        <v>0</v>
      </c>
      <c r="IL103">
        <v>0</v>
      </c>
      <c r="IM103">
        <v>0</v>
      </c>
      <c r="IN103">
        <v>0</v>
      </c>
      <c r="IO103">
        <v>0</v>
      </c>
      <c r="IQ103" t="s">
        <v>555</v>
      </c>
      <c r="JB103">
        <v>369506752</v>
      </c>
      <c r="JC103" t="s">
        <v>758</v>
      </c>
      <c r="JD103" s="1">
        <v>44899.55228009259</v>
      </c>
      <c r="JG103" t="s">
        <v>307</v>
      </c>
      <c r="JH103" t="s">
        <v>308</v>
      </c>
      <c r="JJ103">
        <v>103</v>
      </c>
    </row>
    <row r="104" spans="1:270" x14ac:dyDescent="0.35">
      <c r="A104" s="1">
        <v>44899.468094189811</v>
      </c>
      <c r="B104" s="1">
        <v>44899.479729768522</v>
      </c>
      <c r="D104" t="s">
        <v>268</v>
      </c>
      <c r="E104" t="s">
        <v>570</v>
      </c>
      <c r="F104" s="1">
        <v>44899.468055555553</v>
      </c>
      <c r="G104" t="s">
        <v>759</v>
      </c>
      <c r="J104" t="s">
        <v>319</v>
      </c>
      <c r="K104" t="s">
        <v>512</v>
      </c>
      <c r="N104" t="s">
        <v>274</v>
      </c>
      <c r="O104" t="s">
        <v>268</v>
      </c>
      <c r="Z104" t="s">
        <v>275</v>
      </c>
      <c r="AF104" t="s">
        <v>486</v>
      </c>
      <c r="AH104">
        <v>4</v>
      </c>
      <c r="AI104">
        <v>2</v>
      </c>
      <c r="AJ104">
        <v>2</v>
      </c>
      <c r="AL104">
        <v>0</v>
      </c>
      <c r="AM104">
        <v>0</v>
      </c>
      <c r="AN104" t="s">
        <v>278</v>
      </c>
      <c r="AQ104">
        <v>1</v>
      </c>
      <c r="AR104">
        <v>1</v>
      </c>
      <c r="AS104" t="s">
        <v>277</v>
      </c>
      <c r="AV104">
        <v>1</v>
      </c>
      <c r="AW104">
        <v>1</v>
      </c>
      <c r="AX104" t="s">
        <v>277</v>
      </c>
      <c r="BA104">
        <v>0</v>
      </c>
      <c r="BB104">
        <v>0</v>
      </c>
      <c r="BC104" t="s">
        <v>278</v>
      </c>
      <c r="BF104">
        <v>0</v>
      </c>
      <c r="BG104">
        <v>0</v>
      </c>
      <c r="BH104" t="s">
        <v>278</v>
      </c>
      <c r="BJ104" t="s">
        <v>279</v>
      </c>
      <c r="BK104" t="s">
        <v>748</v>
      </c>
      <c r="BN104" t="s">
        <v>280</v>
      </c>
      <c r="BO104">
        <v>1</v>
      </c>
      <c r="BP104">
        <v>0</v>
      </c>
      <c r="BQ104">
        <v>0</v>
      </c>
      <c r="BR104">
        <v>0</v>
      </c>
      <c r="BS104">
        <v>0</v>
      </c>
      <c r="BT104">
        <v>0</v>
      </c>
      <c r="BU104">
        <v>0</v>
      </c>
      <c r="BV104">
        <v>0</v>
      </c>
      <c r="BW104">
        <v>0</v>
      </c>
      <c r="BX104">
        <v>0</v>
      </c>
      <c r="BZ104" t="s">
        <v>281</v>
      </c>
      <c r="CA104" t="s">
        <v>275</v>
      </c>
      <c r="CB104" t="s">
        <v>268</v>
      </c>
      <c r="CH104" s="19" t="s">
        <v>283</v>
      </c>
      <c r="CJ104" s="19" t="s">
        <v>283</v>
      </c>
      <c r="CL104" s="19" t="s">
        <v>285</v>
      </c>
      <c r="CS104" s="19" t="s">
        <v>284</v>
      </c>
      <c r="DC104" s="19" t="s">
        <v>313</v>
      </c>
      <c r="DD104" s="19" t="s">
        <v>286</v>
      </c>
      <c r="DF104" s="19" t="s">
        <v>286</v>
      </c>
      <c r="DH104" s="19" t="s">
        <v>339</v>
      </c>
      <c r="DJ104">
        <v>3000</v>
      </c>
      <c r="DK104" t="s">
        <v>287</v>
      </c>
      <c r="DL104" t="s">
        <v>288</v>
      </c>
      <c r="DM104" t="s">
        <v>289</v>
      </c>
      <c r="DO104" t="s">
        <v>290</v>
      </c>
      <c r="DP104" t="s">
        <v>291</v>
      </c>
      <c r="DQ104" t="s">
        <v>292</v>
      </c>
      <c r="EC104" t="s">
        <v>287</v>
      </c>
      <c r="EF104" t="s">
        <v>292</v>
      </c>
      <c r="EM104" t="s">
        <v>384</v>
      </c>
      <c r="EU104" t="s">
        <v>738</v>
      </c>
      <c r="EV104">
        <v>0</v>
      </c>
      <c r="EW104">
        <v>0</v>
      </c>
      <c r="EX104">
        <v>0</v>
      </c>
      <c r="EY104">
        <v>0</v>
      </c>
      <c r="EZ104">
        <v>0</v>
      </c>
      <c r="FA104">
        <v>0</v>
      </c>
      <c r="FB104">
        <v>0</v>
      </c>
      <c r="FC104">
        <v>1</v>
      </c>
      <c r="FE104" t="s">
        <v>292</v>
      </c>
      <c r="FG104" t="s">
        <v>287</v>
      </c>
      <c r="FH104" t="s">
        <v>295</v>
      </c>
      <c r="FJ104" t="s">
        <v>324</v>
      </c>
      <c r="FK104" t="s">
        <v>287</v>
      </c>
      <c r="FT104" t="s">
        <v>297</v>
      </c>
      <c r="FU104" t="s">
        <v>298</v>
      </c>
      <c r="FV104">
        <v>1</v>
      </c>
      <c r="FW104">
        <v>0</v>
      </c>
      <c r="FX104">
        <v>0</v>
      </c>
      <c r="FY104">
        <v>0</v>
      </c>
      <c r="FZ104" s="19">
        <v>0</v>
      </c>
      <c r="GA104">
        <v>0</v>
      </c>
      <c r="GB104">
        <v>0</v>
      </c>
      <c r="GC104">
        <v>0</v>
      </c>
      <c r="GD104">
        <v>0</v>
      </c>
      <c r="GE104">
        <v>0</v>
      </c>
      <c r="GF104">
        <v>0</v>
      </c>
      <c r="GG104">
        <v>0</v>
      </c>
      <c r="GH104">
        <v>0</v>
      </c>
      <c r="GJ104" t="s">
        <v>299</v>
      </c>
      <c r="GK104">
        <v>1</v>
      </c>
      <c r="GL104">
        <v>0</v>
      </c>
      <c r="GM104">
        <v>0</v>
      </c>
      <c r="GN104">
        <v>0</v>
      </c>
      <c r="GO104">
        <v>0</v>
      </c>
      <c r="GP104">
        <v>0</v>
      </c>
      <c r="GQ104">
        <v>0</v>
      </c>
      <c r="GR104">
        <v>0</v>
      </c>
      <c r="GS104">
        <v>0</v>
      </c>
      <c r="GT104">
        <v>0</v>
      </c>
      <c r="GV104" t="s">
        <v>340</v>
      </c>
      <c r="GW104">
        <v>7</v>
      </c>
      <c r="GX104">
        <v>3</v>
      </c>
      <c r="GY104">
        <v>4</v>
      </c>
      <c r="GZ104">
        <v>2</v>
      </c>
      <c r="HA104">
        <v>2</v>
      </c>
      <c r="HB104">
        <v>3</v>
      </c>
      <c r="HC104">
        <v>2</v>
      </c>
      <c r="HD104">
        <v>2</v>
      </c>
      <c r="HE104">
        <v>5</v>
      </c>
      <c r="HF104">
        <v>0</v>
      </c>
      <c r="HG104">
        <v>0</v>
      </c>
      <c r="HH104">
        <v>0</v>
      </c>
      <c r="HI104">
        <v>0</v>
      </c>
      <c r="HJ104">
        <v>0</v>
      </c>
      <c r="HK104">
        <v>1</v>
      </c>
      <c r="HL104">
        <v>1</v>
      </c>
      <c r="HM104">
        <v>0</v>
      </c>
      <c r="HN104">
        <v>0</v>
      </c>
      <c r="HO104">
        <v>0</v>
      </c>
      <c r="HP104">
        <v>1</v>
      </c>
      <c r="HQ104">
        <v>0</v>
      </c>
      <c r="HR104">
        <v>0</v>
      </c>
      <c r="HS104" t="s">
        <v>275</v>
      </c>
      <c r="HT104" t="s">
        <v>301</v>
      </c>
      <c r="HU104" t="s">
        <v>574</v>
      </c>
      <c r="HV104">
        <v>0</v>
      </c>
      <c r="HW104">
        <v>1</v>
      </c>
      <c r="HX104">
        <v>1</v>
      </c>
      <c r="HY104">
        <v>1</v>
      </c>
      <c r="HZ104">
        <v>0</v>
      </c>
      <c r="IA104">
        <v>0</v>
      </c>
      <c r="IC104" t="s">
        <v>303</v>
      </c>
      <c r="ID104">
        <v>1</v>
      </c>
      <c r="IE104">
        <v>0</v>
      </c>
      <c r="IF104">
        <v>0</v>
      </c>
      <c r="IG104">
        <v>0</v>
      </c>
      <c r="II104" t="s">
        <v>315</v>
      </c>
      <c r="IJ104">
        <v>1</v>
      </c>
      <c r="IK104">
        <v>0</v>
      </c>
      <c r="IL104">
        <v>0</v>
      </c>
      <c r="IM104">
        <v>0</v>
      </c>
      <c r="IN104">
        <v>0</v>
      </c>
      <c r="IO104">
        <v>0</v>
      </c>
      <c r="IQ104" t="s">
        <v>555</v>
      </c>
      <c r="JB104">
        <v>369506757</v>
      </c>
      <c r="JC104" t="s">
        <v>760</v>
      </c>
      <c r="JD104" s="1">
        <v>44899.552291666667</v>
      </c>
      <c r="JG104" t="s">
        <v>307</v>
      </c>
      <c r="JH104" t="s">
        <v>308</v>
      </c>
      <c r="JJ104">
        <v>104</v>
      </c>
    </row>
    <row r="105" spans="1:270" x14ac:dyDescent="0.35">
      <c r="A105" s="1">
        <v>44899.479811261583</v>
      </c>
      <c r="B105" s="1">
        <v>44899.48488384259</v>
      </c>
      <c r="D105" t="s">
        <v>268</v>
      </c>
      <c r="E105" t="s">
        <v>570</v>
      </c>
      <c r="F105" s="1">
        <v>44899.479861111111</v>
      </c>
      <c r="G105" t="s">
        <v>761</v>
      </c>
      <c r="J105" t="s">
        <v>271</v>
      </c>
      <c r="K105" t="s">
        <v>512</v>
      </c>
      <c r="N105" t="s">
        <v>274</v>
      </c>
      <c r="O105" t="s">
        <v>268</v>
      </c>
      <c r="Z105" t="s">
        <v>268</v>
      </c>
      <c r="AA105" t="s">
        <v>604</v>
      </c>
      <c r="AB105">
        <v>1</v>
      </c>
      <c r="AC105">
        <v>0</v>
      </c>
      <c r="AD105">
        <v>0</v>
      </c>
      <c r="AF105" t="s">
        <v>486</v>
      </c>
      <c r="AH105">
        <v>8</v>
      </c>
      <c r="AI105">
        <v>4</v>
      </c>
      <c r="AJ105">
        <v>4</v>
      </c>
      <c r="AL105">
        <v>2</v>
      </c>
      <c r="AM105">
        <v>0</v>
      </c>
      <c r="AN105" t="s">
        <v>277</v>
      </c>
      <c r="AQ105">
        <v>1</v>
      </c>
      <c r="AR105">
        <v>3</v>
      </c>
      <c r="AS105" t="s">
        <v>558</v>
      </c>
      <c r="AV105">
        <v>1</v>
      </c>
      <c r="AW105">
        <v>1</v>
      </c>
      <c r="AX105" t="s">
        <v>277</v>
      </c>
      <c r="BA105">
        <v>0</v>
      </c>
      <c r="BB105">
        <v>0</v>
      </c>
      <c r="BC105" t="s">
        <v>278</v>
      </c>
      <c r="BF105">
        <v>0</v>
      </c>
      <c r="BG105">
        <v>2</v>
      </c>
      <c r="BH105" t="s">
        <v>277</v>
      </c>
      <c r="BJ105" t="s">
        <v>279</v>
      </c>
      <c r="BK105" t="s">
        <v>748</v>
      </c>
      <c r="BN105" t="s">
        <v>280</v>
      </c>
      <c r="BO105">
        <v>1</v>
      </c>
      <c r="BP105">
        <v>0</v>
      </c>
      <c r="BQ105">
        <v>0</v>
      </c>
      <c r="BR105">
        <v>0</v>
      </c>
      <c r="BS105">
        <v>0</v>
      </c>
      <c r="BT105">
        <v>0</v>
      </c>
      <c r="BU105">
        <v>0</v>
      </c>
      <c r="BV105">
        <v>0</v>
      </c>
      <c r="BW105">
        <v>0</v>
      </c>
      <c r="BX105">
        <v>0</v>
      </c>
      <c r="BZ105" t="s">
        <v>281</v>
      </c>
      <c r="CA105" t="s">
        <v>275</v>
      </c>
      <c r="CB105" t="s">
        <v>268</v>
      </c>
      <c r="CH105" s="19" t="s">
        <v>283</v>
      </c>
      <c r="CJ105" s="19" t="s">
        <v>283</v>
      </c>
      <c r="CL105" s="19" t="s">
        <v>285</v>
      </c>
      <c r="CS105" s="19" t="s">
        <v>284</v>
      </c>
      <c r="DC105" s="19" t="s">
        <v>313</v>
      </c>
      <c r="DD105" s="19" t="s">
        <v>286</v>
      </c>
      <c r="DF105" s="19" t="s">
        <v>313</v>
      </c>
      <c r="DH105" s="19" t="s">
        <v>285</v>
      </c>
      <c r="DJ105">
        <v>6000</v>
      </c>
      <c r="DK105" t="s">
        <v>287</v>
      </c>
      <c r="DL105" t="s">
        <v>288</v>
      </c>
      <c r="DM105" t="s">
        <v>289</v>
      </c>
      <c r="DO105" t="s">
        <v>290</v>
      </c>
      <c r="DP105" t="s">
        <v>291</v>
      </c>
      <c r="DQ105" t="s">
        <v>292</v>
      </c>
      <c r="EC105" t="s">
        <v>287</v>
      </c>
      <c r="EF105" t="s">
        <v>292</v>
      </c>
      <c r="EM105" t="s">
        <v>384</v>
      </c>
      <c r="EU105" t="s">
        <v>738</v>
      </c>
      <c r="EV105">
        <v>0</v>
      </c>
      <c r="EW105">
        <v>0</v>
      </c>
      <c r="EX105">
        <v>0</v>
      </c>
      <c r="EY105">
        <v>0</v>
      </c>
      <c r="EZ105">
        <v>0</v>
      </c>
      <c r="FA105">
        <v>0</v>
      </c>
      <c r="FB105">
        <v>0</v>
      </c>
      <c r="FC105">
        <v>1</v>
      </c>
      <c r="FE105" t="s">
        <v>292</v>
      </c>
      <c r="FG105" t="s">
        <v>287</v>
      </c>
      <c r="FH105" t="s">
        <v>295</v>
      </c>
      <c r="FJ105" t="s">
        <v>324</v>
      </c>
      <c r="FK105" t="s">
        <v>287</v>
      </c>
      <c r="FT105" t="s">
        <v>449</v>
      </c>
      <c r="FU105" t="s">
        <v>298</v>
      </c>
      <c r="FV105">
        <v>1</v>
      </c>
      <c r="FW105">
        <v>0</v>
      </c>
      <c r="FX105">
        <v>0</v>
      </c>
      <c r="FY105">
        <v>0</v>
      </c>
      <c r="FZ105" s="19">
        <v>0</v>
      </c>
      <c r="GA105">
        <v>0</v>
      </c>
      <c r="GB105">
        <v>0</v>
      </c>
      <c r="GC105">
        <v>0</v>
      </c>
      <c r="GD105">
        <v>0</v>
      </c>
      <c r="GE105">
        <v>0</v>
      </c>
      <c r="GF105">
        <v>0</v>
      </c>
      <c r="GG105">
        <v>0</v>
      </c>
      <c r="GH105">
        <v>0</v>
      </c>
      <c r="GJ105" t="s">
        <v>299</v>
      </c>
      <c r="GK105">
        <v>1</v>
      </c>
      <c r="GL105">
        <v>0</v>
      </c>
      <c r="GM105">
        <v>0</v>
      </c>
      <c r="GN105">
        <v>0</v>
      </c>
      <c r="GO105">
        <v>0</v>
      </c>
      <c r="GP105">
        <v>0</v>
      </c>
      <c r="GQ105">
        <v>0</v>
      </c>
      <c r="GR105">
        <v>0</v>
      </c>
      <c r="GS105">
        <v>0</v>
      </c>
      <c r="GT105">
        <v>0</v>
      </c>
      <c r="GV105" t="s">
        <v>340</v>
      </c>
      <c r="GW105">
        <v>6</v>
      </c>
      <c r="GX105">
        <v>3</v>
      </c>
      <c r="GY105">
        <v>4</v>
      </c>
      <c r="GZ105">
        <v>3</v>
      </c>
      <c r="HA105">
        <v>3</v>
      </c>
      <c r="HB105">
        <v>2</v>
      </c>
      <c r="HC105">
        <v>2</v>
      </c>
      <c r="HD105">
        <v>3</v>
      </c>
      <c r="HE105">
        <v>4</v>
      </c>
      <c r="HF105">
        <v>0</v>
      </c>
      <c r="HG105">
        <v>0</v>
      </c>
      <c r="HH105">
        <v>0</v>
      </c>
      <c r="HI105">
        <v>0</v>
      </c>
      <c r="HJ105">
        <v>0</v>
      </c>
      <c r="HK105">
        <v>1</v>
      </c>
      <c r="HL105">
        <v>0</v>
      </c>
      <c r="HM105">
        <v>0</v>
      </c>
      <c r="HN105">
        <v>0</v>
      </c>
      <c r="HO105">
        <v>0</v>
      </c>
      <c r="HP105">
        <v>0</v>
      </c>
      <c r="HQ105">
        <v>0</v>
      </c>
      <c r="HR105">
        <v>0</v>
      </c>
      <c r="HS105" t="s">
        <v>275</v>
      </c>
      <c r="HT105" t="s">
        <v>301</v>
      </c>
      <c r="HU105" t="s">
        <v>753</v>
      </c>
      <c r="HV105">
        <v>0</v>
      </c>
      <c r="HW105">
        <v>1</v>
      </c>
      <c r="HX105">
        <v>0</v>
      </c>
      <c r="HY105">
        <v>1</v>
      </c>
      <c r="HZ105">
        <v>1</v>
      </c>
      <c r="IA105">
        <v>0</v>
      </c>
      <c r="IC105" t="s">
        <v>303</v>
      </c>
      <c r="ID105">
        <v>1</v>
      </c>
      <c r="IE105">
        <v>0</v>
      </c>
      <c r="IF105">
        <v>0</v>
      </c>
      <c r="IG105">
        <v>0</v>
      </c>
      <c r="II105" t="s">
        <v>315</v>
      </c>
      <c r="IJ105">
        <v>1</v>
      </c>
      <c r="IK105">
        <v>0</v>
      </c>
      <c r="IL105">
        <v>0</v>
      </c>
      <c r="IM105">
        <v>0</v>
      </c>
      <c r="IN105">
        <v>0</v>
      </c>
      <c r="IO105">
        <v>0</v>
      </c>
      <c r="IQ105" t="s">
        <v>555</v>
      </c>
      <c r="JB105">
        <v>369506758</v>
      </c>
      <c r="JC105" t="s">
        <v>762</v>
      </c>
      <c r="JD105" s="1">
        <v>44899.552303240736</v>
      </c>
      <c r="JG105" t="s">
        <v>307</v>
      </c>
      <c r="JH105" t="s">
        <v>308</v>
      </c>
      <c r="JJ105">
        <v>105</v>
      </c>
    </row>
    <row r="106" spans="1:270" x14ac:dyDescent="0.35">
      <c r="A106" s="1">
        <v>44899.485066898153</v>
      </c>
      <c r="B106" s="1">
        <v>44899.489253877313</v>
      </c>
      <c r="D106" t="s">
        <v>268</v>
      </c>
      <c r="E106" t="s">
        <v>639</v>
      </c>
      <c r="F106" s="1">
        <v>44899.484722222223</v>
      </c>
      <c r="G106" t="s">
        <v>763</v>
      </c>
      <c r="J106" t="s">
        <v>271</v>
      </c>
      <c r="K106" t="s">
        <v>512</v>
      </c>
      <c r="N106" t="s">
        <v>274</v>
      </c>
      <c r="O106" t="s">
        <v>268</v>
      </c>
      <c r="Z106" t="s">
        <v>275</v>
      </c>
      <c r="AF106" t="s">
        <v>486</v>
      </c>
      <c r="AH106">
        <v>5</v>
      </c>
      <c r="AI106">
        <v>1</v>
      </c>
      <c r="AJ106">
        <v>4</v>
      </c>
      <c r="AL106">
        <v>0</v>
      </c>
      <c r="AM106">
        <v>1</v>
      </c>
      <c r="AN106" t="s">
        <v>320</v>
      </c>
      <c r="AQ106">
        <v>0</v>
      </c>
      <c r="AR106">
        <v>2</v>
      </c>
      <c r="AS106" t="s">
        <v>277</v>
      </c>
      <c r="AV106">
        <v>1</v>
      </c>
      <c r="AW106">
        <v>1</v>
      </c>
      <c r="AX106" t="s">
        <v>277</v>
      </c>
      <c r="BA106">
        <v>0</v>
      </c>
      <c r="BB106">
        <v>0</v>
      </c>
      <c r="BC106" t="s">
        <v>278</v>
      </c>
      <c r="BF106">
        <v>0</v>
      </c>
      <c r="BG106">
        <v>0</v>
      </c>
      <c r="BH106" t="s">
        <v>278</v>
      </c>
      <c r="BJ106" t="s">
        <v>279</v>
      </c>
      <c r="BK106" t="s">
        <v>748</v>
      </c>
      <c r="BN106" t="s">
        <v>280</v>
      </c>
      <c r="BO106">
        <v>1</v>
      </c>
      <c r="BP106">
        <v>0</v>
      </c>
      <c r="BQ106">
        <v>0</v>
      </c>
      <c r="BR106">
        <v>0</v>
      </c>
      <c r="BS106">
        <v>0</v>
      </c>
      <c r="BT106">
        <v>0</v>
      </c>
      <c r="BU106">
        <v>0</v>
      </c>
      <c r="BV106">
        <v>0</v>
      </c>
      <c r="BW106">
        <v>0</v>
      </c>
      <c r="BX106">
        <v>0</v>
      </c>
      <c r="BZ106" t="s">
        <v>281</v>
      </c>
      <c r="CA106" t="s">
        <v>275</v>
      </c>
      <c r="CB106" t="s">
        <v>268</v>
      </c>
      <c r="CH106" s="19" t="s">
        <v>283</v>
      </c>
      <c r="CJ106" s="19" t="s">
        <v>285</v>
      </c>
      <c r="CL106" s="19" t="s">
        <v>283</v>
      </c>
      <c r="CS106" s="19" t="s">
        <v>322</v>
      </c>
      <c r="DC106" s="19" t="s">
        <v>313</v>
      </c>
      <c r="DD106" s="19" t="s">
        <v>286</v>
      </c>
      <c r="DF106" s="19" t="s">
        <v>286</v>
      </c>
      <c r="DH106" s="19" t="s">
        <v>339</v>
      </c>
      <c r="DJ106">
        <v>3750</v>
      </c>
      <c r="DK106" t="s">
        <v>287</v>
      </c>
      <c r="DL106" t="s">
        <v>288</v>
      </c>
      <c r="DM106" t="s">
        <v>289</v>
      </c>
      <c r="DO106" t="s">
        <v>290</v>
      </c>
      <c r="DP106" t="s">
        <v>291</v>
      </c>
      <c r="DQ106" t="s">
        <v>292</v>
      </c>
      <c r="EC106" t="s">
        <v>287</v>
      </c>
      <c r="EF106" t="s">
        <v>292</v>
      </c>
      <c r="EM106" t="s">
        <v>384</v>
      </c>
      <c r="EU106" t="s">
        <v>738</v>
      </c>
      <c r="EV106">
        <v>0</v>
      </c>
      <c r="EW106">
        <v>0</v>
      </c>
      <c r="EX106">
        <v>0</v>
      </c>
      <c r="EY106">
        <v>0</v>
      </c>
      <c r="EZ106">
        <v>0</v>
      </c>
      <c r="FA106">
        <v>0</v>
      </c>
      <c r="FB106">
        <v>0</v>
      </c>
      <c r="FC106">
        <v>1</v>
      </c>
      <c r="FE106" t="s">
        <v>292</v>
      </c>
      <c r="FG106" t="s">
        <v>287</v>
      </c>
      <c r="FH106" t="s">
        <v>295</v>
      </c>
      <c r="FJ106" t="s">
        <v>324</v>
      </c>
      <c r="FK106" t="s">
        <v>287</v>
      </c>
      <c r="FT106" t="s">
        <v>449</v>
      </c>
      <c r="FU106" t="s">
        <v>298</v>
      </c>
      <c r="FV106">
        <v>1</v>
      </c>
      <c r="FW106">
        <v>0</v>
      </c>
      <c r="FX106">
        <v>0</v>
      </c>
      <c r="FY106">
        <v>0</v>
      </c>
      <c r="FZ106" s="19">
        <v>0</v>
      </c>
      <c r="GA106">
        <v>0</v>
      </c>
      <c r="GB106">
        <v>0</v>
      </c>
      <c r="GC106">
        <v>0</v>
      </c>
      <c r="GD106">
        <v>0</v>
      </c>
      <c r="GE106">
        <v>0</v>
      </c>
      <c r="GF106">
        <v>0</v>
      </c>
      <c r="GG106">
        <v>0</v>
      </c>
      <c r="GH106">
        <v>0</v>
      </c>
      <c r="GJ106" t="s">
        <v>299</v>
      </c>
      <c r="GK106">
        <v>1</v>
      </c>
      <c r="GL106">
        <v>0</v>
      </c>
      <c r="GM106">
        <v>0</v>
      </c>
      <c r="GN106">
        <v>0</v>
      </c>
      <c r="GO106">
        <v>0</v>
      </c>
      <c r="GP106">
        <v>0</v>
      </c>
      <c r="GQ106">
        <v>0</v>
      </c>
      <c r="GR106">
        <v>0</v>
      </c>
      <c r="GS106">
        <v>0</v>
      </c>
      <c r="GT106">
        <v>0</v>
      </c>
      <c r="GV106" t="s">
        <v>300</v>
      </c>
      <c r="GW106">
        <v>7</v>
      </c>
      <c r="GX106">
        <v>3</v>
      </c>
      <c r="GY106">
        <v>4</v>
      </c>
      <c r="GZ106">
        <v>3</v>
      </c>
      <c r="HA106">
        <v>2</v>
      </c>
      <c r="HB106">
        <v>3</v>
      </c>
      <c r="HC106">
        <v>2</v>
      </c>
      <c r="HD106">
        <v>4</v>
      </c>
      <c r="HE106">
        <v>5</v>
      </c>
      <c r="HF106">
        <v>0</v>
      </c>
      <c r="HG106">
        <v>0</v>
      </c>
      <c r="HH106">
        <v>0</v>
      </c>
      <c r="HI106">
        <v>0</v>
      </c>
      <c r="HJ106">
        <v>0</v>
      </c>
      <c r="HK106">
        <v>0</v>
      </c>
      <c r="HL106">
        <v>1</v>
      </c>
      <c r="HM106">
        <v>0</v>
      </c>
      <c r="HN106">
        <v>0</v>
      </c>
      <c r="HO106">
        <v>0</v>
      </c>
      <c r="HP106">
        <v>0</v>
      </c>
      <c r="HQ106">
        <v>0</v>
      </c>
      <c r="HR106">
        <v>0</v>
      </c>
      <c r="HS106" t="s">
        <v>275</v>
      </c>
      <c r="HT106" t="s">
        <v>301</v>
      </c>
      <c r="HU106" t="s">
        <v>574</v>
      </c>
      <c r="HV106">
        <v>0</v>
      </c>
      <c r="HW106">
        <v>1</v>
      </c>
      <c r="HX106">
        <v>1</v>
      </c>
      <c r="HY106">
        <v>1</v>
      </c>
      <c r="HZ106">
        <v>0</v>
      </c>
      <c r="IA106">
        <v>0</v>
      </c>
      <c r="IC106" t="s">
        <v>303</v>
      </c>
      <c r="ID106">
        <v>1</v>
      </c>
      <c r="IE106">
        <v>0</v>
      </c>
      <c r="IF106">
        <v>0</v>
      </c>
      <c r="IG106">
        <v>0</v>
      </c>
      <c r="II106" t="s">
        <v>315</v>
      </c>
      <c r="IJ106">
        <v>1</v>
      </c>
      <c r="IK106">
        <v>0</v>
      </c>
      <c r="IL106">
        <v>0</v>
      </c>
      <c r="IM106">
        <v>0</v>
      </c>
      <c r="IN106">
        <v>0</v>
      </c>
      <c r="IO106">
        <v>0</v>
      </c>
      <c r="IQ106" t="s">
        <v>555</v>
      </c>
      <c r="JB106">
        <v>369506762</v>
      </c>
      <c r="JC106" t="s">
        <v>764</v>
      </c>
      <c r="JD106" s="1">
        <v>44899.552303240736</v>
      </c>
      <c r="JG106" t="s">
        <v>307</v>
      </c>
      <c r="JH106" t="s">
        <v>308</v>
      </c>
      <c r="JJ106">
        <v>106</v>
      </c>
    </row>
    <row r="107" spans="1:270" x14ac:dyDescent="0.35">
      <c r="A107" s="1">
        <v>44899.489313217593</v>
      </c>
      <c r="B107" s="1">
        <v>44899.49402273148</v>
      </c>
      <c r="D107" t="s">
        <v>268</v>
      </c>
      <c r="E107" t="s">
        <v>570</v>
      </c>
      <c r="F107" s="1">
        <v>44899.489583333343</v>
      </c>
      <c r="G107" t="s">
        <v>765</v>
      </c>
      <c r="J107" t="s">
        <v>271</v>
      </c>
      <c r="K107" t="s">
        <v>512</v>
      </c>
      <c r="N107" t="s">
        <v>274</v>
      </c>
      <c r="O107" t="s">
        <v>268</v>
      </c>
      <c r="Z107" t="s">
        <v>275</v>
      </c>
      <c r="AF107" t="s">
        <v>486</v>
      </c>
      <c r="AH107">
        <v>4</v>
      </c>
      <c r="AI107">
        <v>2</v>
      </c>
      <c r="AJ107">
        <v>2</v>
      </c>
      <c r="AL107">
        <v>1</v>
      </c>
      <c r="AM107">
        <v>0</v>
      </c>
      <c r="AN107" t="s">
        <v>320</v>
      </c>
      <c r="AQ107">
        <v>0</v>
      </c>
      <c r="AR107">
        <v>1</v>
      </c>
      <c r="AS107" t="s">
        <v>320</v>
      </c>
      <c r="AV107">
        <v>1</v>
      </c>
      <c r="AW107">
        <v>1</v>
      </c>
      <c r="AX107" t="s">
        <v>277</v>
      </c>
      <c r="BA107">
        <v>0</v>
      </c>
      <c r="BB107">
        <v>0</v>
      </c>
      <c r="BC107" t="s">
        <v>278</v>
      </c>
      <c r="BF107">
        <v>0</v>
      </c>
      <c r="BG107">
        <v>0</v>
      </c>
      <c r="BH107" t="s">
        <v>278</v>
      </c>
      <c r="BJ107" t="s">
        <v>279</v>
      </c>
      <c r="BK107" t="s">
        <v>748</v>
      </c>
      <c r="BN107" t="s">
        <v>280</v>
      </c>
      <c r="BO107">
        <v>1</v>
      </c>
      <c r="BP107">
        <v>0</v>
      </c>
      <c r="BQ107">
        <v>0</v>
      </c>
      <c r="BR107">
        <v>0</v>
      </c>
      <c r="BS107">
        <v>0</v>
      </c>
      <c r="BT107">
        <v>0</v>
      </c>
      <c r="BU107">
        <v>0</v>
      </c>
      <c r="BV107">
        <v>0</v>
      </c>
      <c r="BW107">
        <v>0</v>
      </c>
      <c r="BX107">
        <v>0</v>
      </c>
      <c r="BZ107" t="s">
        <v>281</v>
      </c>
      <c r="CA107" t="s">
        <v>275</v>
      </c>
      <c r="CB107" t="s">
        <v>268</v>
      </c>
      <c r="CH107" s="19" t="s">
        <v>283</v>
      </c>
      <c r="CJ107" s="19" t="s">
        <v>283</v>
      </c>
      <c r="CL107" s="19" t="s">
        <v>285</v>
      </c>
      <c r="CS107" s="19" t="s">
        <v>322</v>
      </c>
      <c r="DC107" s="19" t="s">
        <v>313</v>
      </c>
      <c r="DD107" s="19" t="s">
        <v>313</v>
      </c>
      <c r="DF107" s="19" t="s">
        <v>286</v>
      </c>
      <c r="DH107" s="19" t="s">
        <v>339</v>
      </c>
      <c r="DJ107">
        <v>3000</v>
      </c>
      <c r="DK107" t="s">
        <v>287</v>
      </c>
      <c r="DL107" t="s">
        <v>288</v>
      </c>
      <c r="DM107" t="s">
        <v>289</v>
      </c>
      <c r="DO107" t="s">
        <v>290</v>
      </c>
      <c r="DP107" t="s">
        <v>291</v>
      </c>
      <c r="DQ107" t="s">
        <v>292</v>
      </c>
      <c r="EC107" t="s">
        <v>287</v>
      </c>
      <c r="EF107" t="s">
        <v>292</v>
      </c>
      <c r="EM107" t="s">
        <v>384</v>
      </c>
      <c r="EU107" t="s">
        <v>738</v>
      </c>
      <c r="EV107">
        <v>0</v>
      </c>
      <c r="EW107">
        <v>0</v>
      </c>
      <c r="EX107">
        <v>0</v>
      </c>
      <c r="EY107">
        <v>0</v>
      </c>
      <c r="EZ107">
        <v>0</v>
      </c>
      <c r="FA107">
        <v>0</v>
      </c>
      <c r="FB107">
        <v>0</v>
      </c>
      <c r="FC107">
        <v>1</v>
      </c>
      <c r="FE107" t="s">
        <v>292</v>
      </c>
      <c r="FG107" t="s">
        <v>287</v>
      </c>
      <c r="FH107" t="s">
        <v>295</v>
      </c>
      <c r="FJ107" t="s">
        <v>324</v>
      </c>
      <c r="FK107" t="s">
        <v>287</v>
      </c>
      <c r="FT107" t="s">
        <v>297</v>
      </c>
      <c r="FU107" t="s">
        <v>298</v>
      </c>
      <c r="FV107">
        <v>1</v>
      </c>
      <c r="FW107">
        <v>0</v>
      </c>
      <c r="FX107">
        <v>0</v>
      </c>
      <c r="FY107">
        <v>0</v>
      </c>
      <c r="FZ107" s="19">
        <v>0</v>
      </c>
      <c r="GA107">
        <v>0</v>
      </c>
      <c r="GB107">
        <v>0</v>
      </c>
      <c r="GC107">
        <v>0</v>
      </c>
      <c r="GD107">
        <v>0</v>
      </c>
      <c r="GE107">
        <v>0</v>
      </c>
      <c r="GF107">
        <v>0</v>
      </c>
      <c r="GG107">
        <v>0</v>
      </c>
      <c r="GH107">
        <v>0</v>
      </c>
      <c r="GJ107" t="s">
        <v>299</v>
      </c>
      <c r="GK107">
        <v>1</v>
      </c>
      <c r="GL107">
        <v>0</v>
      </c>
      <c r="GM107">
        <v>0</v>
      </c>
      <c r="GN107">
        <v>0</v>
      </c>
      <c r="GO107">
        <v>0</v>
      </c>
      <c r="GP107">
        <v>0</v>
      </c>
      <c r="GQ107">
        <v>0</v>
      </c>
      <c r="GR107">
        <v>0</v>
      </c>
      <c r="GS107">
        <v>0</v>
      </c>
      <c r="GT107">
        <v>0</v>
      </c>
      <c r="GV107" t="s">
        <v>340</v>
      </c>
      <c r="GW107">
        <v>7</v>
      </c>
      <c r="GX107">
        <v>3</v>
      </c>
      <c r="GY107">
        <v>3</v>
      </c>
      <c r="GZ107">
        <v>2</v>
      </c>
      <c r="HA107">
        <v>1</v>
      </c>
      <c r="HB107">
        <v>3</v>
      </c>
      <c r="HC107">
        <v>2</v>
      </c>
      <c r="HD107">
        <v>3</v>
      </c>
      <c r="HE107">
        <v>4</v>
      </c>
      <c r="HF107">
        <v>0</v>
      </c>
      <c r="HG107">
        <v>0</v>
      </c>
      <c r="HH107">
        <v>0</v>
      </c>
      <c r="HI107">
        <v>0</v>
      </c>
      <c r="HJ107">
        <v>0</v>
      </c>
      <c r="HK107">
        <v>0</v>
      </c>
      <c r="HL107">
        <v>0</v>
      </c>
      <c r="HM107">
        <v>0</v>
      </c>
      <c r="HN107">
        <v>0</v>
      </c>
      <c r="HO107">
        <v>0</v>
      </c>
      <c r="HP107">
        <v>0</v>
      </c>
      <c r="HQ107">
        <v>0</v>
      </c>
      <c r="HR107">
        <v>0</v>
      </c>
      <c r="HS107" t="s">
        <v>451</v>
      </c>
      <c r="HT107" t="s">
        <v>301</v>
      </c>
      <c r="HU107" t="s">
        <v>753</v>
      </c>
      <c r="HV107">
        <v>0</v>
      </c>
      <c r="HW107">
        <v>1</v>
      </c>
      <c r="HX107">
        <v>0</v>
      </c>
      <c r="HY107">
        <v>1</v>
      </c>
      <c r="HZ107">
        <v>1</v>
      </c>
      <c r="IA107">
        <v>0</v>
      </c>
      <c r="IC107" t="s">
        <v>303</v>
      </c>
      <c r="ID107">
        <v>1</v>
      </c>
      <c r="IE107">
        <v>0</v>
      </c>
      <c r="IF107">
        <v>0</v>
      </c>
      <c r="IG107">
        <v>0</v>
      </c>
      <c r="II107" t="s">
        <v>315</v>
      </c>
      <c r="IJ107">
        <v>1</v>
      </c>
      <c r="IK107">
        <v>0</v>
      </c>
      <c r="IL107">
        <v>0</v>
      </c>
      <c r="IM107">
        <v>0</v>
      </c>
      <c r="IN107">
        <v>0</v>
      </c>
      <c r="IO107">
        <v>0</v>
      </c>
      <c r="IQ107" t="s">
        <v>555</v>
      </c>
      <c r="JB107">
        <v>369506766</v>
      </c>
      <c r="JC107" t="s">
        <v>766</v>
      </c>
      <c r="JD107" s="1">
        <v>44899.552314814813</v>
      </c>
      <c r="JG107" t="s">
        <v>307</v>
      </c>
      <c r="JH107" t="s">
        <v>308</v>
      </c>
      <c r="JJ107">
        <v>107</v>
      </c>
    </row>
    <row r="108" spans="1:270" x14ac:dyDescent="0.35">
      <c r="A108" s="1">
        <v>44899.494104791673</v>
      </c>
      <c r="B108" s="1">
        <v>44899.499264027778</v>
      </c>
      <c r="D108" t="s">
        <v>268</v>
      </c>
      <c r="E108" t="s">
        <v>767</v>
      </c>
      <c r="F108" s="1">
        <v>44899.494444444441</v>
      </c>
      <c r="G108" t="s">
        <v>768</v>
      </c>
      <c r="J108" t="s">
        <v>271</v>
      </c>
      <c r="K108" t="s">
        <v>512</v>
      </c>
      <c r="N108" t="s">
        <v>274</v>
      </c>
      <c r="O108" t="s">
        <v>268</v>
      </c>
      <c r="Z108" t="s">
        <v>275</v>
      </c>
      <c r="AF108" t="s">
        <v>382</v>
      </c>
      <c r="AG108" t="s">
        <v>552</v>
      </c>
      <c r="AH108">
        <v>9</v>
      </c>
      <c r="AI108">
        <v>3</v>
      </c>
      <c r="AJ108">
        <v>6</v>
      </c>
      <c r="AL108">
        <v>0</v>
      </c>
      <c r="AM108">
        <v>2</v>
      </c>
      <c r="AN108" t="s">
        <v>277</v>
      </c>
      <c r="AQ108">
        <v>2</v>
      </c>
      <c r="AR108">
        <v>3</v>
      </c>
      <c r="AS108" t="s">
        <v>528</v>
      </c>
      <c r="AV108">
        <v>1</v>
      </c>
      <c r="AW108">
        <v>1</v>
      </c>
      <c r="AX108" t="s">
        <v>277</v>
      </c>
      <c r="BA108">
        <v>0</v>
      </c>
      <c r="BB108">
        <v>0</v>
      </c>
      <c r="BC108" t="s">
        <v>278</v>
      </c>
      <c r="BF108">
        <v>0</v>
      </c>
      <c r="BG108">
        <v>0</v>
      </c>
      <c r="BH108" t="s">
        <v>278</v>
      </c>
      <c r="BJ108" t="s">
        <v>279</v>
      </c>
      <c r="BK108" t="s">
        <v>748</v>
      </c>
      <c r="BN108" t="s">
        <v>280</v>
      </c>
      <c r="BO108">
        <v>1</v>
      </c>
      <c r="BP108">
        <v>0</v>
      </c>
      <c r="BQ108">
        <v>0</v>
      </c>
      <c r="BR108">
        <v>0</v>
      </c>
      <c r="BS108">
        <v>0</v>
      </c>
      <c r="BT108">
        <v>0</v>
      </c>
      <c r="BU108">
        <v>0</v>
      </c>
      <c r="BV108">
        <v>0</v>
      </c>
      <c r="BW108">
        <v>0</v>
      </c>
      <c r="BX108">
        <v>0</v>
      </c>
      <c r="BZ108" t="s">
        <v>281</v>
      </c>
      <c r="CA108" t="s">
        <v>275</v>
      </c>
      <c r="CB108" t="s">
        <v>268</v>
      </c>
      <c r="CH108" s="19" t="s">
        <v>283</v>
      </c>
      <c r="CJ108" s="19" t="s">
        <v>285</v>
      </c>
      <c r="CL108" s="19" t="s">
        <v>285</v>
      </c>
      <c r="CS108" s="19" t="s">
        <v>284</v>
      </c>
      <c r="DC108" s="19" t="s">
        <v>313</v>
      </c>
      <c r="DD108" s="19" t="s">
        <v>286</v>
      </c>
      <c r="DF108" s="19" t="s">
        <v>286</v>
      </c>
      <c r="DH108" s="19" t="s">
        <v>339</v>
      </c>
      <c r="DJ108">
        <v>6750</v>
      </c>
      <c r="DK108" t="s">
        <v>287</v>
      </c>
      <c r="DL108" t="s">
        <v>288</v>
      </c>
      <c r="DM108" t="s">
        <v>289</v>
      </c>
      <c r="DO108" t="s">
        <v>290</v>
      </c>
      <c r="DP108" t="s">
        <v>291</v>
      </c>
      <c r="DQ108" t="s">
        <v>292</v>
      </c>
      <c r="EC108" t="s">
        <v>287</v>
      </c>
      <c r="EF108" t="s">
        <v>292</v>
      </c>
      <c r="EM108" t="s">
        <v>384</v>
      </c>
      <c r="EU108" t="s">
        <v>738</v>
      </c>
      <c r="EV108">
        <v>0</v>
      </c>
      <c r="EW108">
        <v>0</v>
      </c>
      <c r="EX108">
        <v>0</v>
      </c>
      <c r="EY108">
        <v>0</v>
      </c>
      <c r="EZ108">
        <v>0</v>
      </c>
      <c r="FA108">
        <v>0</v>
      </c>
      <c r="FB108">
        <v>0</v>
      </c>
      <c r="FC108">
        <v>1</v>
      </c>
      <c r="FE108" t="s">
        <v>292</v>
      </c>
      <c r="FG108" t="s">
        <v>287</v>
      </c>
      <c r="FH108" t="s">
        <v>295</v>
      </c>
      <c r="FJ108" t="s">
        <v>324</v>
      </c>
      <c r="FK108" t="s">
        <v>287</v>
      </c>
      <c r="FT108" t="s">
        <v>297</v>
      </c>
      <c r="FU108" t="s">
        <v>298</v>
      </c>
      <c r="FV108">
        <v>1</v>
      </c>
      <c r="FW108">
        <v>0</v>
      </c>
      <c r="FX108">
        <v>0</v>
      </c>
      <c r="FY108">
        <v>0</v>
      </c>
      <c r="FZ108" s="19">
        <v>0</v>
      </c>
      <c r="GA108">
        <v>0</v>
      </c>
      <c r="GB108">
        <v>0</v>
      </c>
      <c r="GC108">
        <v>0</v>
      </c>
      <c r="GD108">
        <v>0</v>
      </c>
      <c r="GE108">
        <v>0</v>
      </c>
      <c r="GF108">
        <v>0</v>
      </c>
      <c r="GG108">
        <v>0</v>
      </c>
      <c r="GH108">
        <v>0</v>
      </c>
      <c r="GJ108" t="s">
        <v>299</v>
      </c>
      <c r="GK108">
        <v>1</v>
      </c>
      <c r="GL108">
        <v>0</v>
      </c>
      <c r="GM108">
        <v>0</v>
      </c>
      <c r="GN108">
        <v>0</v>
      </c>
      <c r="GO108">
        <v>0</v>
      </c>
      <c r="GP108">
        <v>0</v>
      </c>
      <c r="GQ108">
        <v>0</v>
      </c>
      <c r="GR108">
        <v>0</v>
      </c>
      <c r="GS108">
        <v>0</v>
      </c>
      <c r="GT108">
        <v>0</v>
      </c>
      <c r="GV108" t="s">
        <v>300</v>
      </c>
      <c r="GW108">
        <v>6</v>
      </c>
      <c r="GX108">
        <v>3</v>
      </c>
      <c r="GY108">
        <v>4</v>
      </c>
      <c r="GZ108">
        <v>3</v>
      </c>
      <c r="HA108">
        <v>3</v>
      </c>
      <c r="HB108">
        <v>3</v>
      </c>
      <c r="HC108">
        <v>2</v>
      </c>
      <c r="HD108">
        <v>2</v>
      </c>
      <c r="HE108">
        <v>4</v>
      </c>
      <c r="HF108">
        <v>0</v>
      </c>
      <c r="HG108">
        <v>0</v>
      </c>
      <c r="HH108">
        <v>0</v>
      </c>
      <c r="HI108">
        <v>0</v>
      </c>
      <c r="HJ108">
        <v>0</v>
      </c>
      <c r="HK108">
        <v>0</v>
      </c>
      <c r="HL108">
        <v>1</v>
      </c>
      <c r="HM108">
        <v>0</v>
      </c>
      <c r="HN108">
        <v>0</v>
      </c>
      <c r="HO108">
        <v>0</v>
      </c>
      <c r="HP108">
        <v>1</v>
      </c>
      <c r="HQ108">
        <v>0</v>
      </c>
      <c r="HR108">
        <v>0</v>
      </c>
      <c r="HS108" t="s">
        <v>451</v>
      </c>
      <c r="HT108" t="s">
        <v>301</v>
      </c>
      <c r="HU108" t="s">
        <v>581</v>
      </c>
      <c r="HV108">
        <v>0</v>
      </c>
      <c r="HW108">
        <v>1</v>
      </c>
      <c r="HX108">
        <v>1</v>
      </c>
      <c r="HY108">
        <v>0</v>
      </c>
      <c r="HZ108">
        <v>1</v>
      </c>
      <c r="IA108">
        <v>0</v>
      </c>
      <c r="IC108" t="s">
        <v>303</v>
      </c>
      <c r="ID108">
        <v>1</v>
      </c>
      <c r="IE108">
        <v>0</v>
      </c>
      <c r="IF108">
        <v>0</v>
      </c>
      <c r="IG108">
        <v>0</v>
      </c>
      <c r="II108" t="s">
        <v>315</v>
      </c>
      <c r="IJ108">
        <v>1</v>
      </c>
      <c r="IK108">
        <v>0</v>
      </c>
      <c r="IL108">
        <v>0</v>
      </c>
      <c r="IM108">
        <v>0</v>
      </c>
      <c r="IN108">
        <v>0</v>
      </c>
      <c r="IO108">
        <v>0</v>
      </c>
      <c r="IQ108" t="s">
        <v>555</v>
      </c>
      <c r="JB108">
        <v>369506770</v>
      </c>
      <c r="JC108" t="s">
        <v>769</v>
      </c>
      <c r="JD108" s="1">
        <v>44899.55232638889</v>
      </c>
      <c r="JG108" t="s">
        <v>307</v>
      </c>
      <c r="JH108" t="s">
        <v>308</v>
      </c>
      <c r="JJ108">
        <v>108</v>
      </c>
    </row>
    <row r="109" spans="1:270" x14ac:dyDescent="0.35">
      <c r="A109" s="1">
        <v>44899.499340405091</v>
      </c>
      <c r="B109" s="1">
        <v>44899.504231944447</v>
      </c>
      <c r="D109" t="s">
        <v>268</v>
      </c>
      <c r="E109" t="s">
        <v>570</v>
      </c>
      <c r="F109" s="1">
        <v>44899.499305555553</v>
      </c>
      <c r="G109" t="s">
        <v>770</v>
      </c>
      <c r="J109" t="s">
        <v>271</v>
      </c>
      <c r="K109" t="s">
        <v>512</v>
      </c>
      <c r="N109" t="s">
        <v>274</v>
      </c>
      <c r="O109" t="s">
        <v>268</v>
      </c>
      <c r="Z109" t="s">
        <v>275</v>
      </c>
      <c r="AF109" t="s">
        <v>486</v>
      </c>
      <c r="AH109">
        <v>4</v>
      </c>
      <c r="AI109">
        <v>3</v>
      </c>
      <c r="AJ109">
        <v>1</v>
      </c>
      <c r="AL109">
        <v>2</v>
      </c>
      <c r="AM109">
        <v>0</v>
      </c>
      <c r="AN109" t="s">
        <v>277</v>
      </c>
      <c r="AQ109">
        <v>0</v>
      </c>
      <c r="AR109">
        <v>1</v>
      </c>
      <c r="AS109" t="s">
        <v>320</v>
      </c>
      <c r="AV109">
        <v>1</v>
      </c>
      <c r="AW109">
        <v>0</v>
      </c>
      <c r="AX109" t="s">
        <v>320</v>
      </c>
      <c r="BA109">
        <v>0</v>
      </c>
      <c r="BB109">
        <v>0</v>
      </c>
      <c r="BC109" t="s">
        <v>278</v>
      </c>
      <c r="BF109">
        <v>0</v>
      </c>
      <c r="BG109">
        <v>0</v>
      </c>
      <c r="BH109" t="s">
        <v>278</v>
      </c>
      <c r="BJ109" t="s">
        <v>279</v>
      </c>
      <c r="BK109" t="s">
        <v>748</v>
      </c>
      <c r="BN109" t="s">
        <v>280</v>
      </c>
      <c r="BO109">
        <v>1</v>
      </c>
      <c r="BP109">
        <v>0</v>
      </c>
      <c r="BQ109">
        <v>0</v>
      </c>
      <c r="BR109">
        <v>0</v>
      </c>
      <c r="BS109">
        <v>0</v>
      </c>
      <c r="BT109">
        <v>0</v>
      </c>
      <c r="BU109">
        <v>0</v>
      </c>
      <c r="BV109">
        <v>0</v>
      </c>
      <c r="BW109">
        <v>0</v>
      </c>
      <c r="BX109">
        <v>0</v>
      </c>
      <c r="BZ109" t="s">
        <v>281</v>
      </c>
      <c r="CA109" t="s">
        <v>275</v>
      </c>
      <c r="CB109" t="s">
        <v>268</v>
      </c>
      <c r="CH109" s="19" t="s">
        <v>283</v>
      </c>
      <c r="CJ109" s="19" t="s">
        <v>283</v>
      </c>
      <c r="CL109" s="19" t="s">
        <v>285</v>
      </c>
      <c r="CS109" s="19" t="s">
        <v>322</v>
      </c>
      <c r="DC109" s="19" t="s">
        <v>313</v>
      </c>
      <c r="DD109" s="19" t="s">
        <v>286</v>
      </c>
      <c r="DF109" s="19" t="s">
        <v>313</v>
      </c>
      <c r="DH109" s="19" t="s">
        <v>339</v>
      </c>
      <c r="DJ109">
        <v>3000</v>
      </c>
      <c r="DK109" t="s">
        <v>287</v>
      </c>
      <c r="DL109" t="s">
        <v>288</v>
      </c>
      <c r="DM109" t="s">
        <v>289</v>
      </c>
      <c r="DO109" t="s">
        <v>290</v>
      </c>
      <c r="DP109" t="s">
        <v>291</v>
      </c>
      <c r="DQ109" t="s">
        <v>292</v>
      </c>
      <c r="EC109" t="s">
        <v>287</v>
      </c>
      <c r="EF109" t="s">
        <v>292</v>
      </c>
      <c r="EM109" t="s">
        <v>384</v>
      </c>
      <c r="EU109" t="s">
        <v>738</v>
      </c>
      <c r="EV109">
        <v>0</v>
      </c>
      <c r="EW109">
        <v>0</v>
      </c>
      <c r="EX109">
        <v>0</v>
      </c>
      <c r="EY109">
        <v>0</v>
      </c>
      <c r="EZ109">
        <v>0</v>
      </c>
      <c r="FA109">
        <v>0</v>
      </c>
      <c r="FB109">
        <v>0</v>
      </c>
      <c r="FC109">
        <v>1</v>
      </c>
      <c r="FE109" t="s">
        <v>292</v>
      </c>
      <c r="FG109" t="s">
        <v>287</v>
      </c>
      <c r="FH109" t="s">
        <v>295</v>
      </c>
      <c r="FJ109" t="s">
        <v>324</v>
      </c>
      <c r="FK109" t="s">
        <v>287</v>
      </c>
      <c r="FT109" t="s">
        <v>297</v>
      </c>
      <c r="FU109" t="s">
        <v>298</v>
      </c>
      <c r="FV109">
        <v>1</v>
      </c>
      <c r="FW109">
        <v>0</v>
      </c>
      <c r="FX109">
        <v>0</v>
      </c>
      <c r="FY109">
        <v>0</v>
      </c>
      <c r="FZ109" s="19">
        <v>0</v>
      </c>
      <c r="GA109">
        <v>0</v>
      </c>
      <c r="GB109">
        <v>0</v>
      </c>
      <c r="GC109">
        <v>0</v>
      </c>
      <c r="GD109">
        <v>0</v>
      </c>
      <c r="GE109">
        <v>0</v>
      </c>
      <c r="GF109">
        <v>0</v>
      </c>
      <c r="GG109">
        <v>0</v>
      </c>
      <c r="GH109">
        <v>0</v>
      </c>
      <c r="GJ109" t="s">
        <v>299</v>
      </c>
      <c r="GK109">
        <v>1</v>
      </c>
      <c r="GL109">
        <v>0</v>
      </c>
      <c r="GM109">
        <v>0</v>
      </c>
      <c r="GN109">
        <v>0</v>
      </c>
      <c r="GO109">
        <v>0</v>
      </c>
      <c r="GP109">
        <v>0</v>
      </c>
      <c r="GQ109">
        <v>0</v>
      </c>
      <c r="GR109">
        <v>0</v>
      </c>
      <c r="GS109">
        <v>0</v>
      </c>
      <c r="GT109">
        <v>0</v>
      </c>
      <c r="GV109" t="s">
        <v>340</v>
      </c>
      <c r="GW109">
        <v>6</v>
      </c>
      <c r="GX109">
        <v>3</v>
      </c>
      <c r="GY109">
        <v>3</v>
      </c>
      <c r="GZ109">
        <v>2</v>
      </c>
      <c r="HA109">
        <v>3</v>
      </c>
      <c r="HB109">
        <v>3</v>
      </c>
      <c r="HC109">
        <v>2</v>
      </c>
      <c r="HD109">
        <v>3</v>
      </c>
      <c r="HE109">
        <v>4</v>
      </c>
      <c r="HF109">
        <v>0</v>
      </c>
      <c r="HG109">
        <v>0</v>
      </c>
      <c r="HH109">
        <v>0</v>
      </c>
      <c r="HI109">
        <v>0</v>
      </c>
      <c r="HJ109">
        <v>0</v>
      </c>
      <c r="HK109">
        <v>0</v>
      </c>
      <c r="HL109">
        <v>0</v>
      </c>
      <c r="HM109">
        <v>0</v>
      </c>
      <c r="HN109">
        <v>0</v>
      </c>
      <c r="HO109">
        <v>0</v>
      </c>
      <c r="HP109">
        <v>0</v>
      </c>
      <c r="HQ109">
        <v>0</v>
      </c>
      <c r="HR109">
        <v>0</v>
      </c>
      <c r="HS109" t="s">
        <v>275</v>
      </c>
      <c r="HT109" t="s">
        <v>301</v>
      </c>
      <c r="HU109" t="s">
        <v>753</v>
      </c>
      <c r="HV109">
        <v>0</v>
      </c>
      <c r="HW109">
        <v>1</v>
      </c>
      <c r="HX109">
        <v>0</v>
      </c>
      <c r="HY109">
        <v>1</v>
      </c>
      <c r="HZ109">
        <v>1</v>
      </c>
      <c r="IA109">
        <v>0</v>
      </c>
      <c r="IC109" t="s">
        <v>303</v>
      </c>
      <c r="ID109">
        <v>1</v>
      </c>
      <c r="IE109">
        <v>0</v>
      </c>
      <c r="IF109">
        <v>0</v>
      </c>
      <c r="IG109">
        <v>0</v>
      </c>
      <c r="II109" t="s">
        <v>315</v>
      </c>
      <c r="IJ109">
        <v>1</v>
      </c>
      <c r="IK109">
        <v>0</v>
      </c>
      <c r="IL109">
        <v>0</v>
      </c>
      <c r="IM109">
        <v>0</v>
      </c>
      <c r="IN109">
        <v>0</v>
      </c>
      <c r="IO109">
        <v>0</v>
      </c>
      <c r="IQ109" t="s">
        <v>555</v>
      </c>
      <c r="JB109">
        <v>369506777</v>
      </c>
      <c r="JC109" t="s">
        <v>771</v>
      </c>
      <c r="JD109" s="1">
        <v>44899.552337962959</v>
      </c>
      <c r="JG109" t="s">
        <v>307</v>
      </c>
      <c r="JH109" t="s">
        <v>308</v>
      </c>
      <c r="JJ109">
        <v>109</v>
      </c>
    </row>
    <row r="110" spans="1:270" x14ac:dyDescent="0.35">
      <c r="A110" s="1">
        <v>44899.504701076388</v>
      </c>
      <c r="B110" s="1">
        <v>44899.509325671293</v>
      </c>
      <c r="D110" t="s">
        <v>268</v>
      </c>
      <c r="E110" t="s">
        <v>570</v>
      </c>
      <c r="F110" s="1">
        <v>44899.504861111112</v>
      </c>
      <c r="G110" t="s">
        <v>772</v>
      </c>
      <c r="J110" t="s">
        <v>271</v>
      </c>
      <c r="K110" t="s">
        <v>512</v>
      </c>
      <c r="N110" t="s">
        <v>274</v>
      </c>
      <c r="O110" t="s">
        <v>268</v>
      </c>
      <c r="Z110" t="s">
        <v>275</v>
      </c>
      <c r="AF110" t="s">
        <v>486</v>
      </c>
      <c r="AH110">
        <v>5</v>
      </c>
      <c r="AI110">
        <v>2</v>
      </c>
      <c r="AJ110">
        <v>3</v>
      </c>
      <c r="AL110">
        <v>1</v>
      </c>
      <c r="AM110">
        <v>0</v>
      </c>
      <c r="AN110" t="s">
        <v>320</v>
      </c>
      <c r="AQ110">
        <v>0</v>
      </c>
      <c r="AR110">
        <v>2</v>
      </c>
      <c r="AS110" t="s">
        <v>277</v>
      </c>
      <c r="AV110">
        <v>1</v>
      </c>
      <c r="AW110">
        <v>1</v>
      </c>
      <c r="AX110" t="s">
        <v>277</v>
      </c>
      <c r="BA110">
        <v>0</v>
      </c>
      <c r="BB110">
        <v>0</v>
      </c>
      <c r="BC110" t="s">
        <v>278</v>
      </c>
      <c r="BF110">
        <v>0</v>
      </c>
      <c r="BG110">
        <v>0</v>
      </c>
      <c r="BH110" t="s">
        <v>278</v>
      </c>
      <c r="BJ110" t="s">
        <v>279</v>
      </c>
      <c r="BK110" t="s">
        <v>748</v>
      </c>
      <c r="BN110" t="s">
        <v>280</v>
      </c>
      <c r="BO110">
        <v>1</v>
      </c>
      <c r="BP110">
        <v>0</v>
      </c>
      <c r="BQ110">
        <v>0</v>
      </c>
      <c r="BR110">
        <v>0</v>
      </c>
      <c r="BS110">
        <v>0</v>
      </c>
      <c r="BT110">
        <v>0</v>
      </c>
      <c r="BU110">
        <v>0</v>
      </c>
      <c r="BV110">
        <v>0</v>
      </c>
      <c r="BW110">
        <v>0</v>
      </c>
      <c r="BX110">
        <v>0</v>
      </c>
      <c r="BZ110" t="s">
        <v>281</v>
      </c>
      <c r="CA110" t="s">
        <v>275</v>
      </c>
      <c r="CB110" t="s">
        <v>268</v>
      </c>
      <c r="CH110" s="19" t="s">
        <v>283</v>
      </c>
      <c r="CJ110" s="19" t="s">
        <v>285</v>
      </c>
      <c r="CL110" s="19" t="s">
        <v>285</v>
      </c>
      <c r="CS110" s="19" t="s">
        <v>322</v>
      </c>
      <c r="DC110" s="19" t="s">
        <v>313</v>
      </c>
      <c r="DD110" s="19" t="s">
        <v>286</v>
      </c>
      <c r="DF110" s="19" t="s">
        <v>313</v>
      </c>
      <c r="DH110" s="19" t="s">
        <v>285</v>
      </c>
      <c r="DJ110">
        <v>3750</v>
      </c>
      <c r="DK110" t="s">
        <v>287</v>
      </c>
      <c r="DL110" t="s">
        <v>288</v>
      </c>
      <c r="DM110" t="s">
        <v>289</v>
      </c>
      <c r="DO110" t="s">
        <v>290</v>
      </c>
      <c r="DP110" t="s">
        <v>291</v>
      </c>
      <c r="DQ110" t="s">
        <v>292</v>
      </c>
      <c r="EC110" t="s">
        <v>287</v>
      </c>
      <c r="EF110" t="s">
        <v>292</v>
      </c>
      <c r="EM110" t="s">
        <v>384</v>
      </c>
      <c r="EU110" t="s">
        <v>738</v>
      </c>
      <c r="EV110">
        <v>0</v>
      </c>
      <c r="EW110">
        <v>0</v>
      </c>
      <c r="EX110">
        <v>0</v>
      </c>
      <c r="EY110">
        <v>0</v>
      </c>
      <c r="EZ110">
        <v>0</v>
      </c>
      <c r="FA110">
        <v>0</v>
      </c>
      <c r="FB110">
        <v>0</v>
      </c>
      <c r="FC110">
        <v>1</v>
      </c>
      <c r="FE110" t="s">
        <v>292</v>
      </c>
      <c r="FG110" t="s">
        <v>287</v>
      </c>
      <c r="FH110" t="s">
        <v>295</v>
      </c>
      <c r="FJ110" t="s">
        <v>324</v>
      </c>
      <c r="FK110" t="s">
        <v>287</v>
      </c>
      <c r="FT110" t="s">
        <v>297</v>
      </c>
      <c r="FU110" t="s">
        <v>298</v>
      </c>
      <c r="FV110">
        <v>1</v>
      </c>
      <c r="FW110">
        <v>0</v>
      </c>
      <c r="FX110">
        <v>0</v>
      </c>
      <c r="FY110">
        <v>0</v>
      </c>
      <c r="FZ110" s="19">
        <v>0</v>
      </c>
      <c r="GA110">
        <v>0</v>
      </c>
      <c r="GB110">
        <v>0</v>
      </c>
      <c r="GC110">
        <v>0</v>
      </c>
      <c r="GD110">
        <v>0</v>
      </c>
      <c r="GE110">
        <v>0</v>
      </c>
      <c r="GF110">
        <v>0</v>
      </c>
      <c r="GG110">
        <v>0</v>
      </c>
      <c r="GH110">
        <v>0</v>
      </c>
      <c r="GJ110" t="s">
        <v>299</v>
      </c>
      <c r="GK110">
        <v>1</v>
      </c>
      <c r="GL110">
        <v>0</v>
      </c>
      <c r="GM110">
        <v>0</v>
      </c>
      <c r="GN110">
        <v>0</v>
      </c>
      <c r="GO110">
        <v>0</v>
      </c>
      <c r="GP110">
        <v>0</v>
      </c>
      <c r="GQ110">
        <v>0</v>
      </c>
      <c r="GR110">
        <v>0</v>
      </c>
      <c r="GS110">
        <v>0</v>
      </c>
      <c r="GT110">
        <v>0</v>
      </c>
      <c r="GV110" t="s">
        <v>340</v>
      </c>
      <c r="GW110">
        <v>7</v>
      </c>
      <c r="GX110">
        <v>3</v>
      </c>
      <c r="GY110">
        <v>4</v>
      </c>
      <c r="GZ110">
        <v>3</v>
      </c>
      <c r="HA110">
        <v>3</v>
      </c>
      <c r="HB110">
        <v>3</v>
      </c>
      <c r="HC110">
        <v>2</v>
      </c>
      <c r="HD110">
        <v>3</v>
      </c>
      <c r="HE110">
        <v>3</v>
      </c>
      <c r="HF110">
        <v>0</v>
      </c>
      <c r="HG110">
        <v>0</v>
      </c>
      <c r="HH110">
        <v>0</v>
      </c>
      <c r="HI110">
        <v>0</v>
      </c>
      <c r="HJ110">
        <v>0</v>
      </c>
      <c r="HK110">
        <v>1</v>
      </c>
      <c r="HL110">
        <v>0</v>
      </c>
      <c r="HM110">
        <v>0</v>
      </c>
      <c r="HN110">
        <v>0</v>
      </c>
      <c r="HO110">
        <v>0</v>
      </c>
      <c r="HP110">
        <v>0</v>
      </c>
      <c r="HQ110">
        <v>0</v>
      </c>
      <c r="HR110">
        <v>0</v>
      </c>
      <c r="HS110" t="s">
        <v>451</v>
      </c>
      <c r="HT110" t="s">
        <v>301</v>
      </c>
      <c r="HU110" t="s">
        <v>773</v>
      </c>
      <c r="HV110">
        <v>0</v>
      </c>
      <c r="HW110">
        <v>1</v>
      </c>
      <c r="HX110">
        <v>1</v>
      </c>
      <c r="HY110">
        <v>1</v>
      </c>
      <c r="HZ110">
        <v>0</v>
      </c>
      <c r="IA110">
        <v>0</v>
      </c>
      <c r="IC110" t="s">
        <v>303</v>
      </c>
      <c r="ID110">
        <v>1</v>
      </c>
      <c r="IE110">
        <v>0</v>
      </c>
      <c r="IF110">
        <v>0</v>
      </c>
      <c r="IG110">
        <v>0</v>
      </c>
      <c r="II110" t="s">
        <v>315</v>
      </c>
      <c r="IJ110">
        <v>1</v>
      </c>
      <c r="IK110">
        <v>0</v>
      </c>
      <c r="IL110">
        <v>0</v>
      </c>
      <c r="IM110">
        <v>0</v>
      </c>
      <c r="IN110">
        <v>0</v>
      </c>
      <c r="IO110">
        <v>0</v>
      </c>
      <c r="IQ110" t="s">
        <v>555</v>
      </c>
      <c r="JB110">
        <v>369506781</v>
      </c>
      <c r="JC110" t="s">
        <v>774</v>
      </c>
      <c r="JD110" s="1">
        <v>44899.552337962959</v>
      </c>
      <c r="JG110" t="s">
        <v>307</v>
      </c>
      <c r="JH110" t="s">
        <v>308</v>
      </c>
      <c r="JJ110">
        <v>110</v>
      </c>
    </row>
    <row r="111" spans="1:270" x14ac:dyDescent="0.35">
      <c r="A111" s="1">
        <v>44899.51649790509</v>
      </c>
      <c r="B111" s="1">
        <v>44899.520351932872</v>
      </c>
      <c r="D111" t="s">
        <v>268</v>
      </c>
      <c r="E111" t="s">
        <v>767</v>
      </c>
      <c r="F111" s="1">
        <v>44899.51666666667</v>
      </c>
      <c r="G111" t="s">
        <v>775</v>
      </c>
      <c r="J111" t="s">
        <v>319</v>
      </c>
      <c r="K111" t="s">
        <v>512</v>
      </c>
      <c r="N111" t="s">
        <v>274</v>
      </c>
      <c r="O111" t="s">
        <v>268</v>
      </c>
      <c r="Z111" t="s">
        <v>275</v>
      </c>
      <c r="AF111" t="s">
        <v>486</v>
      </c>
      <c r="AH111">
        <v>8</v>
      </c>
      <c r="AI111">
        <v>3</v>
      </c>
      <c r="AJ111">
        <v>5</v>
      </c>
      <c r="AL111">
        <v>0</v>
      </c>
      <c r="AM111">
        <v>0</v>
      </c>
      <c r="AN111" t="s">
        <v>278</v>
      </c>
      <c r="AQ111">
        <v>2</v>
      </c>
      <c r="AR111">
        <v>4</v>
      </c>
      <c r="AS111" t="s">
        <v>701</v>
      </c>
      <c r="AV111">
        <v>1</v>
      </c>
      <c r="AW111">
        <v>1</v>
      </c>
      <c r="AX111" t="s">
        <v>277</v>
      </c>
      <c r="BA111">
        <v>0</v>
      </c>
      <c r="BB111">
        <v>0</v>
      </c>
      <c r="BC111" t="s">
        <v>278</v>
      </c>
      <c r="BF111">
        <v>0</v>
      </c>
      <c r="BG111">
        <v>0</v>
      </c>
      <c r="BH111" t="s">
        <v>278</v>
      </c>
      <c r="BJ111" t="s">
        <v>279</v>
      </c>
      <c r="BK111" t="s">
        <v>748</v>
      </c>
      <c r="BN111" t="s">
        <v>280</v>
      </c>
      <c r="BO111">
        <v>1</v>
      </c>
      <c r="BP111">
        <v>0</v>
      </c>
      <c r="BQ111">
        <v>0</v>
      </c>
      <c r="BR111">
        <v>0</v>
      </c>
      <c r="BS111">
        <v>0</v>
      </c>
      <c r="BT111">
        <v>0</v>
      </c>
      <c r="BU111">
        <v>0</v>
      </c>
      <c r="BV111">
        <v>0</v>
      </c>
      <c r="BW111">
        <v>0</v>
      </c>
      <c r="BX111">
        <v>0</v>
      </c>
      <c r="BZ111" t="s">
        <v>281</v>
      </c>
      <c r="CA111" t="s">
        <v>275</v>
      </c>
      <c r="CB111" t="s">
        <v>268</v>
      </c>
      <c r="CH111" s="19" t="s">
        <v>283</v>
      </c>
      <c r="CJ111" s="19" t="s">
        <v>285</v>
      </c>
      <c r="CL111" s="19" t="s">
        <v>283</v>
      </c>
      <c r="CS111" s="19" t="s">
        <v>284</v>
      </c>
      <c r="DC111" s="19" t="s">
        <v>313</v>
      </c>
      <c r="DD111" s="19" t="s">
        <v>286</v>
      </c>
      <c r="DF111" s="19" t="s">
        <v>286</v>
      </c>
      <c r="DH111" s="19" t="s">
        <v>339</v>
      </c>
      <c r="DJ111">
        <v>6000</v>
      </c>
      <c r="DK111" t="s">
        <v>287</v>
      </c>
      <c r="DL111" t="s">
        <v>288</v>
      </c>
      <c r="DM111" t="s">
        <v>289</v>
      </c>
      <c r="DO111" t="s">
        <v>290</v>
      </c>
      <c r="DP111" t="s">
        <v>404</v>
      </c>
      <c r="DQ111" t="s">
        <v>292</v>
      </c>
      <c r="EC111" t="s">
        <v>287</v>
      </c>
      <c r="EF111" t="s">
        <v>292</v>
      </c>
      <c r="EM111" t="s">
        <v>384</v>
      </c>
      <c r="EU111" t="s">
        <v>738</v>
      </c>
      <c r="EV111">
        <v>0</v>
      </c>
      <c r="EW111">
        <v>0</v>
      </c>
      <c r="EX111">
        <v>0</v>
      </c>
      <c r="EY111">
        <v>0</v>
      </c>
      <c r="EZ111">
        <v>0</v>
      </c>
      <c r="FA111">
        <v>0</v>
      </c>
      <c r="FB111">
        <v>0</v>
      </c>
      <c r="FC111">
        <v>1</v>
      </c>
      <c r="FE111" t="s">
        <v>292</v>
      </c>
      <c r="FG111" t="s">
        <v>287</v>
      </c>
      <c r="FH111" t="s">
        <v>295</v>
      </c>
      <c r="FJ111" t="s">
        <v>296</v>
      </c>
      <c r="FK111" t="s">
        <v>287</v>
      </c>
      <c r="FT111" t="s">
        <v>297</v>
      </c>
      <c r="FU111" t="s">
        <v>298</v>
      </c>
      <c r="FV111">
        <v>1</v>
      </c>
      <c r="FW111">
        <v>0</v>
      </c>
      <c r="FX111">
        <v>0</v>
      </c>
      <c r="FY111">
        <v>0</v>
      </c>
      <c r="FZ111" s="19">
        <v>0</v>
      </c>
      <c r="GA111">
        <v>0</v>
      </c>
      <c r="GB111">
        <v>0</v>
      </c>
      <c r="GC111">
        <v>0</v>
      </c>
      <c r="GD111">
        <v>0</v>
      </c>
      <c r="GE111">
        <v>0</v>
      </c>
      <c r="GF111">
        <v>0</v>
      </c>
      <c r="GG111">
        <v>0</v>
      </c>
      <c r="GH111">
        <v>0</v>
      </c>
      <c r="GJ111" t="s">
        <v>299</v>
      </c>
      <c r="GK111">
        <v>1</v>
      </c>
      <c r="GL111">
        <v>0</v>
      </c>
      <c r="GM111">
        <v>0</v>
      </c>
      <c r="GN111">
        <v>0</v>
      </c>
      <c r="GO111">
        <v>0</v>
      </c>
      <c r="GP111">
        <v>0</v>
      </c>
      <c r="GQ111">
        <v>0</v>
      </c>
      <c r="GR111">
        <v>0</v>
      </c>
      <c r="GS111">
        <v>0</v>
      </c>
      <c r="GT111">
        <v>0</v>
      </c>
      <c r="GV111" t="s">
        <v>300</v>
      </c>
      <c r="GW111">
        <v>6</v>
      </c>
      <c r="GX111">
        <v>3</v>
      </c>
      <c r="GY111">
        <v>3</v>
      </c>
      <c r="GZ111">
        <v>2</v>
      </c>
      <c r="HA111">
        <v>3</v>
      </c>
      <c r="HB111">
        <v>3</v>
      </c>
      <c r="HC111">
        <v>2</v>
      </c>
      <c r="HD111">
        <v>3</v>
      </c>
      <c r="HE111">
        <v>2</v>
      </c>
      <c r="HF111">
        <v>0</v>
      </c>
      <c r="HG111">
        <v>0</v>
      </c>
      <c r="HH111">
        <v>0</v>
      </c>
      <c r="HI111">
        <v>0</v>
      </c>
      <c r="HJ111">
        <v>0</v>
      </c>
      <c r="HK111">
        <v>1</v>
      </c>
      <c r="HL111">
        <v>0</v>
      </c>
      <c r="HM111">
        <v>0</v>
      </c>
      <c r="HN111">
        <v>0</v>
      </c>
      <c r="HO111">
        <v>0</v>
      </c>
      <c r="HP111">
        <v>0</v>
      </c>
      <c r="HQ111">
        <v>0</v>
      </c>
      <c r="HR111">
        <v>0</v>
      </c>
      <c r="HS111" t="s">
        <v>275</v>
      </c>
      <c r="HT111" t="s">
        <v>301</v>
      </c>
      <c r="HU111" t="s">
        <v>753</v>
      </c>
      <c r="HV111">
        <v>0</v>
      </c>
      <c r="HW111">
        <v>1</v>
      </c>
      <c r="HX111">
        <v>0</v>
      </c>
      <c r="HY111">
        <v>1</v>
      </c>
      <c r="HZ111">
        <v>1</v>
      </c>
      <c r="IA111">
        <v>0</v>
      </c>
      <c r="IC111" t="s">
        <v>303</v>
      </c>
      <c r="ID111">
        <v>1</v>
      </c>
      <c r="IE111">
        <v>0</v>
      </c>
      <c r="IF111">
        <v>0</v>
      </c>
      <c r="IG111">
        <v>0</v>
      </c>
      <c r="II111" t="s">
        <v>315</v>
      </c>
      <c r="IJ111">
        <v>1</v>
      </c>
      <c r="IK111">
        <v>0</v>
      </c>
      <c r="IL111">
        <v>0</v>
      </c>
      <c r="IM111">
        <v>0</v>
      </c>
      <c r="IN111">
        <v>0</v>
      </c>
      <c r="IO111">
        <v>0</v>
      </c>
      <c r="IQ111" t="s">
        <v>555</v>
      </c>
      <c r="JB111">
        <v>369506787</v>
      </c>
      <c r="JC111" t="s">
        <v>776</v>
      </c>
      <c r="JD111" s="1">
        <v>44899.552349537043</v>
      </c>
      <c r="JG111" t="s">
        <v>307</v>
      </c>
      <c r="JH111" t="s">
        <v>308</v>
      </c>
      <c r="JJ111">
        <v>111</v>
      </c>
    </row>
    <row r="112" spans="1:270" x14ac:dyDescent="0.35">
      <c r="A112" s="1">
        <v>44899.520575462957</v>
      </c>
      <c r="B112" s="1">
        <v>44899.524940995369</v>
      </c>
      <c r="D112" t="s">
        <v>268</v>
      </c>
      <c r="E112" t="s">
        <v>570</v>
      </c>
      <c r="F112" s="1">
        <v>44899.520138888889</v>
      </c>
      <c r="G112" t="s">
        <v>777</v>
      </c>
      <c r="J112" t="s">
        <v>319</v>
      </c>
      <c r="K112" t="s">
        <v>512</v>
      </c>
      <c r="N112" t="s">
        <v>274</v>
      </c>
      <c r="O112" t="s">
        <v>268</v>
      </c>
      <c r="Z112" t="s">
        <v>275</v>
      </c>
      <c r="AF112" t="s">
        <v>486</v>
      </c>
      <c r="AH112">
        <v>5</v>
      </c>
      <c r="AI112">
        <v>1</v>
      </c>
      <c r="AJ112">
        <v>4</v>
      </c>
      <c r="AL112">
        <v>0</v>
      </c>
      <c r="AM112">
        <v>2</v>
      </c>
      <c r="AN112" t="s">
        <v>277</v>
      </c>
      <c r="AQ112">
        <v>0</v>
      </c>
      <c r="AR112">
        <v>1</v>
      </c>
      <c r="AS112" t="s">
        <v>320</v>
      </c>
      <c r="AV112">
        <v>1</v>
      </c>
      <c r="AW112">
        <v>1</v>
      </c>
      <c r="AX112" t="s">
        <v>277</v>
      </c>
      <c r="BA112">
        <v>0</v>
      </c>
      <c r="BB112">
        <v>0</v>
      </c>
      <c r="BC112" t="s">
        <v>278</v>
      </c>
      <c r="BF112">
        <v>0</v>
      </c>
      <c r="BG112">
        <v>0</v>
      </c>
      <c r="BH112" t="s">
        <v>278</v>
      </c>
      <c r="BJ112" t="s">
        <v>279</v>
      </c>
      <c r="BK112" t="s">
        <v>748</v>
      </c>
      <c r="BN112" t="s">
        <v>280</v>
      </c>
      <c r="BO112">
        <v>1</v>
      </c>
      <c r="BP112">
        <v>0</v>
      </c>
      <c r="BQ112">
        <v>0</v>
      </c>
      <c r="BR112">
        <v>0</v>
      </c>
      <c r="BS112">
        <v>0</v>
      </c>
      <c r="BT112">
        <v>0</v>
      </c>
      <c r="BU112">
        <v>0</v>
      </c>
      <c r="BV112">
        <v>0</v>
      </c>
      <c r="BW112">
        <v>0</v>
      </c>
      <c r="BX112">
        <v>0</v>
      </c>
      <c r="BZ112" t="s">
        <v>281</v>
      </c>
      <c r="CA112" t="s">
        <v>275</v>
      </c>
      <c r="CB112" t="s">
        <v>268</v>
      </c>
      <c r="CH112" s="19" t="s">
        <v>283</v>
      </c>
      <c r="CJ112" s="19" t="s">
        <v>285</v>
      </c>
      <c r="CL112" s="19" t="s">
        <v>283</v>
      </c>
      <c r="CS112" s="19" t="s">
        <v>284</v>
      </c>
      <c r="DC112" s="19" t="s">
        <v>313</v>
      </c>
      <c r="DD112" s="19" t="s">
        <v>286</v>
      </c>
      <c r="DF112" s="19" t="s">
        <v>313</v>
      </c>
      <c r="DH112" s="19" t="s">
        <v>285</v>
      </c>
      <c r="DJ112">
        <v>3750</v>
      </c>
      <c r="DK112" t="s">
        <v>287</v>
      </c>
      <c r="DL112" t="s">
        <v>288</v>
      </c>
      <c r="DM112" t="s">
        <v>289</v>
      </c>
      <c r="DO112" t="s">
        <v>290</v>
      </c>
      <c r="DP112" t="s">
        <v>291</v>
      </c>
      <c r="DQ112" t="s">
        <v>292</v>
      </c>
      <c r="EC112" t="s">
        <v>287</v>
      </c>
      <c r="EF112" t="s">
        <v>292</v>
      </c>
      <c r="EM112" t="s">
        <v>384</v>
      </c>
      <c r="EU112" t="s">
        <v>738</v>
      </c>
      <c r="EV112">
        <v>0</v>
      </c>
      <c r="EW112">
        <v>0</v>
      </c>
      <c r="EX112">
        <v>0</v>
      </c>
      <c r="EY112">
        <v>0</v>
      </c>
      <c r="EZ112">
        <v>0</v>
      </c>
      <c r="FA112">
        <v>0</v>
      </c>
      <c r="FB112">
        <v>0</v>
      </c>
      <c r="FC112">
        <v>1</v>
      </c>
      <c r="FE112" t="s">
        <v>292</v>
      </c>
      <c r="FG112" t="s">
        <v>287</v>
      </c>
      <c r="FH112" t="s">
        <v>295</v>
      </c>
      <c r="FJ112" t="s">
        <v>324</v>
      </c>
      <c r="FK112" t="s">
        <v>287</v>
      </c>
      <c r="FT112" t="s">
        <v>297</v>
      </c>
      <c r="FU112" t="s">
        <v>298</v>
      </c>
      <c r="FV112">
        <v>1</v>
      </c>
      <c r="FW112">
        <v>0</v>
      </c>
      <c r="FX112">
        <v>0</v>
      </c>
      <c r="FY112">
        <v>0</v>
      </c>
      <c r="FZ112" s="19">
        <v>0</v>
      </c>
      <c r="GA112">
        <v>0</v>
      </c>
      <c r="GB112">
        <v>0</v>
      </c>
      <c r="GC112">
        <v>0</v>
      </c>
      <c r="GD112">
        <v>0</v>
      </c>
      <c r="GE112">
        <v>0</v>
      </c>
      <c r="GF112">
        <v>0</v>
      </c>
      <c r="GG112">
        <v>0</v>
      </c>
      <c r="GH112">
        <v>0</v>
      </c>
      <c r="GJ112" t="s">
        <v>299</v>
      </c>
      <c r="GK112">
        <v>1</v>
      </c>
      <c r="GL112">
        <v>0</v>
      </c>
      <c r="GM112">
        <v>0</v>
      </c>
      <c r="GN112">
        <v>0</v>
      </c>
      <c r="GO112">
        <v>0</v>
      </c>
      <c r="GP112">
        <v>0</v>
      </c>
      <c r="GQ112">
        <v>0</v>
      </c>
      <c r="GR112">
        <v>0</v>
      </c>
      <c r="GS112">
        <v>0</v>
      </c>
      <c r="GT112">
        <v>0</v>
      </c>
      <c r="GV112" t="s">
        <v>340</v>
      </c>
      <c r="GW112">
        <v>6</v>
      </c>
      <c r="GX112">
        <v>3</v>
      </c>
      <c r="GY112">
        <v>3</v>
      </c>
      <c r="GZ112">
        <v>3</v>
      </c>
      <c r="HA112">
        <v>2</v>
      </c>
      <c r="HB112">
        <v>3</v>
      </c>
      <c r="HC112">
        <v>2</v>
      </c>
      <c r="HD112">
        <v>3</v>
      </c>
      <c r="HE112">
        <v>2</v>
      </c>
      <c r="HF112">
        <v>0</v>
      </c>
      <c r="HG112">
        <v>0</v>
      </c>
      <c r="HH112">
        <v>0</v>
      </c>
      <c r="HI112">
        <v>0</v>
      </c>
      <c r="HJ112">
        <v>0</v>
      </c>
      <c r="HK112">
        <v>0</v>
      </c>
      <c r="HL112">
        <v>0</v>
      </c>
      <c r="HM112">
        <v>0</v>
      </c>
      <c r="HN112">
        <v>0</v>
      </c>
      <c r="HO112">
        <v>0</v>
      </c>
      <c r="HP112">
        <v>0</v>
      </c>
      <c r="HQ112">
        <v>0</v>
      </c>
      <c r="HR112">
        <v>0</v>
      </c>
      <c r="HS112" t="s">
        <v>451</v>
      </c>
      <c r="HT112" t="s">
        <v>301</v>
      </c>
      <c r="HU112" t="s">
        <v>778</v>
      </c>
      <c r="HV112">
        <v>0</v>
      </c>
      <c r="HW112">
        <v>1</v>
      </c>
      <c r="HX112">
        <v>0</v>
      </c>
      <c r="HY112">
        <v>1</v>
      </c>
      <c r="HZ112">
        <v>0</v>
      </c>
      <c r="IA112">
        <v>0</v>
      </c>
      <c r="IC112" t="s">
        <v>303</v>
      </c>
      <c r="ID112">
        <v>1</v>
      </c>
      <c r="IE112">
        <v>0</v>
      </c>
      <c r="IF112">
        <v>0</v>
      </c>
      <c r="IG112">
        <v>0</v>
      </c>
      <c r="II112" t="s">
        <v>315</v>
      </c>
      <c r="IJ112">
        <v>1</v>
      </c>
      <c r="IK112">
        <v>0</v>
      </c>
      <c r="IL112">
        <v>0</v>
      </c>
      <c r="IM112">
        <v>0</v>
      </c>
      <c r="IN112">
        <v>0</v>
      </c>
      <c r="IO112">
        <v>0</v>
      </c>
      <c r="IQ112" t="s">
        <v>555</v>
      </c>
      <c r="JB112">
        <v>369506791</v>
      </c>
      <c r="JC112" t="s">
        <v>779</v>
      </c>
      <c r="JD112" s="1">
        <v>44899.552361111113</v>
      </c>
      <c r="JG112" t="s">
        <v>307</v>
      </c>
      <c r="JH112" t="s">
        <v>308</v>
      </c>
      <c r="JJ112">
        <v>112</v>
      </c>
    </row>
    <row r="113" spans="1:270" x14ac:dyDescent="0.35">
      <c r="A113" s="1">
        <v>44899.525479733798</v>
      </c>
      <c r="B113" s="1">
        <v>44899.528588449073</v>
      </c>
      <c r="D113" t="s">
        <v>268</v>
      </c>
      <c r="E113" t="s">
        <v>570</v>
      </c>
      <c r="F113" s="1">
        <v>44899.525694444441</v>
      </c>
      <c r="G113" t="s">
        <v>780</v>
      </c>
      <c r="J113" t="s">
        <v>271</v>
      </c>
      <c r="K113" t="s">
        <v>512</v>
      </c>
      <c r="N113" t="s">
        <v>274</v>
      </c>
      <c r="O113" t="s">
        <v>268</v>
      </c>
      <c r="Z113" t="s">
        <v>275</v>
      </c>
      <c r="AF113" t="s">
        <v>486</v>
      </c>
      <c r="AH113">
        <v>4</v>
      </c>
      <c r="AI113">
        <v>2</v>
      </c>
      <c r="AJ113">
        <v>2</v>
      </c>
      <c r="AL113">
        <v>0</v>
      </c>
      <c r="AM113">
        <v>0</v>
      </c>
      <c r="AN113" t="s">
        <v>278</v>
      </c>
      <c r="AQ113">
        <v>1</v>
      </c>
      <c r="AR113">
        <v>1</v>
      </c>
      <c r="AS113" t="s">
        <v>277</v>
      </c>
      <c r="AV113">
        <v>1</v>
      </c>
      <c r="AW113">
        <v>1</v>
      </c>
      <c r="AX113" t="s">
        <v>277</v>
      </c>
      <c r="BA113">
        <v>0</v>
      </c>
      <c r="BB113">
        <v>0</v>
      </c>
      <c r="BC113" t="s">
        <v>278</v>
      </c>
      <c r="BF113">
        <v>0</v>
      </c>
      <c r="BG113">
        <v>0</v>
      </c>
      <c r="BH113" t="s">
        <v>278</v>
      </c>
      <c r="BJ113" t="s">
        <v>279</v>
      </c>
      <c r="BK113" t="s">
        <v>748</v>
      </c>
      <c r="BN113" t="s">
        <v>280</v>
      </c>
      <c r="BO113">
        <v>1</v>
      </c>
      <c r="BP113">
        <v>0</v>
      </c>
      <c r="BQ113">
        <v>0</v>
      </c>
      <c r="BR113">
        <v>0</v>
      </c>
      <c r="BS113">
        <v>0</v>
      </c>
      <c r="BT113">
        <v>0</v>
      </c>
      <c r="BU113">
        <v>0</v>
      </c>
      <c r="BV113">
        <v>0</v>
      </c>
      <c r="BW113">
        <v>0</v>
      </c>
      <c r="BX113">
        <v>0</v>
      </c>
      <c r="BZ113" t="s">
        <v>281</v>
      </c>
      <c r="CA113" t="s">
        <v>275</v>
      </c>
      <c r="CB113" t="s">
        <v>268</v>
      </c>
      <c r="CH113" s="19" t="s">
        <v>283</v>
      </c>
      <c r="CJ113" s="19" t="s">
        <v>285</v>
      </c>
      <c r="CL113" s="19" t="s">
        <v>285</v>
      </c>
      <c r="CS113" s="19" t="s">
        <v>322</v>
      </c>
      <c r="DC113" s="19" t="s">
        <v>313</v>
      </c>
      <c r="DD113" s="19" t="s">
        <v>286</v>
      </c>
      <c r="DF113" s="19" t="s">
        <v>286</v>
      </c>
      <c r="DH113" s="19" t="s">
        <v>339</v>
      </c>
      <c r="DJ113">
        <v>3000</v>
      </c>
      <c r="DK113" t="s">
        <v>287</v>
      </c>
      <c r="DL113" t="s">
        <v>288</v>
      </c>
      <c r="DM113" t="s">
        <v>289</v>
      </c>
      <c r="DO113" t="s">
        <v>290</v>
      </c>
      <c r="DP113" t="s">
        <v>291</v>
      </c>
      <c r="DQ113" t="s">
        <v>292</v>
      </c>
      <c r="EC113" t="s">
        <v>287</v>
      </c>
      <c r="EF113" t="s">
        <v>292</v>
      </c>
      <c r="EM113" t="s">
        <v>384</v>
      </c>
      <c r="EU113" t="s">
        <v>738</v>
      </c>
      <c r="EV113">
        <v>0</v>
      </c>
      <c r="EW113">
        <v>0</v>
      </c>
      <c r="EX113">
        <v>0</v>
      </c>
      <c r="EY113">
        <v>0</v>
      </c>
      <c r="EZ113">
        <v>0</v>
      </c>
      <c r="FA113">
        <v>0</v>
      </c>
      <c r="FB113">
        <v>0</v>
      </c>
      <c r="FC113">
        <v>1</v>
      </c>
      <c r="FE113" t="s">
        <v>292</v>
      </c>
      <c r="FG113" t="s">
        <v>287</v>
      </c>
      <c r="FH113" t="s">
        <v>295</v>
      </c>
      <c r="FJ113" t="s">
        <v>324</v>
      </c>
      <c r="FK113" t="s">
        <v>287</v>
      </c>
      <c r="FT113" t="s">
        <v>297</v>
      </c>
      <c r="FU113" t="s">
        <v>298</v>
      </c>
      <c r="FV113">
        <v>1</v>
      </c>
      <c r="FW113">
        <v>0</v>
      </c>
      <c r="FX113">
        <v>0</v>
      </c>
      <c r="FY113">
        <v>0</v>
      </c>
      <c r="FZ113" s="19">
        <v>0</v>
      </c>
      <c r="GA113">
        <v>0</v>
      </c>
      <c r="GB113">
        <v>0</v>
      </c>
      <c r="GC113">
        <v>0</v>
      </c>
      <c r="GD113">
        <v>0</v>
      </c>
      <c r="GE113">
        <v>0</v>
      </c>
      <c r="GF113">
        <v>0</v>
      </c>
      <c r="GG113">
        <v>0</v>
      </c>
      <c r="GH113">
        <v>0</v>
      </c>
      <c r="GJ113" t="s">
        <v>299</v>
      </c>
      <c r="GK113">
        <v>1</v>
      </c>
      <c r="GL113">
        <v>0</v>
      </c>
      <c r="GM113">
        <v>0</v>
      </c>
      <c r="GN113">
        <v>0</v>
      </c>
      <c r="GO113">
        <v>0</v>
      </c>
      <c r="GP113">
        <v>0</v>
      </c>
      <c r="GQ113">
        <v>0</v>
      </c>
      <c r="GR113">
        <v>0</v>
      </c>
      <c r="GS113">
        <v>0</v>
      </c>
      <c r="GT113">
        <v>0</v>
      </c>
      <c r="GV113" t="s">
        <v>300</v>
      </c>
      <c r="GW113">
        <v>6</v>
      </c>
      <c r="GX113">
        <v>3</v>
      </c>
      <c r="GY113">
        <v>3</v>
      </c>
      <c r="GZ113">
        <v>2</v>
      </c>
      <c r="HA113">
        <v>3</v>
      </c>
      <c r="HB113">
        <v>3</v>
      </c>
      <c r="HC113">
        <v>2</v>
      </c>
      <c r="HD113">
        <v>3</v>
      </c>
      <c r="HE113">
        <v>3</v>
      </c>
      <c r="HF113">
        <v>0</v>
      </c>
      <c r="HG113">
        <v>0</v>
      </c>
      <c r="HH113">
        <v>0</v>
      </c>
      <c r="HI113">
        <v>0</v>
      </c>
      <c r="HJ113">
        <v>0</v>
      </c>
      <c r="HK113">
        <v>0</v>
      </c>
      <c r="HL113">
        <v>0</v>
      </c>
      <c r="HM113">
        <v>0</v>
      </c>
      <c r="HN113">
        <v>0</v>
      </c>
      <c r="HO113">
        <v>0</v>
      </c>
      <c r="HP113">
        <v>0</v>
      </c>
      <c r="HQ113">
        <v>0</v>
      </c>
      <c r="HR113">
        <v>0</v>
      </c>
      <c r="HS113" t="s">
        <v>451</v>
      </c>
      <c r="HT113" t="s">
        <v>301</v>
      </c>
      <c r="HU113" t="s">
        <v>574</v>
      </c>
      <c r="HV113">
        <v>0</v>
      </c>
      <c r="HW113">
        <v>1</v>
      </c>
      <c r="HX113">
        <v>1</v>
      </c>
      <c r="HY113">
        <v>1</v>
      </c>
      <c r="HZ113">
        <v>0</v>
      </c>
      <c r="IA113">
        <v>0</v>
      </c>
      <c r="IC113" t="s">
        <v>303</v>
      </c>
      <c r="ID113">
        <v>1</v>
      </c>
      <c r="IE113">
        <v>0</v>
      </c>
      <c r="IF113">
        <v>0</v>
      </c>
      <c r="IG113">
        <v>0</v>
      </c>
      <c r="II113" t="s">
        <v>315</v>
      </c>
      <c r="IJ113">
        <v>1</v>
      </c>
      <c r="IK113">
        <v>0</v>
      </c>
      <c r="IL113">
        <v>0</v>
      </c>
      <c r="IM113">
        <v>0</v>
      </c>
      <c r="IN113">
        <v>0</v>
      </c>
      <c r="IO113">
        <v>0</v>
      </c>
      <c r="IQ113" t="s">
        <v>555</v>
      </c>
      <c r="JB113">
        <v>369506798</v>
      </c>
      <c r="JC113" t="s">
        <v>781</v>
      </c>
      <c r="JD113" s="1">
        <v>44899.552372685182</v>
      </c>
      <c r="JG113" t="s">
        <v>307</v>
      </c>
      <c r="JH113" t="s">
        <v>308</v>
      </c>
      <c r="JJ113">
        <v>113</v>
      </c>
    </row>
    <row r="114" spans="1:270" x14ac:dyDescent="0.35">
      <c r="A114" s="1">
        <v>44899.967060798612</v>
      </c>
      <c r="B114" s="1">
        <v>44899.972114363423</v>
      </c>
      <c r="D114" t="s">
        <v>268</v>
      </c>
      <c r="E114" t="s">
        <v>668</v>
      </c>
      <c r="F114" s="1">
        <v>44899.966666666667</v>
      </c>
      <c r="G114" t="s">
        <v>782</v>
      </c>
      <c r="J114" t="s">
        <v>319</v>
      </c>
      <c r="K114" t="s">
        <v>512</v>
      </c>
      <c r="N114" t="s">
        <v>274</v>
      </c>
      <c r="O114" t="s">
        <v>268</v>
      </c>
      <c r="Z114" t="s">
        <v>275</v>
      </c>
      <c r="AF114" t="s">
        <v>382</v>
      </c>
      <c r="AG114" t="s">
        <v>670</v>
      </c>
      <c r="AH114">
        <v>6</v>
      </c>
      <c r="AI114">
        <v>2</v>
      </c>
      <c r="AJ114">
        <v>4</v>
      </c>
      <c r="AL114">
        <v>0</v>
      </c>
      <c r="AM114">
        <v>1</v>
      </c>
      <c r="AN114" t="s">
        <v>320</v>
      </c>
      <c r="AQ114">
        <v>1</v>
      </c>
      <c r="AR114">
        <v>2</v>
      </c>
      <c r="AS114" t="s">
        <v>395</v>
      </c>
      <c r="AV114">
        <v>1</v>
      </c>
      <c r="AW114">
        <v>1</v>
      </c>
      <c r="AX114" t="s">
        <v>277</v>
      </c>
      <c r="BA114">
        <v>0</v>
      </c>
      <c r="BB114">
        <v>0</v>
      </c>
      <c r="BC114" t="s">
        <v>278</v>
      </c>
      <c r="BF114">
        <v>0</v>
      </c>
      <c r="BG114">
        <v>0</v>
      </c>
      <c r="BH114" t="s">
        <v>278</v>
      </c>
      <c r="BJ114" t="s">
        <v>279</v>
      </c>
      <c r="BK114" t="s">
        <v>748</v>
      </c>
      <c r="BN114" t="s">
        <v>410</v>
      </c>
      <c r="BO114">
        <v>1</v>
      </c>
      <c r="BP114">
        <v>0</v>
      </c>
      <c r="BQ114">
        <v>0</v>
      </c>
      <c r="BR114">
        <v>0</v>
      </c>
      <c r="BS114">
        <v>0</v>
      </c>
      <c r="BT114">
        <v>0</v>
      </c>
      <c r="BU114">
        <v>0</v>
      </c>
      <c r="BV114">
        <v>0</v>
      </c>
      <c r="BW114">
        <v>1</v>
      </c>
      <c r="BX114">
        <v>0</v>
      </c>
      <c r="BY114" t="s">
        <v>430</v>
      </c>
      <c r="BZ114" t="s">
        <v>281</v>
      </c>
      <c r="CA114" t="s">
        <v>275</v>
      </c>
      <c r="CB114" t="s">
        <v>268</v>
      </c>
      <c r="CH114" s="19" t="s">
        <v>285</v>
      </c>
      <c r="CJ114" s="19" t="s">
        <v>285</v>
      </c>
      <c r="CL114" s="19" t="s">
        <v>283</v>
      </c>
      <c r="CS114" s="19" t="s">
        <v>322</v>
      </c>
      <c r="DC114" s="19" t="s">
        <v>285</v>
      </c>
      <c r="DD114" s="19" t="s">
        <v>286</v>
      </c>
      <c r="DF114" s="19" t="s">
        <v>286</v>
      </c>
      <c r="DH114" s="19" t="s">
        <v>285</v>
      </c>
      <c r="DJ114">
        <v>4500</v>
      </c>
      <c r="DK114" t="s">
        <v>287</v>
      </c>
      <c r="DL114" t="s">
        <v>288</v>
      </c>
      <c r="DM114" t="s">
        <v>289</v>
      </c>
      <c r="DO114" t="s">
        <v>783</v>
      </c>
      <c r="DP114" t="s">
        <v>431</v>
      </c>
      <c r="DQ114" t="s">
        <v>292</v>
      </c>
      <c r="EC114" t="s">
        <v>287</v>
      </c>
      <c r="EF114" t="s">
        <v>292</v>
      </c>
      <c r="EM114" t="s">
        <v>384</v>
      </c>
      <c r="EU114" t="s">
        <v>294</v>
      </c>
      <c r="EV114">
        <v>1</v>
      </c>
      <c r="EW114">
        <v>1</v>
      </c>
      <c r="EX114">
        <v>0</v>
      </c>
      <c r="EY114">
        <v>0</v>
      </c>
      <c r="EZ114">
        <v>0</v>
      </c>
      <c r="FA114">
        <v>0</v>
      </c>
      <c r="FB114">
        <v>0</v>
      </c>
      <c r="FC114">
        <v>0</v>
      </c>
      <c r="FE114" t="s">
        <v>292</v>
      </c>
      <c r="FG114" t="s">
        <v>287</v>
      </c>
      <c r="FH114" t="s">
        <v>295</v>
      </c>
      <c r="FJ114" t="s">
        <v>443</v>
      </c>
      <c r="FK114" t="s">
        <v>292</v>
      </c>
      <c r="FL114" t="s">
        <v>357</v>
      </c>
      <c r="FM114">
        <v>1</v>
      </c>
      <c r="FN114">
        <v>0</v>
      </c>
      <c r="FO114">
        <v>0</v>
      </c>
      <c r="FP114">
        <v>0</v>
      </c>
      <c r="FQ114">
        <v>0</v>
      </c>
      <c r="FR114">
        <v>0</v>
      </c>
      <c r="FT114" t="s">
        <v>297</v>
      </c>
      <c r="FU114" t="s">
        <v>497</v>
      </c>
      <c r="FV114">
        <v>1</v>
      </c>
      <c r="FW114">
        <v>0</v>
      </c>
      <c r="FX114">
        <v>0</v>
      </c>
      <c r="FY114">
        <v>0</v>
      </c>
      <c r="FZ114" s="19">
        <v>0</v>
      </c>
      <c r="GA114">
        <v>0</v>
      </c>
      <c r="GB114">
        <v>0</v>
      </c>
      <c r="GC114">
        <v>0</v>
      </c>
      <c r="GD114">
        <v>0</v>
      </c>
      <c r="GE114">
        <v>0</v>
      </c>
      <c r="GF114">
        <v>1</v>
      </c>
      <c r="GG114">
        <v>0</v>
      </c>
      <c r="GH114">
        <v>0</v>
      </c>
      <c r="GJ114" t="s">
        <v>397</v>
      </c>
      <c r="GK114">
        <v>1</v>
      </c>
      <c r="GL114">
        <v>0</v>
      </c>
      <c r="GM114">
        <v>0</v>
      </c>
      <c r="GN114">
        <v>0</v>
      </c>
      <c r="GO114">
        <v>0</v>
      </c>
      <c r="GP114">
        <v>0</v>
      </c>
      <c r="GQ114">
        <v>1</v>
      </c>
      <c r="GR114">
        <v>0</v>
      </c>
      <c r="GS114">
        <v>0</v>
      </c>
      <c r="GT114">
        <v>0</v>
      </c>
      <c r="GV114" t="s">
        <v>300</v>
      </c>
      <c r="GW114">
        <v>7</v>
      </c>
      <c r="GX114">
        <v>7</v>
      </c>
      <c r="GY114">
        <v>6</v>
      </c>
      <c r="GZ114">
        <v>5</v>
      </c>
      <c r="HA114">
        <v>5</v>
      </c>
      <c r="HB114">
        <v>6</v>
      </c>
      <c r="HC114">
        <v>5</v>
      </c>
      <c r="HD114">
        <v>6</v>
      </c>
      <c r="HE114">
        <v>5</v>
      </c>
      <c r="HF114">
        <v>2</v>
      </c>
      <c r="HG114">
        <v>0</v>
      </c>
      <c r="HH114">
        <v>0</v>
      </c>
      <c r="HI114">
        <v>0</v>
      </c>
      <c r="HJ114">
        <v>0</v>
      </c>
      <c r="HK114">
        <v>0</v>
      </c>
      <c r="HL114">
        <v>0</v>
      </c>
      <c r="HM114">
        <v>0</v>
      </c>
      <c r="HN114">
        <v>0</v>
      </c>
      <c r="HO114">
        <v>0</v>
      </c>
      <c r="HP114">
        <v>0</v>
      </c>
      <c r="HQ114">
        <v>0</v>
      </c>
      <c r="HR114">
        <v>0</v>
      </c>
      <c r="HS114" t="s">
        <v>275</v>
      </c>
      <c r="HT114" t="s">
        <v>301</v>
      </c>
      <c r="HU114" t="s">
        <v>745</v>
      </c>
      <c r="HV114">
        <v>1</v>
      </c>
      <c r="HW114">
        <v>0</v>
      </c>
      <c r="HX114">
        <v>0</v>
      </c>
      <c r="HY114">
        <v>1</v>
      </c>
      <c r="HZ114">
        <v>0</v>
      </c>
      <c r="IA114">
        <v>0</v>
      </c>
      <c r="IC114" t="s">
        <v>303</v>
      </c>
      <c r="ID114">
        <v>1</v>
      </c>
      <c r="IE114">
        <v>0</v>
      </c>
      <c r="IF114">
        <v>0</v>
      </c>
      <c r="IG114">
        <v>0</v>
      </c>
      <c r="II114" t="s">
        <v>315</v>
      </c>
      <c r="IJ114">
        <v>1</v>
      </c>
      <c r="IK114">
        <v>0</v>
      </c>
      <c r="IL114">
        <v>0</v>
      </c>
      <c r="IM114">
        <v>0</v>
      </c>
      <c r="IN114">
        <v>0</v>
      </c>
      <c r="IO114">
        <v>0</v>
      </c>
      <c r="IQ114" t="s">
        <v>389</v>
      </c>
      <c r="JB114">
        <v>369572024</v>
      </c>
      <c r="JC114" t="s">
        <v>784</v>
      </c>
      <c r="JD114" s="1">
        <v>44899.700266203698</v>
      </c>
      <c r="JG114" t="s">
        <v>307</v>
      </c>
      <c r="JH114" t="s">
        <v>308</v>
      </c>
      <c r="JJ114">
        <v>114</v>
      </c>
    </row>
    <row r="115" spans="1:270" x14ac:dyDescent="0.35">
      <c r="A115" s="1">
        <v>44899.972178738433</v>
      </c>
      <c r="B115" s="1">
        <v>44899.978155370372</v>
      </c>
      <c r="D115" t="s">
        <v>268</v>
      </c>
      <c r="E115" t="s">
        <v>668</v>
      </c>
      <c r="F115" s="1">
        <v>44899.972222222219</v>
      </c>
      <c r="G115" t="s">
        <v>785</v>
      </c>
      <c r="J115" t="s">
        <v>271</v>
      </c>
      <c r="K115" t="s">
        <v>512</v>
      </c>
      <c r="N115" t="s">
        <v>274</v>
      </c>
      <c r="O115" t="s">
        <v>268</v>
      </c>
      <c r="Z115" t="s">
        <v>275</v>
      </c>
      <c r="AF115" t="s">
        <v>382</v>
      </c>
      <c r="AG115" t="s">
        <v>670</v>
      </c>
      <c r="AH115">
        <v>5</v>
      </c>
      <c r="AI115">
        <v>2</v>
      </c>
      <c r="AJ115">
        <v>3</v>
      </c>
      <c r="AL115">
        <v>1</v>
      </c>
      <c r="AM115">
        <v>1</v>
      </c>
      <c r="AN115" t="s">
        <v>277</v>
      </c>
      <c r="AQ115">
        <v>1</v>
      </c>
      <c r="AR115">
        <v>1</v>
      </c>
      <c r="AS115" t="s">
        <v>277</v>
      </c>
      <c r="AV115">
        <v>1</v>
      </c>
      <c r="AW115">
        <v>1</v>
      </c>
      <c r="AX115" t="s">
        <v>277</v>
      </c>
      <c r="BA115">
        <v>0</v>
      </c>
      <c r="BB115">
        <v>0</v>
      </c>
      <c r="BC115" t="s">
        <v>278</v>
      </c>
      <c r="BF115">
        <v>0</v>
      </c>
      <c r="BG115">
        <v>0</v>
      </c>
      <c r="BH115" t="s">
        <v>278</v>
      </c>
      <c r="BJ115" t="s">
        <v>279</v>
      </c>
      <c r="BK115" t="s">
        <v>748</v>
      </c>
      <c r="BN115" t="s">
        <v>410</v>
      </c>
      <c r="BO115">
        <v>1</v>
      </c>
      <c r="BP115">
        <v>0</v>
      </c>
      <c r="BQ115">
        <v>0</v>
      </c>
      <c r="BR115">
        <v>0</v>
      </c>
      <c r="BS115">
        <v>0</v>
      </c>
      <c r="BT115">
        <v>0</v>
      </c>
      <c r="BU115">
        <v>0</v>
      </c>
      <c r="BV115">
        <v>0</v>
      </c>
      <c r="BW115">
        <v>1</v>
      </c>
      <c r="BX115">
        <v>0</v>
      </c>
      <c r="BY115" t="s">
        <v>685</v>
      </c>
      <c r="BZ115" t="s">
        <v>281</v>
      </c>
      <c r="CA115" t="s">
        <v>275</v>
      </c>
      <c r="CB115" t="s">
        <v>268</v>
      </c>
      <c r="CH115" s="19" t="s">
        <v>285</v>
      </c>
      <c r="CJ115" s="19" t="s">
        <v>285</v>
      </c>
      <c r="CL115" s="19" t="s">
        <v>283</v>
      </c>
      <c r="CS115" s="19" t="s">
        <v>322</v>
      </c>
      <c r="DC115" s="19" t="s">
        <v>285</v>
      </c>
      <c r="DD115" s="19" t="s">
        <v>286</v>
      </c>
      <c r="DF115" s="19" t="s">
        <v>286</v>
      </c>
      <c r="DH115" s="19" t="s">
        <v>285</v>
      </c>
      <c r="DJ115">
        <v>3750</v>
      </c>
      <c r="DK115" t="s">
        <v>287</v>
      </c>
      <c r="DL115" t="s">
        <v>288</v>
      </c>
      <c r="DM115" t="s">
        <v>289</v>
      </c>
      <c r="DO115" t="s">
        <v>290</v>
      </c>
      <c r="DP115" t="s">
        <v>291</v>
      </c>
      <c r="DQ115" t="s">
        <v>292</v>
      </c>
      <c r="EC115" t="s">
        <v>287</v>
      </c>
      <c r="EF115" t="s">
        <v>292</v>
      </c>
      <c r="EM115" t="s">
        <v>384</v>
      </c>
      <c r="EU115" t="s">
        <v>294</v>
      </c>
      <c r="EV115">
        <v>1</v>
      </c>
      <c r="EW115">
        <v>1</v>
      </c>
      <c r="EX115">
        <v>0</v>
      </c>
      <c r="EY115">
        <v>0</v>
      </c>
      <c r="EZ115">
        <v>0</v>
      </c>
      <c r="FA115">
        <v>0</v>
      </c>
      <c r="FB115">
        <v>0</v>
      </c>
      <c r="FC115">
        <v>0</v>
      </c>
      <c r="FE115" t="s">
        <v>292</v>
      </c>
      <c r="FG115" t="s">
        <v>287</v>
      </c>
      <c r="FH115" t="s">
        <v>295</v>
      </c>
      <c r="FJ115" t="s">
        <v>324</v>
      </c>
      <c r="FK115" t="s">
        <v>292</v>
      </c>
      <c r="FL115" t="s">
        <v>357</v>
      </c>
      <c r="FM115">
        <v>1</v>
      </c>
      <c r="FN115">
        <v>0</v>
      </c>
      <c r="FO115">
        <v>0</v>
      </c>
      <c r="FP115">
        <v>0</v>
      </c>
      <c r="FQ115">
        <v>0</v>
      </c>
      <c r="FR115">
        <v>0</v>
      </c>
      <c r="FT115" t="s">
        <v>297</v>
      </c>
      <c r="FU115" t="s">
        <v>786</v>
      </c>
      <c r="FV115">
        <v>1</v>
      </c>
      <c r="FW115">
        <v>0</v>
      </c>
      <c r="FX115">
        <v>0</v>
      </c>
      <c r="FY115">
        <v>0</v>
      </c>
      <c r="FZ115" s="19">
        <v>0</v>
      </c>
      <c r="GA115">
        <v>0</v>
      </c>
      <c r="GB115">
        <v>0</v>
      </c>
      <c r="GC115">
        <v>0</v>
      </c>
      <c r="GD115">
        <v>0</v>
      </c>
      <c r="GE115">
        <v>0</v>
      </c>
      <c r="GF115">
        <v>1</v>
      </c>
      <c r="GG115">
        <v>0</v>
      </c>
      <c r="GH115">
        <v>0</v>
      </c>
      <c r="GJ115" t="s">
        <v>397</v>
      </c>
      <c r="GK115">
        <v>1</v>
      </c>
      <c r="GL115">
        <v>0</v>
      </c>
      <c r="GM115">
        <v>0</v>
      </c>
      <c r="GN115">
        <v>0</v>
      </c>
      <c r="GO115">
        <v>0</v>
      </c>
      <c r="GP115">
        <v>0</v>
      </c>
      <c r="GQ115">
        <v>1</v>
      </c>
      <c r="GR115">
        <v>0</v>
      </c>
      <c r="GS115">
        <v>0</v>
      </c>
      <c r="GT115">
        <v>0</v>
      </c>
      <c r="GV115" t="s">
        <v>300</v>
      </c>
      <c r="GW115">
        <v>7</v>
      </c>
      <c r="GX115">
        <v>6</v>
      </c>
      <c r="GY115">
        <v>5</v>
      </c>
      <c r="GZ115">
        <v>6</v>
      </c>
      <c r="HA115">
        <v>4</v>
      </c>
      <c r="HB115">
        <v>5</v>
      </c>
      <c r="HC115">
        <v>6</v>
      </c>
      <c r="HD115">
        <v>6</v>
      </c>
      <c r="HE115">
        <v>5</v>
      </c>
      <c r="HF115">
        <v>2</v>
      </c>
      <c r="HG115">
        <v>0</v>
      </c>
      <c r="HH115">
        <v>0</v>
      </c>
      <c r="HI115">
        <v>0</v>
      </c>
      <c r="HJ115">
        <v>0</v>
      </c>
      <c r="HK115">
        <v>0</v>
      </c>
      <c r="HL115">
        <v>0</v>
      </c>
      <c r="HM115">
        <v>0</v>
      </c>
      <c r="HN115">
        <v>0</v>
      </c>
      <c r="HO115">
        <v>0</v>
      </c>
      <c r="HP115">
        <v>0</v>
      </c>
      <c r="HQ115">
        <v>0</v>
      </c>
      <c r="HR115">
        <v>0</v>
      </c>
      <c r="HS115" t="s">
        <v>275</v>
      </c>
      <c r="HT115" t="s">
        <v>301</v>
      </c>
      <c r="HU115" t="s">
        <v>302</v>
      </c>
      <c r="HV115">
        <v>1</v>
      </c>
      <c r="HW115">
        <v>0</v>
      </c>
      <c r="HX115">
        <v>0</v>
      </c>
      <c r="HY115">
        <v>0</v>
      </c>
      <c r="HZ115">
        <v>0</v>
      </c>
      <c r="IA115">
        <v>0</v>
      </c>
      <c r="IC115" t="s">
        <v>303</v>
      </c>
      <c r="ID115">
        <v>1</v>
      </c>
      <c r="IE115">
        <v>0</v>
      </c>
      <c r="IF115">
        <v>0</v>
      </c>
      <c r="IG115">
        <v>0</v>
      </c>
      <c r="II115" t="s">
        <v>315</v>
      </c>
      <c r="IJ115">
        <v>1</v>
      </c>
      <c r="IK115">
        <v>0</v>
      </c>
      <c r="IL115">
        <v>0</v>
      </c>
      <c r="IM115">
        <v>0</v>
      </c>
      <c r="IN115">
        <v>0</v>
      </c>
      <c r="IO115">
        <v>0</v>
      </c>
      <c r="IQ115" t="s">
        <v>389</v>
      </c>
      <c r="JB115">
        <v>369572028</v>
      </c>
      <c r="JC115" t="s">
        <v>787</v>
      </c>
      <c r="JD115" s="1">
        <v>44899.700277777767</v>
      </c>
      <c r="JG115" t="s">
        <v>307</v>
      </c>
      <c r="JH115" t="s">
        <v>308</v>
      </c>
      <c r="JJ115">
        <v>115</v>
      </c>
    </row>
    <row r="116" spans="1:270" x14ac:dyDescent="0.35">
      <c r="A116" s="1">
        <v>44899.978221504629</v>
      </c>
      <c r="B116" s="1">
        <v>44899.98281144676</v>
      </c>
      <c r="D116" t="s">
        <v>268</v>
      </c>
      <c r="E116" t="s">
        <v>668</v>
      </c>
      <c r="F116" s="1">
        <v>44899.977777777778</v>
      </c>
      <c r="G116" t="s">
        <v>788</v>
      </c>
      <c r="J116" t="s">
        <v>319</v>
      </c>
      <c r="K116" t="s">
        <v>512</v>
      </c>
      <c r="N116" t="s">
        <v>274</v>
      </c>
      <c r="O116" t="s">
        <v>268</v>
      </c>
      <c r="Z116" t="s">
        <v>275</v>
      </c>
      <c r="AF116" t="s">
        <v>382</v>
      </c>
      <c r="AG116" t="s">
        <v>670</v>
      </c>
      <c r="AH116">
        <v>6</v>
      </c>
      <c r="AI116">
        <v>3</v>
      </c>
      <c r="AJ116">
        <v>3</v>
      </c>
      <c r="AL116">
        <v>0</v>
      </c>
      <c r="AM116">
        <v>2</v>
      </c>
      <c r="AN116" t="s">
        <v>277</v>
      </c>
      <c r="AQ116">
        <v>2</v>
      </c>
      <c r="AR116">
        <v>0</v>
      </c>
      <c r="AS116" t="s">
        <v>277</v>
      </c>
      <c r="AV116">
        <v>1</v>
      </c>
      <c r="AW116">
        <v>1</v>
      </c>
      <c r="AX116" t="s">
        <v>277</v>
      </c>
      <c r="BA116">
        <v>0</v>
      </c>
      <c r="BB116">
        <v>0</v>
      </c>
      <c r="BC116" t="s">
        <v>278</v>
      </c>
      <c r="BF116">
        <v>0</v>
      </c>
      <c r="BG116">
        <v>0</v>
      </c>
      <c r="BH116" t="s">
        <v>278</v>
      </c>
      <c r="BJ116" t="s">
        <v>279</v>
      </c>
      <c r="BK116" t="s">
        <v>748</v>
      </c>
      <c r="BN116" t="s">
        <v>410</v>
      </c>
      <c r="BO116">
        <v>1</v>
      </c>
      <c r="BP116">
        <v>0</v>
      </c>
      <c r="BQ116">
        <v>0</v>
      </c>
      <c r="BR116">
        <v>0</v>
      </c>
      <c r="BS116">
        <v>0</v>
      </c>
      <c r="BT116">
        <v>0</v>
      </c>
      <c r="BU116">
        <v>0</v>
      </c>
      <c r="BV116">
        <v>0</v>
      </c>
      <c r="BW116">
        <v>1</v>
      </c>
      <c r="BX116">
        <v>0</v>
      </c>
      <c r="BY116" t="s">
        <v>789</v>
      </c>
      <c r="BZ116" t="s">
        <v>281</v>
      </c>
      <c r="CA116" t="s">
        <v>275</v>
      </c>
      <c r="CB116" t="s">
        <v>268</v>
      </c>
      <c r="CH116" s="19" t="s">
        <v>285</v>
      </c>
      <c r="CJ116" s="19" t="s">
        <v>285</v>
      </c>
      <c r="CL116" s="19" t="s">
        <v>283</v>
      </c>
      <c r="CS116" s="19" t="s">
        <v>322</v>
      </c>
      <c r="DC116" s="19" t="s">
        <v>285</v>
      </c>
      <c r="DD116" s="19" t="s">
        <v>286</v>
      </c>
      <c r="DF116" s="19" t="s">
        <v>286</v>
      </c>
      <c r="DH116" s="19" t="s">
        <v>285</v>
      </c>
      <c r="DJ116">
        <v>4500</v>
      </c>
      <c r="DK116" t="s">
        <v>287</v>
      </c>
      <c r="DL116" t="s">
        <v>288</v>
      </c>
      <c r="DM116" t="s">
        <v>289</v>
      </c>
      <c r="DO116" t="s">
        <v>783</v>
      </c>
      <c r="DP116" t="s">
        <v>431</v>
      </c>
      <c r="DQ116" t="s">
        <v>292</v>
      </c>
      <c r="EC116" t="s">
        <v>287</v>
      </c>
      <c r="EF116" t="s">
        <v>292</v>
      </c>
      <c r="EM116" t="s">
        <v>384</v>
      </c>
      <c r="EU116" t="s">
        <v>294</v>
      </c>
      <c r="EV116">
        <v>1</v>
      </c>
      <c r="EW116">
        <v>1</v>
      </c>
      <c r="EX116">
        <v>0</v>
      </c>
      <c r="EY116">
        <v>0</v>
      </c>
      <c r="EZ116">
        <v>0</v>
      </c>
      <c r="FA116">
        <v>0</v>
      </c>
      <c r="FB116">
        <v>0</v>
      </c>
      <c r="FC116">
        <v>0</v>
      </c>
      <c r="FE116" t="s">
        <v>292</v>
      </c>
      <c r="FG116" t="s">
        <v>287</v>
      </c>
      <c r="FH116" t="s">
        <v>295</v>
      </c>
      <c r="FJ116" t="s">
        <v>376</v>
      </c>
      <c r="FK116" t="s">
        <v>292</v>
      </c>
      <c r="FL116" t="s">
        <v>357</v>
      </c>
      <c r="FM116">
        <v>1</v>
      </c>
      <c r="FN116">
        <v>0</v>
      </c>
      <c r="FO116">
        <v>0</v>
      </c>
      <c r="FP116">
        <v>0</v>
      </c>
      <c r="FQ116">
        <v>0</v>
      </c>
      <c r="FR116">
        <v>0</v>
      </c>
      <c r="FT116" t="s">
        <v>297</v>
      </c>
      <c r="FU116" t="s">
        <v>497</v>
      </c>
      <c r="FV116">
        <v>1</v>
      </c>
      <c r="FW116">
        <v>0</v>
      </c>
      <c r="FX116">
        <v>0</v>
      </c>
      <c r="FY116">
        <v>0</v>
      </c>
      <c r="FZ116" s="19">
        <v>0</v>
      </c>
      <c r="GA116">
        <v>0</v>
      </c>
      <c r="GB116">
        <v>0</v>
      </c>
      <c r="GC116">
        <v>0</v>
      </c>
      <c r="GD116">
        <v>0</v>
      </c>
      <c r="GE116">
        <v>0</v>
      </c>
      <c r="GF116">
        <v>1</v>
      </c>
      <c r="GG116">
        <v>0</v>
      </c>
      <c r="GH116">
        <v>0</v>
      </c>
      <c r="GJ116" t="s">
        <v>397</v>
      </c>
      <c r="GK116">
        <v>1</v>
      </c>
      <c r="GL116">
        <v>0</v>
      </c>
      <c r="GM116">
        <v>0</v>
      </c>
      <c r="GN116">
        <v>0</v>
      </c>
      <c r="GO116">
        <v>0</v>
      </c>
      <c r="GP116">
        <v>0</v>
      </c>
      <c r="GQ116">
        <v>1</v>
      </c>
      <c r="GR116">
        <v>0</v>
      </c>
      <c r="GS116">
        <v>0</v>
      </c>
      <c r="GT116">
        <v>0</v>
      </c>
      <c r="GV116" t="s">
        <v>300</v>
      </c>
      <c r="GW116">
        <v>7</v>
      </c>
      <c r="GX116">
        <v>5</v>
      </c>
      <c r="GY116">
        <v>6</v>
      </c>
      <c r="GZ116">
        <v>5</v>
      </c>
      <c r="HA116">
        <v>6</v>
      </c>
      <c r="HB116">
        <v>5</v>
      </c>
      <c r="HC116">
        <v>6</v>
      </c>
      <c r="HD116">
        <v>5</v>
      </c>
      <c r="HE116">
        <v>6</v>
      </c>
      <c r="HF116">
        <v>5</v>
      </c>
      <c r="HG116">
        <v>0</v>
      </c>
      <c r="HH116">
        <v>0</v>
      </c>
      <c r="HI116">
        <v>0</v>
      </c>
      <c r="HJ116">
        <v>0</v>
      </c>
      <c r="HK116">
        <v>0</v>
      </c>
      <c r="HL116">
        <v>0</v>
      </c>
      <c r="HM116">
        <v>0</v>
      </c>
      <c r="HN116">
        <v>0</v>
      </c>
      <c r="HO116">
        <v>0</v>
      </c>
      <c r="HP116">
        <v>0</v>
      </c>
      <c r="HQ116">
        <v>0</v>
      </c>
      <c r="HR116">
        <v>0</v>
      </c>
      <c r="HS116" t="s">
        <v>275</v>
      </c>
      <c r="HT116" t="s">
        <v>301</v>
      </c>
      <c r="HU116" t="s">
        <v>302</v>
      </c>
      <c r="HV116">
        <v>1</v>
      </c>
      <c r="HW116">
        <v>0</v>
      </c>
      <c r="HX116">
        <v>0</v>
      </c>
      <c r="HY116">
        <v>0</v>
      </c>
      <c r="HZ116">
        <v>0</v>
      </c>
      <c r="IA116">
        <v>0</v>
      </c>
      <c r="IC116" t="s">
        <v>303</v>
      </c>
      <c r="ID116">
        <v>1</v>
      </c>
      <c r="IE116">
        <v>0</v>
      </c>
      <c r="IF116">
        <v>0</v>
      </c>
      <c r="IG116">
        <v>0</v>
      </c>
      <c r="II116" t="s">
        <v>315</v>
      </c>
      <c r="IJ116">
        <v>1</v>
      </c>
      <c r="IK116">
        <v>0</v>
      </c>
      <c r="IL116">
        <v>0</v>
      </c>
      <c r="IM116">
        <v>0</v>
      </c>
      <c r="IN116">
        <v>0</v>
      </c>
      <c r="IO116">
        <v>0</v>
      </c>
      <c r="IQ116" t="s">
        <v>389</v>
      </c>
      <c r="JB116">
        <v>369572033</v>
      </c>
      <c r="JC116" t="s">
        <v>790</v>
      </c>
      <c r="JD116" s="1">
        <v>44899.700277777767</v>
      </c>
      <c r="JG116" t="s">
        <v>307</v>
      </c>
      <c r="JH116" t="s">
        <v>308</v>
      </c>
      <c r="JJ116">
        <v>116</v>
      </c>
    </row>
    <row r="117" spans="1:270" x14ac:dyDescent="0.35">
      <c r="A117" s="1">
        <v>44899.98286048611</v>
      </c>
      <c r="B117" s="1">
        <v>44899.987613530087</v>
      </c>
      <c r="D117" t="s">
        <v>268</v>
      </c>
      <c r="E117" t="s">
        <v>668</v>
      </c>
      <c r="F117" s="1">
        <v>44899.982638888891</v>
      </c>
      <c r="G117" t="s">
        <v>791</v>
      </c>
      <c r="J117" t="s">
        <v>319</v>
      </c>
      <c r="K117" t="s">
        <v>512</v>
      </c>
      <c r="N117" t="s">
        <v>274</v>
      </c>
      <c r="O117" t="s">
        <v>268</v>
      </c>
      <c r="Z117" t="s">
        <v>275</v>
      </c>
      <c r="AF117" t="s">
        <v>382</v>
      </c>
      <c r="AG117" t="s">
        <v>670</v>
      </c>
      <c r="AH117">
        <v>8</v>
      </c>
      <c r="AI117">
        <v>3</v>
      </c>
      <c r="AJ117">
        <v>5</v>
      </c>
      <c r="AL117">
        <v>1</v>
      </c>
      <c r="AM117">
        <v>2</v>
      </c>
      <c r="AN117" t="s">
        <v>395</v>
      </c>
      <c r="AQ117">
        <v>1</v>
      </c>
      <c r="AR117">
        <v>2</v>
      </c>
      <c r="AS117" t="s">
        <v>395</v>
      </c>
      <c r="AV117">
        <v>1</v>
      </c>
      <c r="AW117">
        <v>1</v>
      </c>
      <c r="AX117" t="s">
        <v>277</v>
      </c>
      <c r="BA117">
        <v>0</v>
      </c>
      <c r="BB117">
        <v>0</v>
      </c>
      <c r="BC117" t="s">
        <v>278</v>
      </c>
      <c r="BF117">
        <v>0</v>
      </c>
      <c r="BG117">
        <v>0</v>
      </c>
      <c r="BH117" t="s">
        <v>278</v>
      </c>
      <c r="BJ117" t="s">
        <v>279</v>
      </c>
      <c r="BK117" t="s">
        <v>748</v>
      </c>
      <c r="BN117" t="s">
        <v>410</v>
      </c>
      <c r="BO117">
        <v>1</v>
      </c>
      <c r="BP117">
        <v>0</v>
      </c>
      <c r="BQ117">
        <v>0</v>
      </c>
      <c r="BR117">
        <v>0</v>
      </c>
      <c r="BS117">
        <v>0</v>
      </c>
      <c r="BT117">
        <v>0</v>
      </c>
      <c r="BU117">
        <v>0</v>
      </c>
      <c r="BV117">
        <v>0</v>
      </c>
      <c r="BW117">
        <v>1</v>
      </c>
      <c r="BX117">
        <v>0</v>
      </c>
      <c r="BY117" t="s">
        <v>430</v>
      </c>
      <c r="BZ117" t="s">
        <v>281</v>
      </c>
      <c r="CA117" t="s">
        <v>275</v>
      </c>
      <c r="CB117" t="s">
        <v>268</v>
      </c>
      <c r="CH117" s="19" t="s">
        <v>285</v>
      </c>
      <c r="CJ117" s="19" t="s">
        <v>285</v>
      </c>
      <c r="CL117" s="19" t="s">
        <v>283</v>
      </c>
      <c r="CS117" s="19" t="s">
        <v>322</v>
      </c>
      <c r="DC117" s="19" t="s">
        <v>285</v>
      </c>
      <c r="DD117" s="19" t="s">
        <v>286</v>
      </c>
      <c r="DF117" s="19" t="s">
        <v>286</v>
      </c>
      <c r="DH117" s="19" t="s">
        <v>285</v>
      </c>
      <c r="DJ117">
        <v>6000</v>
      </c>
      <c r="DK117" t="s">
        <v>287</v>
      </c>
      <c r="DL117" t="s">
        <v>288</v>
      </c>
      <c r="DM117" t="s">
        <v>289</v>
      </c>
      <c r="DO117" t="s">
        <v>792</v>
      </c>
      <c r="DP117" t="s">
        <v>412</v>
      </c>
      <c r="DQ117" t="s">
        <v>292</v>
      </c>
      <c r="EC117" t="s">
        <v>287</v>
      </c>
      <c r="EF117" t="s">
        <v>292</v>
      </c>
      <c r="EM117" t="s">
        <v>384</v>
      </c>
      <c r="EU117" t="s">
        <v>294</v>
      </c>
      <c r="EV117">
        <v>1</v>
      </c>
      <c r="EW117">
        <v>1</v>
      </c>
      <c r="EX117">
        <v>0</v>
      </c>
      <c r="EY117">
        <v>0</v>
      </c>
      <c r="EZ117">
        <v>0</v>
      </c>
      <c r="FA117">
        <v>0</v>
      </c>
      <c r="FB117">
        <v>0</v>
      </c>
      <c r="FC117">
        <v>0</v>
      </c>
      <c r="FE117" t="s">
        <v>292</v>
      </c>
      <c r="FG117" t="s">
        <v>287</v>
      </c>
      <c r="FH117" t="s">
        <v>295</v>
      </c>
      <c r="FJ117" t="s">
        <v>793</v>
      </c>
      <c r="FK117" t="s">
        <v>292</v>
      </c>
      <c r="FL117" t="s">
        <v>357</v>
      </c>
      <c r="FM117">
        <v>1</v>
      </c>
      <c r="FN117">
        <v>0</v>
      </c>
      <c r="FO117">
        <v>0</v>
      </c>
      <c r="FP117">
        <v>0</v>
      </c>
      <c r="FQ117">
        <v>0</v>
      </c>
      <c r="FR117">
        <v>0</v>
      </c>
      <c r="FT117" t="s">
        <v>297</v>
      </c>
      <c r="FU117" t="s">
        <v>425</v>
      </c>
      <c r="FV117">
        <v>1</v>
      </c>
      <c r="FW117">
        <v>0</v>
      </c>
      <c r="FX117">
        <v>0</v>
      </c>
      <c r="FY117">
        <v>0</v>
      </c>
      <c r="FZ117" s="19">
        <v>0</v>
      </c>
      <c r="GA117">
        <v>0</v>
      </c>
      <c r="GB117">
        <v>1</v>
      </c>
      <c r="GC117">
        <v>0</v>
      </c>
      <c r="GD117">
        <v>0</v>
      </c>
      <c r="GE117">
        <v>0</v>
      </c>
      <c r="GF117">
        <v>0</v>
      </c>
      <c r="GG117">
        <v>0</v>
      </c>
      <c r="GH117">
        <v>0</v>
      </c>
      <c r="GJ117" t="s">
        <v>397</v>
      </c>
      <c r="GK117">
        <v>1</v>
      </c>
      <c r="GL117">
        <v>0</v>
      </c>
      <c r="GM117">
        <v>0</v>
      </c>
      <c r="GN117">
        <v>0</v>
      </c>
      <c r="GO117">
        <v>0</v>
      </c>
      <c r="GP117">
        <v>0</v>
      </c>
      <c r="GQ117">
        <v>1</v>
      </c>
      <c r="GR117">
        <v>0</v>
      </c>
      <c r="GS117">
        <v>0</v>
      </c>
      <c r="GT117">
        <v>0</v>
      </c>
      <c r="GV117" t="s">
        <v>300</v>
      </c>
      <c r="GW117">
        <v>7</v>
      </c>
      <c r="GX117">
        <v>5</v>
      </c>
      <c r="GY117">
        <v>6</v>
      </c>
      <c r="GZ117">
        <v>7</v>
      </c>
      <c r="HA117">
        <v>5</v>
      </c>
      <c r="HB117">
        <v>6</v>
      </c>
      <c r="HC117">
        <v>5</v>
      </c>
      <c r="HD117">
        <v>6</v>
      </c>
      <c r="HE117">
        <v>5</v>
      </c>
      <c r="HF117">
        <v>6</v>
      </c>
      <c r="HG117">
        <v>5</v>
      </c>
      <c r="HH117">
        <v>0</v>
      </c>
      <c r="HI117">
        <v>0</v>
      </c>
      <c r="HJ117">
        <v>0</v>
      </c>
      <c r="HK117">
        <v>0</v>
      </c>
      <c r="HL117">
        <v>0</v>
      </c>
      <c r="HM117">
        <v>0</v>
      </c>
      <c r="HN117">
        <v>0</v>
      </c>
      <c r="HO117">
        <v>0</v>
      </c>
      <c r="HP117">
        <v>0</v>
      </c>
      <c r="HQ117">
        <v>0</v>
      </c>
      <c r="HR117">
        <v>0</v>
      </c>
      <c r="HS117" t="s">
        <v>275</v>
      </c>
      <c r="HT117" t="s">
        <v>301</v>
      </c>
      <c r="HU117" t="s">
        <v>302</v>
      </c>
      <c r="HV117">
        <v>1</v>
      </c>
      <c r="HW117">
        <v>0</v>
      </c>
      <c r="HX117">
        <v>0</v>
      </c>
      <c r="HY117">
        <v>0</v>
      </c>
      <c r="HZ117">
        <v>0</v>
      </c>
      <c r="IA117">
        <v>0</v>
      </c>
      <c r="IC117" t="s">
        <v>303</v>
      </c>
      <c r="ID117">
        <v>1</v>
      </c>
      <c r="IE117">
        <v>0</v>
      </c>
      <c r="IF117">
        <v>0</v>
      </c>
      <c r="IG117">
        <v>0</v>
      </c>
      <c r="II117" t="s">
        <v>315</v>
      </c>
      <c r="IJ117">
        <v>1</v>
      </c>
      <c r="IK117">
        <v>0</v>
      </c>
      <c r="IL117">
        <v>0</v>
      </c>
      <c r="IM117">
        <v>0</v>
      </c>
      <c r="IN117">
        <v>0</v>
      </c>
      <c r="IO117">
        <v>0</v>
      </c>
      <c r="IQ117" t="s">
        <v>389</v>
      </c>
      <c r="JB117">
        <v>369572037</v>
      </c>
      <c r="JC117" t="s">
        <v>794</v>
      </c>
      <c r="JD117" s="1">
        <v>44899.700289351851</v>
      </c>
      <c r="JG117" t="s">
        <v>307</v>
      </c>
      <c r="JH117" t="s">
        <v>308</v>
      </c>
      <c r="JJ117">
        <v>117</v>
      </c>
    </row>
    <row r="118" spans="1:270" x14ac:dyDescent="0.35">
      <c r="A118" s="1">
        <v>44899.987671099538</v>
      </c>
      <c r="B118" s="1">
        <v>44899.992631643523</v>
      </c>
      <c r="D118" t="s">
        <v>268</v>
      </c>
      <c r="E118" t="s">
        <v>668</v>
      </c>
      <c r="F118" s="1">
        <v>44899.987500000003</v>
      </c>
      <c r="G118" t="s">
        <v>795</v>
      </c>
      <c r="J118" t="s">
        <v>319</v>
      </c>
      <c r="K118" t="s">
        <v>512</v>
      </c>
      <c r="N118" t="s">
        <v>274</v>
      </c>
      <c r="O118" t="s">
        <v>268</v>
      </c>
      <c r="Z118" t="s">
        <v>275</v>
      </c>
      <c r="AF118" t="s">
        <v>382</v>
      </c>
      <c r="AG118" t="s">
        <v>670</v>
      </c>
      <c r="AH118">
        <v>7</v>
      </c>
      <c r="AI118">
        <v>4</v>
      </c>
      <c r="AJ118">
        <v>3</v>
      </c>
      <c r="AL118">
        <v>1</v>
      </c>
      <c r="AM118">
        <v>1</v>
      </c>
      <c r="AN118" t="s">
        <v>277</v>
      </c>
      <c r="AQ118">
        <v>2</v>
      </c>
      <c r="AR118">
        <v>1</v>
      </c>
      <c r="AS118" t="s">
        <v>395</v>
      </c>
      <c r="AV118">
        <v>1</v>
      </c>
      <c r="AW118">
        <v>0</v>
      </c>
      <c r="AX118" t="s">
        <v>320</v>
      </c>
      <c r="BA118">
        <v>0</v>
      </c>
      <c r="BB118">
        <v>0</v>
      </c>
      <c r="BC118" t="s">
        <v>278</v>
      </c>
      <c r="BF118">
        <v>0</v>
      </c>
      <c r="BG118">
        <v>0</v>
      </c>
      <c r="BH118" t="s">
        <v>278</v>
      </c>
      <c r="BJ118" t="s">
        <v>279</v>
      </c>
      <c r="BK118" t="s">
        <v>748</v>
      </c>
      <c r="BN118" t="s">
        <v>410</v>
      </c>
      <c r="BO118">
        <v>1</v>
      </c>
      <c r="BP118">
        <v>0</v>
      </c>
      <c r="BQ118">
        <v>0</v>
      </c>
      <c r="BR118">
        <v>0</v>
      </c>
      <c r="BS118">
        <v>0</v>
      </c>
      <c r="BT118">
        <v>0</v>
      </c>
      <c r="BU118">
        <v>0</v>
      </c>
      <c r="BV118">
        <v>0</v>
      </c>
      <c r="BW118">
        <v>1</v>
      </c>
      <c r="BX118">
        <v>0</v>
      </c>
      <c r="BY118" t="s">
        <v>685</v>
      </c>
      <c r="BZ118" t="s">
        <v>281</v>
      </c>
      <c r="CA118" t="s">
        <v>275</v>
      </c>
      <c r="CB118" t="s">
        <v>268</v>
      </c>
      <c r="CH118" s="19" t="s">
        <v>285</v>
      </c>
      <c r="CJ118" s="19" t="s">
        <v>285</v>
      </c>
      <c r="CL118" s="19" t="s">
        <v>283</v>
      </c>
      <c r="CS118" s="19" t="s">
        <v>322</v>
      </c>
      <c r="DC118" s="19" t="s">
        <v>285</v>
      </c>
      <c r="DD118" s="19" t="s">
        <v>313</v>
      </c>
      <c r="DF118" s="19" t="s">
        <v>286</v>
      </c>
      <c r="DH118" s="19" t="s">
        <v>285</v>
      </c>
      <c r="DJ118">
        <v>5250</v>
      </c>
      <c r="DK118" t="s">
        <v>287</v>
      </c>
      <c r="DL118" t="s">
        <v>288</v>
      </c>
      <c r="DM118" t="s">
        <v>289</v>
      </c>
      <c r="DO118" t="s">
        <v>792</v>
      </c>
      <c r="DP118" t="s">
        <v>412</v>
      </c>
      <c r="DQ118" t="s">
        <v>292</v>
      </c>
      <c r="EC118" t="s">
        <v>287</v>
      </c>
      <c r="EF118" t="s">
        <v>292</v>
      </c>
      <c r="EM118" t="s">
        <v>384</v>
      </c>
      <c r="EU118" t="s">
        <v>294</v>
      </c>
      <c r="EV118">
        <v>1</v>
      </c>
      <c r="EW118">
        <v>1</v>
      </c>
      <c r="EX118">
        <v>0</v>
      </c>
      <c r="EY118">
        <v>0</v>
      </c>
      <c r="EZ118">
        <v>0</v>
      </c>
      <c r="FA118">
        <v>0</v>
      </c>
      <c r="FB118">
        <v>0</v>
      </c>
      <c r="FC118">
        <v>0</v>
      </c>
      <c r="FE118" t="s">
        <v>292</v>
      </c>
      <c r="FG118" t="s">
        <v>287</v>
      </c>
      <c r="FH118" t="s">
        <v>295</v>
      </c>
      <c r="FJ118" t="s">
        <v>793</v>
      </c>
      <c r="FK118" t="s">
        <v>292</v>
      </c>
      <c r="FL118" t="s">
        <v>357</v>
      </c>
      <c r="FM118">
        <v>1</v>
      </c>
      <c r="FN118">
        <v>0</v>
      </c>
      <c r="FO118">
        <v>0</v>
      </c>
      <c r="FP118">
        <v>0</v>
      </c>
      <c r="FQ118">
        <v>0</v>
      </c>
      <c r="FR118">
        <v>0</v>
      </c>
      <c r="FT118" t="s">
        <v>297</v>
      </c>
      <c r="FU118" t="s">
        <v>298</v>
      </c>
      <c r="FV118">
        <v>1</v>
      </c>
      <c r="FW118">
        <v>0</v>
      </c>
      <c r="FX118">
        <v>0</v>
      </c>
      <c r="FY118">
        <v>0</v>
      </c>
      <c r="FZ118" s="19">
        <v>0</v>
      </c>
      <c r="GA118">
        <v>0</v>
      </c>
      <c r="GB118">
        <v>0</v>
      </c>
      <c r="GC118">
        <v>0</v>
      </c>
      <c r="GD118">
        <v>0</v>
      </c>
      <c r="GE118">
        <v>0</v>
      </c>
      <c r="GF118">
        <v>0</v>
      </c>
      <c r="GG118">
        <v>0</v>
      </c>
      <c r="GH118">
        <v>0</v>
      </c>
      <c r="GJ118" t="s">
        <v>397</v>
      </c>
      <c r="GK118">
        <v>1</v>
      </c>
      <c r="GL118">
        <v>0</v>
      </c>
      <c r="GM118">
        <v>0</v>
      </c>
      <c r="GN118">
        <v>0</v>
      </c>
      <c r="GO118">
        <v>0</v>
      </c>
      <c r="GP118">
        <v>0</v>
      </c>
      <c r="GQ118">
        <v>1</v>
      </c>
      <c r="GR118">
        <v>0</v>
      </c>
      <c r="GS118">
        <v>0</v>
      </c>
      <c r="GT118">
        <v>0</v>
      </c>
      <c r="GV118" t="s">
        <v>300</v>
      </c>
      <c r="GW118">
        <v>7</v>
      </c>
      <c r="GX118">
        <v>5</v>
      </c>
      <c r="GY118">
        <v>6</v>
      </c>
      <c r="GZ118">
        <v>5</v>
      </c>
      <c r="HA118">
        <v>6</v>
      </c>
      <c r="HB118">
        <v>5</v>
      </c>
      <c r="HC118">
        <v>6</v>
      </c>
      <c r="HD118">
        <v>6</v>
      </c>
      <c r="HE118">
        <v>6</v>
      </c>
      <c r="HF118">
        <v>1</v>
      </c>
      <c r="HG118">
        <v>0</v>
      </c>
      <c r="HH118">
        <v>0</v>
      </c>
      <c r="HI118">
        <v>0</v>
      </c>
      <c r="HJ118">
        <v>0</v>
      </c>
      <c r="HK118">
        <v>0</v>
      </c>
      <c r="HL118">
        <v>0</v>
      </c>
      <c r="HM118">
        <v>0</v>
      </c>
      <c r="HN118">
        <v>0</v>
      </c>
      <c r="HO118">
        <v>0</v>
      </c>
      <c r="HP118">
        <v>0</v>
      </c>
      <c r="HQ118">
        <v>0</v>
      </c>
      <c r="HR118">
        <v>0</v>
      </c>
      <c r="HS118" t="s">
        <v>275</v>
      </c>
      <c r="HT118" t="s">
        <v>301</v>
      </c>
      <c r="HU118" t="s">
        <v>302</v>
      </c>
      <c r="HV118">
        <v>1</v>
      </c>
      <c r="HW118">
        <v>0</v>
      </c>
      <c r="HX118">
        <v>0</v>
      </c>
      <c r="HY118">
        <v>0</v>
      </c>
      <c r="HZ118">
        <v>0</v>
      </c>
      <c r="IA118">
        <v>0</v>
      </c>
      <c r="IC118" t="s">
        <v>303</v>
      </c>
      <c r="ID118">
        <v>1</v>
      </c>
      <c r="IE118">
        <v>0</v>
      </c>
      <c r="IF118">
        <v>0</v>
      </c>
      <c r="IG118">
        <v>0</v>
      </c>
      <c r="II118" t="s">
        <v>315</v>
      </c>
      <c r="IJ118">
        <v>1</v>
      </c>
      <c r="IK118">
        <v>0</v>
      </c>
      <c r="IL118">
        <v>0</v>
      </c>
      <c r="IM118">
        <v>0</v>
      </c>
      <c r="IN118">
        <v>0</v>
      </c>
      <c r="IO118">
        <v>0</v>
      </c>
      <c r="IQ118" t="s">
        <v>389</v>
      </c>
      <c r="JB118">
        <v>369572039</v>
      </c>
      <c r="JC118" t="s">
        <v>796</v>
      </c>
      <c r="JD118" s="1">
        <v>44899.700289351851</v>
      </c>
      <c r="JG118" t="s">
        <v>307</v>
      </c>
      <c r="JH118" t="s">
        <v>308</v>
      </c>
      <c r="JJ118">
        <v>118</v>
      </c>
    </row>
    <row r="119" spans="1:270" x14ac:dyDescent="0.35">
      <c r="A119" s="1">
        <v>44899.992683761571</v>
      </c>
      <c r="B119" s="1">
        <v>44899.997935624997</v>
      </c>
      <c r="D119" t="s">
        <v>268</v>
      </c>
      <c r="E119" t="s">
        <v>668</v>
      </c>
      <c r="F119" s="1">
        <v>44899.992361111108</v>
      </c>
      <c r="G119" t="s">
        <v>797</v>
      </c>
      <c r="J119" t="s">
        <v>319</v>
      </c>
      <c r="K119" t="s">
        <v>512</v>
      </c>
      <c r="N119" t="s">
        <v>274</v>
      </c>
      <c r="O119" t="s">
        <v>275</v>
      </c>
      <c r="P119" t="s">
        <v>393</v>
      </c>
      <c r="Q119">
        <v>40</v>
      </c>
      <c r="R119" t="s">
        <v>394</v>
      </c>
      <c r="S119">
        <v>0</v>
      </c>
      <c r="T119">
        <v>1</v>
      </c>
      <c r="U119">
        <v>0</v>
      </c>
      <c r="V119">
        <v>0</v>
      </c>
      <c r="W119">
        <v>0</v>
      </c>
      <c r="X119">
        <v>0</v>
      </c>
      <c r="Y119">
        <v>0</v>
      </c>
      <c r="Z119" t="s">
        <v>275</v>
      </c>
      <c r="AF119" t="s">
        <v>382</v>
      </c>
      <c r="AG119" t="s">
        <v>670</v>
      </c>
      <c r="AH119">
        <v>6</v>
      </c>
      <c r="AI119">
        <v>3</v>
      </c>
      <c r="AJ119">
        <v>3</v>
      </c>
      <c r="AL119">
        <v>0</v>
      </c>
      <c r="AM119">
        <v>0</v>
      </c>
      <c r="AN119" t="s">
        <v>278</v>
      </c>
      <c r="AQ119">
        <v>2</v>
      </c>
      <c r="AR119">
        <v>2</v>
      </c>
      <c r="AS119" t="s">
        <v>558</v>
      </c>
      <c r="AV119">
        <v>1</v>
      </c>
      <c r="AW119">
        <v>1</v>
      </c>
      <c r="AX119" t="s">
        <v>277</v>
      </c>
      <c r="BA119">
        <v>0</v>
      </c>
      <c r="BB119">
        <v>0</v>
      </c>
      <c r="BC119" t="s">
        <v>278</v>
      </c>
      <c r="BF119">
        <v>0</v>
      </c>
      <c r="BG119">
        <v>0</v>
      </c>
      <c r="BH119" t="s">
        <v>278</v>
      </c>
      <c r="BJ119" t="s">
        <v>279</v>
      </c>
      <c r="BK119" t="s">
        <v>748</v>
      </c>
      <c r="BN119" t="s">
        <v>330</v>
      </c>
      <c r="BO119">
        <v>0</v>
      </c>
      <c r="BP119">
        <v>0</v>
      </c>
      <c r="BQ119">
        <v>0</v>
      </c>
      <c r="BR119">
        <v>0</v>
      </c>
      <c r="BS119">
        <v>0</v>
      </c>
      <c r="BT119">
        <v>0</v>
      </c>
      <c r="BU119">
        <v>0</v>
      </c>
      <c r="BV119">
        <v>0</v>
      </c>
      <c r="BW119">
        <v>1</v>
      </c>
      <c r="BX119">
        <v>0</v>
      </c>
      <c r="BY119" t="s">
        <v>685</v>
      </c>
      <c r="BZ119" t="s">
        <v>281</v>
      </c>
      <c r="CA119" t="s">
        <v>275</v>
      </c>
      <c r="CB119" t="s">
        <v>268</v>
      </c>
      <c r="CH119" s="19" t="s">
        <v>285</v>
      </c>
      <c r="CJ119" s="19" t="s">
        <v>285</v>
      </c>
      <c r="CL119" s="19" t="s">
        <v>283</v>
      </c>
      <c r="CS119" s="19" t="s">
        <v>322</v>
      </c>
      <c r="DC119" s="19" t="s">
        <v>285</v>
      </c>
      <c r="DD119" s="19" t="s">
        <v>286</v>
      </c>
      <c r="DF119" s="19" t="s">
        <v>286</v>
      </c>
      <c r="DH119" s="19" t="s">
        <v>285</v>
      </c>
      <c r="DJ119">
        <v>4500</v>
      </c>
      <c r="DK119" t="s">
        <v>287</v>
      </c>
      <c r="DL119" t="s">
        <v>288</v>
      </c>
      <c r="DM119" t="s">
        <v>289</v>
      </c>
      <c r="DO119" t="s">
        <v>424</v>
      </c>
      <c r="DP119" t="s">
        <v>404</v>
      </c>
      <c r="DQ119" t="s">
        <v>292</v>
      </c>
      <c r="EC119" t="s">
        <v>287</v>
      </c>
      <c r="EF119" t="s">
        <v>292</v>
      </c>
      <c r="EM119" t="s">
        <v>384</v>
      </c>
      <c r="EU119" t="s">
        <v>624</v>
      </c>
      <c r="EV119">
        <v>0</v>
      </c>
      <c r="EW119">
        <v>1</v>
      </c>
      <c r="EX119">
        <v>0</v>
      </c>
      <c r="EY119">
        <v>0</v>
      </c>
      <c r="EZ119">
        <v>0</v>
      </c>
      <c r="FA119">
        <v>0</v>
      </c>
      <c r="FB119">
        <v>0</v>
      </c>
      <c r="FC119">
        <v>0</v>
      </c>
      <c r="FE119" t="s">
        <v>292</v>
      </c>
      <c r="FG119" t="s">
        <v>287</v>
      </c>
      <c r="FH119" t="s">
        <v>295</v>
      </c>
      <c r="FJ119" t="s">
        <v>443</v>
      </c>
      <c r="FK119" t="s">
        <v>292</v>
      </c>
      <c r="FL119" t="s">
        <v>357</v>
      </c>
      <c r="FM119">
        <v>1</v>
      </c>
      <c r="FN119">
        <v>0</v>
      </c>
      <c r="FO119">
        <v>0</v>
      </c>
      <c r="FP119">
        <v>0</v>
      </c>
      <c r="FQ119">
        <v>0</v>
      </c>
      <c r="FR119">
        <v>0</v>
      </c>
      <c r="FT119" t="s">
        <v>297</v>
      </c>
      <c r="FU119" t="s">
        <v>298</v>
      </c>
      <c r="FV119">
        <v>1</v>
      </c>
      <c r="FW119">
        <v>0</v>
      </c>
      <c r="FX119">
        <v>0</v>
      </c>
      <c r="FY119">
        <v>0</v>
      </c>
      <c r="FZ119" s="19">
        <v>0</v>
      </c>
      <c r="GA119">
        <v>0</v>
      </c>
      <c r="GB119">
        <v>0</v>
      </c>
      <c r="GC119">
        <v>0</v>
      </c>
      <c r="GD119">
        <v>0</v>
      </c>
      <c r="GE119">
        <v>0</v>
      </c>
      <c r="GF119">
        <v>0</v>
      </c>
      <c r="GG119">
        <v>0</v>
      </c>
      <c r="GH119">
        <v>0</v>
      </c>
      <c r="GJ119" t="s">
        <v>397</v>
      </c>
      <c r="GK119">
        <v>1</v>
      </c>
      <c r="GL119">
        <v>0</v>
      </c>
      <c r="GM119">
        <v>0</v>
      </c>
      <c r="GN119">
        <v>0</v>
      </c>
      <c r="GO119">
        <v>0</v>
      </c>
      <c r="GP119">
        <v>0</v>
      </c>
      <c r="GQ119">
        <v>1</v>
      </c>
      <c r="GR119">
        <v>0</v>
      </c>
      <c r="GS119">
        <v>0</v>
      </c>
      <c r="GT119">
        <v>0</v>
      </c>
      <c r="GV119" t="s">
        <v>300</v>
      </c>
      <c r="GW119">
        <v>7</v>
      </c>
      <c r="GX119">
        <v>5</v>
      </c>
      <c r="GY119">
        <v>6</v>
      </c>
      <c r="GZ119">
        <v>5</v>
      </c>
      <c r="HA119">
        <v>4</v>
      </c>
      <c r="HB119">
        <v>5</v>
      </c>
      <c r="HC119">
        <v>6</v>
      </c>
      <c r="HD119">
        <v>4</v>
      </c>
      <c r="HE119">
        <v>5</v>
      </c>
      <c r="HF119">
        <v>2</v>
      </c>
      <c r="HG119">
        <v>0</v>
      </c>
      <c r="HH119">
        <v>0</v>
      </c>
      <c r="HI119">
        <v>0</v>
      </c>
      <c r="HJ119">
        <v>0</v>
      </c>
      <c r="HK119">
        <v>0</v>
      </c>
      <c r="HL119">
        <v>0</v>
      </c>
      <c r="HM119">
        <v>0</v>
      </c>
      <c r="HN119">
        <v>0</v>
      </c>
      <c r="HO119">
        <v>0</v>
      </c>
      <c r="HP119">
        <v>0</v>
      </c>
      <c r="HQ119">
        <v>0</v>
      </c>
      <c r="HR119">
        <v>0</v>
      </c>
      <c r="HS119" t="s">
        <v>275</v>
      </c>
      <c r="HT119" t="s">
        <v>301</v>
      </c>
      <c r="HU119" t="s">
        <v>302</v>
      </c>
      <c r="HV119">
        <v>1</v>
      </c>
      <c r="HW119">
        <v>0</v>
      </c>
      <c r="HX119">
        <v>0</v>
      </c>
      <c r="HY119">
        <v>0</v>
      </c>
      <c r="HZ119">
        <v>0</v>
      </c>
      <c r="IA119">
        <v>0</v>
      </c>
      <c r="IC119" t="s">
        <v>303</v>
      </c>
      <c r="ID119">
        <v>1</v>
      </c>
      <c r="IE119">
        <v>0</v>
      </c>
      <c r="IF119">
        <v>0</v>
      </c>
      <c r="IG119">
        <v>0</v>
      </c>
      <c r="II119" t="s">
        <v>315</v>
      </c>
      <c r="IJ119">
        <v>1</v>
      </c>
      <c r="IK119">
        <v>0</v>
      </c>
      <c r="IL119">
        <v>0</v>
      </c>
      <c r="IM119">
        <v>0</v>
      </c>
      <c r="IN119">
        <v>0</v>
      </c>
      <c r="IO119">
        <v>0</v>
      </c>
      <c r="IQ119" t="s">
        <v>389</v>
      </c>
      <c r="JB119">
        <v>369572043</v>
      </c>
      <c r="JC119" t="s">
        <v>798</v>
      </c>
      <c r="JD119" s="1">
        <v>44899.700300925928</v>
      </c>
      <c r="JG119" t="s">
        <v>307</v>
      </c>
      <c r="JH119" t="s">
        <v>308</v>
      </c>
      <c r="JJ119">
        <v>119</v>
      </c>
    </row>
    <row r="120" spans="1:270" x14ac:dyDescent="0.35">
      <c r="A120" s="1">
        <v>44899.998006747694</v>
      </c>
      <c r="B120" s="1">
        <v>44900.003019456017</v>
      </c>
      <c r="D120" t="s">
        <v>268</v>
      </c>
      <c r="E120" t="s">
        <v>668</v>
      </c>
      <c r="F120" s="1">
        <v>44899.997916666667</v>
      </c>
      <c r="G120" t="s">
        <v>799</v>
      </c>
      <c r="J120" t="s">
        <v>271</v>
      </c>
      <c r="K120" t="s">
        <v>512</v>
      </c>
      <c r="N120" t="s">
        <v>456</v>
      </c>
      <c r="O120" t="s">
        <v>268</v>
      </c>
      <c r="Z120" t="s">
        <v>275</v>
      </c>
      <c r="AF120" t="s">
        <v>382</v>
      </c>
      <c r="AG120" t="s">
        <v>670</v>
      </c>
      <c r="AH120">
        <v>7</v>
      </c>
      <c r="AI120">
        <v>4</v>
      </c>
      <c r="AJ120">
        <v>3</v>
      </c>
      <c r="AL120">
        <v>0</v>
      </c>
      <c r="AM120">
        <v>0</v>
      </c>
      <c r="AN120" t="s">
        <v>278</v>
      </c>
      <c r="AQ120">
        <v>3</v>
      </c>
      <c r="AR120">
        <v>2</v>
      </c>
      <c r="AS120" t="s">
        <v>528</v>
      </c>
      <c r="AV120">
        <v>0</v>
      </c>
      <c r="AW120">
        <v>1</v>
      </c>
      <c r="AX120" t="s">
        <v>320</v>
      </c>
      <c r="BA120">
        <v>1</v>
      </c>
      <c r="BB120">
        <v>0</v>
      </c>
      <c r="BC120" t="s">
        <v>320</v>
      </c>
      <c r="BF120">
        <v>0</v>
      </c>
      <c r="BG120">
        <v>0</v>
      </c>
      <c r="BH120" t="s">
        <v>278</v>
      </c>
      <c r="BJ120" t="s">
        <v>279</v>
      </c>
      <c r="BK120" t="s">
        <v>748</v>
      </c>
      <c r="BN120" t="s">
        <v>800</v>
      </c>
      <c r="BO120">
        <v>0</v>
      </c>
      <c r="BP120">
        <v>0</v>
      </c>
      <c r="BQ120">
        <v>0</v>
      </c>
      <c r="BR120">
        <v>1</v>
      </c>
      <c r="BS120">
        <v>0</v>
      </c>
      <c r="BT120">
        <v>0</v>
      </c>
      <c r="BU120">
        <v>1</v>
      </c>
      <c r="BV120">
        <v>0</v>
      </c>
      <c r="BW120">
        <v>0</v>
      </c>
      <c r="BX120">
        <v>0</v>
      </c>
      <c r="BZ120" t="s">
        <v>281</v>
      </c>
      <c r="CA120" t="s">
        <v>275</v>
      </c>
      <c r="CB120" t="s">
        <v>268</v>
      </c>
      <c r="CH120" s="19" t="s">
        <v>285</v>
      </c>
      <c r="CJ120" s="19" t="s">
        <v>285</v>
      </c>
      <c r="CL120" s="19" t="s">
        <v>283</v>
      </c>
      <c r="CS120" s="19" t="s">
        <v>322</v>
      </c>
      <c r="DC120" s="19" t="s">
        <v>285</v>
      </c>
      <c r="DD120" s="19" t="s">
        <v>286</v>
      </c>
      <c r="DF120" s="19" t="s">
        <v>286</v>
      </c>
      <c r="DH120" s="19" t="s">
        <v>285</v>
      </c>
      <c r="DJ120">
        <v>5250</v>
      </c>
      <c r="DK120" t="s">
        <v>287</v>
      </c>
      <c r="DL120" t="s">
        <v>288</v>
      </c>
      <c r="DM120" t="s">
        <v>289</v>
      </c>
      <c r="DO120" t="s">
        <v>792</v>
      </c>
      <c r="DP120" t="s">
        <v>412</v>
      </c>
      <c r="DQ120" t="s">
        <v>292</v>
      </c>
      <c r="EC120" t="s">
        <v>287</v>
      </c>
      <c r="EF120" t="s">
        <v>292</v>
      </c>
      <c r="EM120" t="s">
        <v>384</v>
      </c>
      <c r="EU120" t="s">
        <v>363</v>
      </c>
      <c r="EV120">
        <v>1</v>
      </c>
      <c r="EW120">
        <v>0</v>
      </c>
      <c r="EX120">
        <v>0</v>
      </c>
      <c r="EY120">
        <v>0</v>
      </c>
      <c r="EZ120">
        <v>0</v>
      </c>
      <c r="FA120">
        <v>0</v>
      </c>
      <c r="FB120">
        <v>0</v>
      </c>
      <c r="FC120">
        <v>0</v>
      </c>
      <c r="FE120" t="s">
        <v>292</v>
      </c>
      <c r="FG120" t="s">
        <v>287</v>
      </c>
      <c r="FH120" t="s">
        <v>295</v>
      </c>
      <c r="FJ120" t="s">
        <v>793</v>
      </c>
      <c r="FK120" t="s">
        <v>292</v>
      </c>
      <c r="FL120" t="s">
        <v>357</v>
      </c>
      <c r="FM120">
        <v>1</v>
      </c>
      <c r="FN120">
        <v>0</v>
      </c>
      <c r="FO120">
        <v>0</v>
      </c>
      <c r="FP120">
        <v>0</v>
      </c>
      <c r="FQ120">
        <v>0</v>
      </c>
      <c r="FR120">
        <v>0</v>
      </c>
      <c r="FT120" t="s">
        <v>297</v>
      </c>
      <c r="FU120" t="s">
        <v>425</v>
      </c>
      <c r="FV120">
        <v>1</v>
      </c>
      <c r="FW120">
        <v>0</v>
      </c>
      <c r="FX120">
        <v>0</v>
      </c>
      <c r="FY120">
        <v>0</v>
      </c>
      <c r="FZ120" s="19">
        <v>0</v>
      </c>
      <c r="GA120">
        <v>0</v>
      </c>
      <c r="GB120">
        <v>1</v>
      </c>
      <c r="GC120">
        <v>0</v>
      </c>
      <c r="GD120">
        <v>0</v>
      </c>
      <c r="GE120">
        <v>0</v>
      </c>
      <c r="GF120">
        <v>0</v>
      </c>
      <c r="GG120">
        <v>0</v>
      </c>
      <c r="GH120">
        <v>0</v>
      </c>
      <c r="GJ120" t="s">
        <v>397</v>
      </c>
      <c r="GK120">
        <v>1</v>
      </c>
      <c r="GL120">
        <v>0</v>
      </c>
      <c r="GM120">
        <v>0</v>
      </c>
      <c r="GN120">
        <v>0</v>
      </c>
      <c r="GO120">
        <v>0</v>
      </c>
      <c r="GP120">
        <v>0</v>
      </c>
      <c r="GQ120">
        <v>1</v>
      </c>
      <c r="GR120">
        <v>0</v>
      </c>
      <c r="GS120">
        <v>0</v>
      </c>
      <c r="GT120">
        <v>0</v>
      </c>
      <c r="GV120" t="s">
        <v>300</v>
      </c>
      <c r="GW120">
        <v>7</v>
      </c>
      <c r="GX120">
        <v>5</v>
      </c>
      <c r="GY120">
        <v>6</v>
      </c>
      <c r="GZ120">
        <v>4</v>
      </c>
      <c r="HA120">
        <v>5</v>
      </c>
      <c r="HB120">
        <v>6</v>
      </c>
      <c r="HC120">
        <v>5</v>
      </c>
      <c r="HD120">
        <v>6</v>
      </c>
      <c r="HE120">
        <v>5</v>
      </c>
      <c r="HF120">
        <v>2</v>
      </c>
      <c r="HG120">
        <v>0</v>
      </c>
      <c r="HH120">
        <v>0</v>
      </c>
      <c r="HI120">
        <v>0</v>
      </c>
      <c r="HJ120">
        <v>0</v>
      </c>
      <c r="HK120">
        <v>0</v>
      </c>
      <c r="HL120">
        <v>0</v>
      </c>
      <c r="HM120">
        <v>0</v>
      </c>
      <c r="HN120">
        <v>0</v>
      </c>
      <c r="HO120">
        <v>0</v>
      </c>
      <c r="HP120">
        <v>0</v>
      </c>
      <c r="HQ120">
        <v>0</v>
      </c>
      <c r="HR120">
        <v>0</v>
      </c>
      <c r="HS120" t="s">
        <v>275</v>
      </c>
      <c r="HT120" t="s">
        <v>301</v>
      </c>
      <c r="HU120" t="s">
        <v>302</v>
      </c>
      <c r="HV120">
        <v>1</v>
      </c>
      <c r="HW120">
        <v>0</v>
      </c>
      <c r="HX120">
        <v>0</v>
      </c>
      <c r="HY120">
        <v>0</v>
      </c>
      <c r="HZ120">
        <v>0</v>
      </c>
      <c r="IA120">
        <v>0</v>
      </c>
      <c r="IC120" t="s">
        <v>303</v>
      </c>
      <c r="ID120">
        <v>1</v>
      </c>
      <c r="IE120">
        <v>0</v>
      </c>
      <c r="IF120">
        <v>0</v>
      </c>
      <c r="IG120">
        <v>0</v>
      </c>
      <c r="II120" t="s">
        <v>315</v>
      </c>
      <c r="IJ120">
        <v>1</v>
      </c>
      <c r="IK120">
        <v>0</v>
      </c>
      <c r="IL120">
        <v>0</v>
      </c>
      <c r="IM120">
        <v>0</v>
      </c>
      <c r="IN120">
        <v>0</v>
      </c>
      <c r="IO120">
        <v>0</v>
      </c>
      <c r="IQ120" t="s">
        <v>389</v>
      </c>
      <c r="JB120">
        <v>369572050</v>
      </c>
      <c r="JC120" t="s">
        <v>801</v>
      </c>
      <c r="JD120" s="1">
        <v>44899.700312499997</v>
      </c>
      <c r="JG120" t="s">
        <v>307</v>
      </c>
      <c r="JH120" t="s">
        <v>308</v>
      </c>
      <c r="JJ120">
        <v>120</v>
      </c>
    </row>
    <row r="121" spans="1:270" x14ac:dyDescent="0.35">
      <c r="A121" s="1">
        <v>44900.003206435184</v>
      </c>
      <c r="B121" s="1">
        <v>44900.007867453707</v>
      </c>
      <c r="D121" t="s">
        <v>268</v>
      </c>
      <c r="E121" t="s">
        <v>668</v>
      </c>
      <c r="F121" s="1">
        <v>44900.00277777778</v>
      </c>
      <c r="G121" t="s">
        <v>802</v>
      </c>
      <c r="J121" t="s">
        <v>319</v>
      </c>
      <c r="K121" t="s">
        <v>512</v>
      </c>
      <c r="N121" t="s">
        <v>274</v>
      </c>
      <c r="O121" t="s">
        <v>268</v>
      </c>
      <c r="Z121" t="s">
        <v>275</v>
      </c>
      <c r="AF121" t="s">
        <v>382</v>
      </c>
      <c r="AG121" t="s">
        <v>670</v>
      </c>
      <c r="AH121">
        <v>6</v>
      </c>
      <c r="AI121">
        <v>2</v>
      </c>
      <c r="AJ121">
        <v>4</v>
      </c>
      <c r="AL121">
        <v>1</v>
      </c>
      <c r="AM121">
        <v>0</v>
      </c>
      <c r="AN121" t="s">
        <v>320</v>
      </c>
      <c r="AQ121">
        <v>1</v>
      </c>
      <c r="AR121">
        <v>3</v>
      </c>
      <c r="AS121" t="s">
        <v>558</v>
      </c>
      <c r="AV121">
        <v>1</v>
      </c>
      <c r="AW121">
        <v>0</v>
      </c>
      <c r="AX121" t="s">
        <v>320</v>
      </c>
      <c r="BA121">
        <v>0</v>
      </c>
      <c r="BB121">
        <v>1</v>
      </c>
      <c r="BC121" t="s">
        <v>320</v>
      </c>
      <c r="BF121">
        <v>0</v>
      </c>
      <c r="BG121">
        <v>0</v>
      </c>
      <c r="BH121" t="s">
        <v>278</v>
      </c>
      <c r="BJ121" t="s">
        <v>279</v>
      </c>
      <c r="BK121" t="s">
        <v>748</v>
      </c>
      <c r="BN121" t="s">
        <v>803</v>
      </c>
      <c r="BO121">
        <v>0</v>
      </c>
      <c r="BP121">
        <v>0</v>
      </c>
      <c r="BQ121">
        <v>0</v>
      </c>
      <c r="BR121">
        <v>1</v>
      </c>
      <c r="BS121">
        <v>0</v>
      </c>
      <c r="BT121">
        <v>0</v>
      </c>
      <c r="BU121">
        <v>1</v>
      </c>
      <c r="BV121">
        <v>0</v>
      </c>
      <c r="BW121">
        <v>0</v>
      </c>
      <c r="BX121">
        <v>0</v>
      </c>
      <c r="BZ121" t="s">
        <v>281</v>
      </c>
      <c r="CA121" t="s">
        <v>275</v>
      </c>
      <c r="CB121" t="s">
        <v>268</v>
      </c>
      <c r="CH121" s="19" t="s">
        <v>285</v>
      </c>
      <c r="CJ121" s="19" t="s">
        <v>285</v>
      </c>
      <c r="CL121" s="19" t="s">
        <v>283</v>
      </c>
      <c r="CS121" s="19" t="s">
        <v>322</v>
      </c>
      <c r="DC121" s="19" t="s">
        <v>285</v>
      </c>
      <c r="DD121" s="19" t="s">
        <v>286</v>
      </c>
      <c r="DF121" s="19" t="s">
        <v>286</v>
      </c>
      <c r="DH121" s="19" t="s">
        <v>285</v>
      </c>
      <c r="DJ121">
        <v>4500</v>
      </c>
      <c r="DK121" t="s">
        <v>287</v>
      </c>
      <c r="DL121" t="s">
        <v>288</v>
      </c>
      <c r="DM121" t="s">
        <v>289</v>
      </c>
      <c r="DO121" t="s">
        <v>424</v>
      </c>
      <c r="DP121" t="s">
        <v>404</v>
      </c>
      <c r="DQ121" t="s">
        <v>292</v>
      </c>
      <c r="EC121" t="s">
        <v>287</v>
      </c>
      <c r="EF121" t="s">
        <v>292</v>
      </c>
      <c r="EM121" t="s">
        <v>384</v>
      </c>
      <c r="EU121" t="s">
        <v>624</v>
      </c>
      <c r="EV121">
        <v>0</v>
      </c>
      <c r="EW121">
        <v>1</v>
      </c>
      <c r="EX121">
        <v>0</v>
      </c>
      <c r="EY121">
        <v>0</v>
      </c>
      <c r="EZ121">
        <v>0</v>
      </c>
      <c r="FA121">
        <v>0</v>
      </c>
      <c r="FB121">
        <v>0</v>
      </c>
      <c r="FC121">
        <v>0</v>
      </c>
      <c r="FE121" t="s">
        <v>292</v>
      </c>
      <c r="FG121" t="s">
        <v>287</v>
      </c>
      <c r="FH121" t="s">
        <v>295</v>
      </c>
      <c r="FJ121" t="s">
        <v>443</v>
      </c>
      <c r="FK121" t="s">
        <v>292</v>
      </c>
      <c r="FL121" t="s">
        <v>357</v>
      </c>
      <c r="FM121">
        <v>1</v>
      </c>
      <c r="FN121">
        <v>0</v>
      </c>
      <c r="FO121">
        <v>0</v>
      </c>
      <c r="FP121">
        <v>0</v>
      </c>
      <c r="FQ121">
        <v>0</v>
      </c>
      <c r="FR121">
        <v>0</v>
      </c>
      <c r="FT121" t="s">
        <v>297</v>
      </c>
      <c r="FU121" t="s">
        <v>425</v>
      </c>
      <c r="FV121">
        <v>1</v>
      </c>
      <c r="FW121">
        <v>0</v>
      </c>
      <c r="FX121">
        <v>0</v>
      </c>
      <c r="FY121">
        <v>0</v>
      </c>
      <c r="FZ121" s="19">
        <v>0</v>
      </c>
      <c r="GA121">
        <v>0</v>
      </c>
      <c r="GB121">
        <v>1</v>
      </c>
      <c r="GC121">
        <v>0</v>
      </c>
      <c r="GD121">
        <v>0</v>
      </c>
      <c r="GE121">
        <v>0</v>
      </c>
      <c r="GF121">
        <v>0</v>
      </c>
      <c r="GG121">
        <v>0</v>
      </c>
      <c r="GH121">
        <v>0</v>
      </c>
      <c r="GJ121" t="s">
        <v>397</v>
      </c>
      <c r="GK121">
        <v>1</v>
      </c>
      <c r="GL121">
        <v>0</v>
      </c>
      <c r="GM121">
        <v>0</v>
      </c>
      <c r="GN121">
        <v>0</v>
      </c>
      <c r="GO121">
        <v>0</v>
      </c>
      <c r="GP121">
        <v>0</v>
      </c>
      <c r="GQ121">
        <v>1</v>
      </c>
      <c r="GR121">
        <v>0</v>
      </c>
      <c r="GS121">
        <v>0</v>
      </c>
      <c r="GT121">
        <v>0</v>
      </c>
      <c r="GV121" t="s">
        <v>300</v>
      </c>
      <c r="GW121">
        <v>7</v>
      </c>
      <c r="GX121">
        <v>6</v>
      </c>
      <c r="GY121">
        <v>5</v>
      </c>
      <c r="GZ121">
        <v>6</v>
      </c>
      <c r="HA121">
        <v>5</v>
      </c>
      <c r="HB121">
        <v>5</v>
      </c>
      <c r="HC121">
        <v>6</v>
      </c>
      <c r="HD121">
        <v>5</v>
      </c>
      <c r="HE121">
        <v>6</v>
      </c>
      <c r="HF121">
        <v>2</v>
      </c>
      <c r="HG121">
        <v>0</v>
      </c>
      <c r="HH121">
        <v>0</v>
      </c>
      <c r="HI121">
        <v>0</v>
      </c>
      <c r="HJ121">
        <v>0</v>
      </c>
      <c r="HK121">
        <v>0</v>
      </c>
      <c r="HL121">
        <v>0</v>
      </c>
      <c r="HM121">
        <v>0</v>
      </c>
      <c r="HN121">
        <v>0</v>
      </c>
      <c r="HO121">
        <v>0</v>
      </c>
      <c r="HP121">
        <v>0</v>
      </c>
      <c r="HQ121">
        <v>0</v>
      </c>
      <c r="HR121">
        <v>0</v>
      </c>
      <c r="HS121" t="s">
        <v>275</v>
      </c>
      <c r="HT121" t="s">
        <v>301</v>
      </c>
      <c r="HU121" t="s">
        <v>302</v>
      </c>
      <c r="HV121">
        <v>1</v>
      </c>
      <c r="HW121">
        <v>0</v>
      </c>
      <c r="HX121">
        <v>0</v>
      </c>
      <c r="HY121">
        <v>0</v>
      </c>
      <c r="HZ121">
        <v>0</v>
      </c>
      <c r="IA121">
        <v>0</v>
      </c>
      <c r="IC121" t="s">
        <v>303</v>
      </c>
      <c r="ID121">
        <v>1</v>
      </c>
      <c r="IE121">
        <v>0</v>
      </c>
      <c r="IF121">
        <v>0</v>
      </c>
      <c r="IG121">
        <v>0</v>
      </c>
      <c r="II121" t="s">
        <v>315</v>
      </c>
      <c r="IJ121">
        <v>1</v>
      </c>
      <c r="IK121">
        <v>0</v>
      </c>
      <c r="IL121">
        <v>0</v>
      </c>
      <c r="IM121">
        <v>0</v>
      </c>
      <c r="IN121">
        <v>0</v>
      </c>
      <c r="IO121">
        <v>0</v>
      </c>
      <c r="IQ121" t="s">
        <v>389</v>
      </c>
      <c r="JB121">
        <v>369572056</v>
      </c>
      <c r="JC121" t="s">
        <v>804</v>
      </c>
      <c r="JD121" s="1">
        <v>44899.700312499997</v>
      </c>
      <c r="JG121" t="s">
        <v>307</v>
      </c>
      <c r="JH121" t="s">
        <v>308</v>
      </c>
      <c r="JJ121">
        <v>121</v>
      </c>
    </row>
    <row r="122" spans="1:270" x14ac:dyDescent="0.35">
      <c r="A122" s="1">
        <v>44900.008043263893</v>
      </c>
      <c r="B122" s="1">
        <v>44900.012647372692</v>
      </c>
      <c r="D122" t="s">
        <v>268</v>
      </c>
      <c r="E122" t="s">
        <v>668</v>
      </c>
      <c r="F122" s="1">
        <v>44900.007638888892</v>
      </c>
      <c r="G122" t="s">
        <v>805</v>
      </c>
      <c r="J122" t="s">
        <v>271</v>
      </c>
      <c r="K122" t="s">
        <v>512</v>
      </c>
      <c r="N122" t="s">
        <v>274</v>
      </c>
      <c r="O122" t="s">
        <v>268</v>
      </c>
      <c r="Z122" t="s">
        <v>275</v>
      </c>
      <c r="AF122" t="s">
        <v>382</v>
      </c>
      <c r="AG122" t="s">
        <v>670</v>
      </c>
      <c r="AH122">
        <v>7</v>
      </c>
      <c r="AI122">
        <v>2</v>
      </c>
      <c r="AJ122">
        <v>5</v>
      </c>
      <c r="AL122">
        <v>1</v>
      </c>
      <c r="AM122">
        <v>1</v>
      </c>
      <c r="AN122" t="s">
        <v>277</v>
      </c>
      <c r="AQ122">
        <v>0</v>
      </c>
      <c r="AR122">
        <v>2</v>
      </c>
      <c r="AS122" t="s">
        <v>277</v>
      </c>
      <c r="AV122">
        <v>1</v>
      </c>
      <c r="AW122">
        <v>1</v>
      </c>
      <c r="AX122" t="s">
        <v>277</v>
      </c>
      <c r="BA122">
        <v>0</v>
      </c>
      <c r="BB122">
        <v>0</v>
      </c>
      <c r="BC122" t="s">
        <v>278</v>
      </c>
      <c r="BF122">
        <v>0</v>
      </c>
      <c r="BG122">
        <v>0</v>
      </c>
      <c r="BH122" t="s">
        <v>278</v>
      </c>
      <c r="BJ122" t="s">
        <v>279</v>
      </c>
      <c r="BK122" t="s">
        <v>748</v>
      </c>
      <c r="BN122" t="s">
        <v>410</v>
      </c>
      <c r="BO122">
        <v>1</v>
      </c>
      <c r="BP122">
        <v>0</v>
      </c>
      <c r="BQ122">
        <v>0</v>
      </c>
      <c r="BR122">
        <v>0</v>
      </c>
      <c r="BS122">
        <v>0</v>
      </c>
      <c r="BT122">
        <v>0</v>
      </c>
      <c r="BU122">
        <v>0</v>
      </c>
      <c r="BV122">
        <v>0</v>
      </c>
      <c r="BW122">
        <v>1</v>
      </c>
      <c r="BX122">
        <v>0</v>
      </c>
      <c r="BY122" t="s">
        <v>685</v>
      </c>
      <c r="BZ122" t="s">
        <v>281</v>
      </c>
      <c r="CA122" t="s">
        <v>275</v>
      </c>
      <c r="CB122" t="s">
        <v>268</v>
      </c>
      <c r="CH122" s="19" t="s">
        <v>285</v>
      </c>
      <c r="CJ122" s="19" t="s">
        <v>285</v>
      </c>
      <c r="CL122" s="19" t="s">
        <v>283</v>
      </c>
      <c r="CS122" s="19" t="s">
        <v>322</v>
      </c>
      <c r="DC122" s="19" t="s">
        <v>285</v>
      </c>
      <c r="DD122" s="19" t="s">
        <v>286</v>
      </c>
      <c r="DF122" s="19" t="s">
        <v>286</v>
      </c>
      <c r="DH122" s="19" t="s">
        <v>285</v>
      </c>
      <c r="DJ122">
        <v>5250</v>
      </c>
      <c r="DK122" t="s">
        <v>287</v>
      </c>
      <c r="DL122" t="s">
        <v>288</v>
      </c>
      <c r="DM122" t="s">
        <v>289</v>
      </c>
      <c r="DO122" t="s">
        <v>424</v>
      </c>
      <c r="DP122" t="s">
        <v>404</v>
      </c>
      <c r="DQ122" t="s">
        <v>292</v>
      </c>
      <c r="EC122" t="s">
        <v>287</v>
      </c>
      <c r="EF122" t="s">
        <v>292</v>
      </c>
      <c r="EM122" t="s">
        <v>384</v>
      </c>
      <c r="EU122" t="s">
        <v>363</v>
      </c>
      <c r="EV122">
        <v>1</v>
      </c>
      <c r="EW122">
        <v>0</v>
      </c>
      <c r="EX122">
        <v>0</v>
      </c>
      <c r="EY122">
        <v>0</v>
      </c>
      <c r="EZ122">
        <v>0</v>
      </c>
      <c r="FA122">
        <v>0</v>
      </c>
      <c r="FB122">
        <v>0</v>
      </c>
      <c r="FC122">
        <v>0</v>
      </c>
      <c r="FE122" t="s">
        <v>292</v>
      </c>
      <c r="FG122" t="s">
        <v>287</v>
      </c>
      <c r="FH122" t="s">
        <v>295</v>
      </c>
      <c r="FJ122" t="s">
        <v>443</v>
      </c>
      <c r="FK122" t="s">
        <v>292</v>
      </c>
      <c r="FL122" t="s">
        <v>357</v>
      </c>
      <c r="FM122">
        <v>1</v>
      </c>
      <c r="FN122">
        <v>0</v>
      </c>
      <c r="FO122">
        <v>0</v>
      </c>
      <c r="FP122">
        <v>0</v>
      </c>
      <c r="FQ122">
        <v>0</v>
      </c>
      <c r="FR122">
        <v>0</v>
      </c>
      <c r="FT122" t="s">
        <v>297</v>
      </c>
      <c r="FU122" t="s">
        <v>806</v>
      </c>
      <c r="FV122">
        <v>1</v>
      </c>
      <c r="FW122">
        <v>0</v>
      </c>
      <c r="FX122">
        <v>0</v>
      </c>
      <c r="FY122">
        <v>0</v>
      </c>
      <c r="FZ122" s="19">
        <v>0</v>
      </c>
      <c r="GA122">
        <v>0</v>
      </c>
      <c r="GB122">
        <v>1</v>
      </c>
      <c r="GC122">
        <v>0</v>
      </c>
      <c r="GD122">
        <v>0</v>
      </c>
      <c r="GE122">
        <v>0</v>
      </c>
      <c r="GF122">
        <v>0</v>
      </c>
      <c r="GG122">
        <v>0</v>
      </c>
      <c r="GH122">
        <v>0</v>
      </c>
      <c r="GJ122" t="s">
        <v>397</v>
      </c>
      <c r="GK122">
        <v>1</v>
      </c>
      <c r="GL122">
        <v>0</v>
      </c>
      <c r="GM122">
        <v>0</v>
      </c>
      <c r="GN122">
        <v>0</v>
      </c>
      <c r="GO122">
        <v>0</v>
      </c>
      <c r="GP122">
        <v>0</v>
      </c>
      <c r="GQ122">
        <v>1</v>
      </c>
      <c r="GR122">
        <v>0</v>
      </c>
      <c r="GS122">
        <v>0</v>
      </c>
      <c r="GT122">
        <v>0</v>
      </c>
      <c r="GV122" t="s">
        <v>300</v>
      </c>
      <c r="GW122">
        <v>7</v>
      </c>
      <c r="GX122">
        <v>5</v>
      </c>
      <c r="GY122">
        <v>6</v>
      </c>
      <c r="GZ122">
        <v>5</v>
      </c>
      <c r="HA122">
        <v>6</v>
      </c>
      <c r="HB122">
        <v>5</v>
      </c>
      <c r="HC122">
        <v>6</v>
      </c>
      <c r="HD122">
        <v>5</v>
      </c>
      <c r="HE122">
        <v>6</v>
      </c>
      <c r="HF122">
        <v>2</v>
      </c>
      <c r="HG122">
        <v>0</v>
      </c>
      <c r="HH122">
        <v>0</v>
      </c>
      <c r="HI122">
        <v>0</v>
      </c>
      <c r="HJ122">
        <v>0</v>
      </c>
      <c r="HK122">
        <v>0</v>
      </c>
      <c r="HL122">
        <v>0</v>
      </c>
      <c r="HM122">
        <v>0</v>
      </c>
      <c r="HN122">
        <v>0</v>
      </c>
      <c r="HO122">
        <v>0</v>
      </c>
      <c r="HP122">
        <v>0</v>
      </c>
      <c r="HQ122">
        <v>0</v>
      </c>
      <c r="HR122">
        <v>0</v>
      </c>
      <c r="HS122" t="s">
        <v>275</v>
      </c>
      <c r="HT122" t="s">
        <v>301</v>
      </c>
      <c r="HU122" t="s">
        <v>302</v>
      </c>
      <c r="HV122">
        <v>1</v>
      </c>
      <c r="HW122">
        <v>0</v>
      </c>
      <c r="HX122">
        <v>0</v>
      </c>
      <c r="HY122">
        <v>0</v>
      </c>
      <c r="HZ122">
        <v>0</v>
      </c>
      <c r="IA122">
        <v>0</v>
      </c>
      <c r="IC122" t="s">
        <v>303</v>
      </c>
      <c r="ID122">
        <v>1</v>
      </c>
      <c r="IE122">
        <v>0</v>
      </c>
      <c r="IF122">
        <v>0</v>
      </c>
      <c r="IG122">
        <v>0</v>
      </c>
      <c r="II122" t="s">
        <v>315</v>
      </c>
      <c r="IJ122">
        <v>1</v>
      </c>
      <c r="IK122">
        <v>0</v>
      </c>
      <c r="IL122">
        <v>0</v>
      </c>
      <c r="IM122">
        <v>0</v>
      </c>
      <c r="IN122">
        <v>0</v>
      </c>
      <c r="IO122">
        <v>0</v>
      </c>
      <c r="IQ122" t="s">
        <v>389</v>
      </c>
      <c r="JB122">
        <v>369572060</v>
      </c>
      <c r="JC122" t="s">
        <v>807</v>
      </c>
      <c r="JD122" s="1">
        <v>44899.700324074067</v>
      </c>
      <c r="JG122" t="s">
        <v>307</v>
      </c>
      <c r="JH122" t="s">
        <v>308</v>
      </c>
      <c r="JJ122">
        <v>122</v>
      </c>
    </row>
    <row r="123" spans="1:270" x14ac:dyDescent="0.35">
      <c r="A123" s="1">
        <v>44900.012695717603</v>
      </c>
      <c r="B123" s="1">
        <v>44900.017635081022</v>
      </c>
      <c r="D123" t="s">
        <v>268</v>
      </c>
      <c r="E123" t="s">
        <v>735</v>
      </c>
      <c r="F123" s="1">
        <v>44900.012499999997</v>
      </c>
      <c r="G123" t="s">
        <v>808</v>
      </c>
      <c r="J123" t="s">
        <v>319</v>
      </c>
      <c r="K123" t="s">
        <v>512</v>
      </c>
      <c r="N123" t="s">
        <v>274</v>
      </c>
      <c r="O123" t="s">
        <v>268</v>
      </c>
      <c r="Z123" t="s">
        <v>275</v>
      </c>
      <c r="AF123" t="s">
        <v>382</v>
      </c>
      <c r="AG123" t="s">
        <v>670</v>
      </c>
      <c r="AH123">
        <v>8</v>
      </c>
      <c r="AI123">
        <v>3</v>
      </c>
      <c r="AJ123">
        <v>5</v>
      </c>
      <c r="AL123">
        <v>1</v>
      </c>
      <c r="AM123">
        <v>1</v>
      </c>
      <c r="AN123" t="s">
        <v>277</v>
      </c>
      <c r="AQ123">
        <v>1</v>
      </c>
      <c r="AR123">
        <v>3</v>
      </c>
      <c r="AS123" t="s">
        <v>558</v>
      </c>
      <c r="AV123">
        <v>1</v>
      </c>
      <c r="AW123">
        <v>1</v>
      </c>
      <c r="AX123" t="s">
        <v>277</v>
      </c>
      <c r="BA123">
        <v>0</v>
      </c>
      <c r="BB123">
        <v>0</v>
      </c>
      <c r="BC123" t="s">
        <v>278</v>
      </c>
      <c r="BF123">
        <v>0</v>
      </c>
      <c r="BG123">
        <v>0</v>
      </c>
      <c r="BH123" t="s">
        <v>278</v>
      </c>
      <c r="BJ123" t="s">
        <v>279</v>
      </c>
      <c r="BK123" t="s">
        <v>748</v>
      </c>
      <c r="BN123" t="s">
        <v>532</v>
      </c>
      <c r="BO123">
        <v>1</v>
      </c>
      <c r="BP123">
        <v>0</v>
      </c>
      <c r="BQ123">
        <v>0</v>
      </c>
      <c r="BR123">
        <v>0</v>
      </c>
      <c r="BS123">
        <v>0</v>
      </c>
      <c r="BT123">
        <v>0</v>
      </c>
      <c r="BU123">
        <v>1</v>
      </c>
      <c r="BV123">
        <v>0</v>
      </c>
      <c r="BW123">
        <v>0</v>
      </c>
      <c r="BX123">
        <v>0</v>
      </c>
      <c r="BZ123" t="s">
        <v>281</v>
      </c>
      <c r="CA123" t="s">
        <v>275</v>
      </c>
      <c r="CB123" t="s">
        <v>268</v>
      </c>
      <c r="CH123" s="19" t="s">
        <v>285</v>
      </c>
      <c r="CJ123" s="19" t="s">
        <v>285</v>
      </c>
      <c r="CL123" s="19" t="s">
        <v>285</v>
      </c>
      <c r="CS123" s="19" t="s">
        <v>322</v>
      </c>
      <c r="DC123" s="19" t="s">
        <v>285</v>
      </c>
      <c r="DD123" s="19" t="s">
        <v>286</v>
      </c>
      <c r="DF123" s="19" t="s">
        <v>286</v>
      </c>
      <c r="DH123" s="19" t="s">
        <v>339</v>
      </c>
      <c r="DJ123">
        <v>6000</v>
      </c>
      <c r="DK123" t="s">
        <v>287</v>
      </c>
      <c r="DL123" t="s">
        <v>288</v>
      </c>
      <c r="DM123" t="s">
        <v>289</v>
      </c>
      <c r="DO123" t="s">
        <v>424</v>
      </c>
      <c r="DP123" t="s">
        <v>291</v>
      </c>
      <c r="DQ123" t="s">
        <v>292</v>
      </c>
      <c r="EC123" t="s">
        <v>287</v>
      </c>
      <c r="EF123" t="s">
        <v>292</v>
      </c>
      <c r="EM123" t="s">
        <v>384</v>
      </c>
      <c r="EU123" t="s">
        <v>624</v>
      </c>
      <c r="EV123">
        <v>0</v>
      </c>
      <c r="EW123">
        <v>1</v>
      </c>
      <c r="EX123">
        <v>0</v>
      </c>
      <c r="EY123">
        <v>0</v>
      </c>
      <c r="EZ123">
        <v>0</v>
      </c>
      <c r="FA123">
        <v>0</v>
      </c>
      <c r="FB123">
        <v>0</v>
      </c>
      <c r="FC123">
        <v>0</v>
      </c>
      <c r="FE123" t="s">
        <v>292</v>
      </c>
      <c r="FG123" t="s">
        <v>287</v>
      </c>
      <c r="FH123" t="s">
        <v>295</v>
      </c>
      <c r="FJ123" t="s">
        <v>443</v>
      </c>
      <c r="FK123" t="s">
        <v>292</v>
      </c>
      <c r="FL123" t="s">
        <v>357</v>
      </c>
      <c r="FM123">
        <v>1</v>
      </c>
      <c r="FN123">
        <v>0</v>
      </c>
      <c r="FO123">
        <v>0</v>
      </c>
      <c r="FP123">
        <v>0</v>
      </c>
      <c r="FQ123">
        <v>0</v>
      </c>
      <c r="FR123">
        <v>0</v>
      </c>
      <c r="FT123" t="s">
        <v>297</v>
      </c>
      <c r="FU123" t="s">
        <v>425</v>
      </c>
      <c r="FV123">
        <v>1</v>
      </c>
      <c r="FW123">
        <v>0</v>
      </c>
      <c r="FX123">
        <v>0</v>
      </c>
      <c r="FY123">
        <v>0</v>
      </c>
      <c r="FZ123" s="19">
        <v>0</v>
      </c>
      <c r="GA123">
        <v>0</v>
      </c>
      <c r="GB123">
        <v>1</v>
      </c>
      <c r="GC123">
        <v>0</v>
      </c>
      <c r="GD123">
        <v>0</v>
      </c>
      <c r="GE123">
        <v>0</v>
      </c>
      <c r="GF123">
        <v>0</v>
      </c>
      <c r="GG123">
        <v>0</v>
      </c>
      <c r="GH123">
        <v>0</v>
      </c>
      <c r="GJ123" t="s">
        <v>397</v>
      </c>
      <c r="GK123">
        <v>1</v>
      </c>
      <c r="GL123">
        <v>0</v>
      </c>
      <c r="GM123">
        <v>0</v>
      </c>
      <c r="GN123">
        <v>0</v>
      </c>
      <c r="GO123">
        <v>0</v>
      </c>
      <c r="GP123">
        <v>0</v>
      </c>
      <c r="GQ123">
        <v>1</v>
      </c>
      <c r="GR123">
        <v>0</v>
      </c>
      <c r="GS123">
        <v>0</v>
      </c>
      <c r="GT123">
        <v>0</v>
      </c>
      <c r="GV123" t="s">
        <v>300</v>
      </c>
      <c r="GW123">
        <v>7</v>
      </c>
      <c r="GX123">
        <v>5</v>
      </c>
      <c r="GY123">
        <v>6</v>
      </c>
      <c r="GZ123">
        <v>7</v>
      </c>
      <c r="HA123">
        <v>5</v>
      </c>
      <c r="HB123">
        <v>6</v>
      </c>
      <c r="HC123">
        <v>4</v>
      </c>
      <c r="HD123">
        <v>5</v>
      </c>
      <c r="HE123">
        <v>6</v>
      </c>
      <c r="HF123">
        <v>2</v>
      </c>
      <c r="HG123">
        <v>0</v>
      </c>
      <c r="HH123">
        <v>0</v>
      </c>
      <c r="HI123">
        <v>0</v>
      </c>
      <c r="HJ123">
        <v>0</v>
      </c>
      <c r="HK123">
        <v>0</v>
      </c>
      <c r="HL123">
        <v>0</v>
      </c>
      <c r="HM123">
        <v>0</v>
      </c>
      <c r="HN123">
        <v>0</v>
      </c>
      <c r="HO123">
        <v>0</v>
      </c>
      <c r="HP123">
        <v>0</v>
      </c>
      <c r="HQ123">
        <v>0</v>
      </c>
      <c r="HR123">
        <v>0</v>
      </c>
      <c r="HS123" t="s">
        <v>275</v>
      </c>
      <c r="HT123" t="s">
        <v>301</v>
      </c>
      <c r="HU123" t="s">
        <v>302</v>
      </c>
      <c r="HV123">
        <v>1</v>
      </c>
      <c r="HW123">
        <v>0</v>
      </c>
      <c r="HX123">
        <v>0</v>
      </c>
      <c r="HY123">
        <v>0</v>
      </c>
      <c r="HZ123">
        <v>0</v>
      </c>
      <c r="IA123">
        <v>0</v>
      </c>
      <c r="IC123" t="s">
        <v>303</v>
      </c>
      <c r="ID123">
        <v>1</v>
      </c>
      <c r="IE123">
        <v>0</v>
      </c>
      <c r="IF123">
        <v>0</v>
      </c>
      <c r="IG123">
        <v>0</v>
      </c>
      <c r="II123" t="s">
        <v>315</v>
      </c>
      <c r="IJ123">
        <v>1</v>
      </c>
      <c r="IK123">
        <v>0</v>
      </c>
      <c r="IL123">
        <v>0</v>
      </c>
      <c r="IM123">
        <v>0</v>
      </c>
      <c r="IN123">
        <v>0</v>
      </c>
      <c r="IO123">
        <v>0</v>
      </c>
      <c r="IQ123" t="s">
        <v>389</v>
      </c>
      <c r="JB123">
        <v>369572063</v>
      </c>
      <c r="JC123" t="s">
        <v>809</v>
      </c>
      <c r="JD123" s="1">
        <v>44899.700335648151</v>
      </c>
      <c r="JG123" t="s">
        <v>307</v>
      </c>
      <c r="JH123" t="s">
        <v>308</v>
      </c>
      <c r="JJ123">
        <v>123</v>
      </c>
    </row>
    <row r="124" spans="1:270" x14ac:dyDescent="0.35">
      <c r="A124" s="1">
        <v>44900.017681655103</v>
      </c>
      <c r="B124" s="1">
        <v>44900.021846967589</v>
      </c>
      <c r="D124" t="s">
        <v>268</v>
      </c>
      <c r="E124" t="s">
        <v>668</v>
      </c>
      <c r="F124" s="1">
        <v>44900.017361111109</v>
      </c>
      <c r="G124" t="s">
        <v>810</v>
      </c>
      <c r="J124" t="s">
        <v>319</v>
      </c>
      <c r="K124" t="s">
        <v>512</v>
      </c>
      <c r="N124" t="s">
        <v>274</v>
      </c>
      <c r="O124" t="s">
        <v>268</v>
      </c>
      <c r="Z124" t="s">
        <v>275</v>
      </c>
      <c r="AF124" t="s">
        <v>382</v>
      </c>
      <c r="AG124" t="s">
        <v>670</v>
      </c>
      <c r="AH124">
        <v>4</v>
      </c>
      <c r="AI124">
        <v>2</v>
      </c>
      <c r="AJ124">
        <v>2</v>
      </c>
      <c r="AL124">
        <v>0</v>
      </c>
      <c r="AM124">
        <v>1</v>
      </c>
      <c r="AN124" t="s">
        <v>320</v>
      </c>
      <c r="AQ124">
        <v>1</v>
      </c>
      <c r="AR124">
        <v>0</v>
      </c>
      <c r="AS124" t="s">
        <v>320</v>
      </c>
      <c r="AV124">
        <v>1</v>
      </c>
      <c r="AW124">
        <v>1</v>
      </c>
      <c r="AX124" t="s">
        <v>277</v>
      </c>
      <c r="BA124">
        <v>0</v>
      </c>
      <c r="BB124">
        <v>0</v>
      </c>
      <c r="BC124" t="s">
        <v>278</v>
      </c>
      <c r="BF124">
        <v>0</v>
      </c>
      <c r="BG124">
        <v>0</v>
      </c>
      <c r="BH124" t="s">
        <v>278</v>
      </c>
      <c r="BJ124" t="s">
        <v>279</v>
      </c>
      <c r="BK124" t="s">
        <v>748</v>
      </c>
      <c r="BN124" t="s">
        <v>410</v>
      </c>
      <c r="BO124">
        <v>1</v>
      </c>
      <c r="BP124">
        <v>0</v>
      </c>
      <c r="BQ124">
        <v>0</v>
      </c>
      <c r="BR124">
        <v>0</v>
      </c>
      <c r="BS124">
        <v>0</v>
      </c>
      <c r="BT124">
        <v>0</v>
      </c>
      <c r="BU124">
        <v>0</v>
      </c>
      <c r="BV124">
        <v>0</v>
      </c>
      <c r="BW124">
        <v>1</v>
      </c>
      <c r="BX124">
        <v>0</v>
      </c>
      <c r="BY124" t="s">
        <v>693</v>
      </c>
      <c r="BZ124" t="s">
        <v>281</v>
      </c>
      <c r="CA124" t="s">
        <v>275</v>
      </c>
      <c r="CB124" t="s">
        <v>268</v>
      </c>
      <c r="CH124" s="19" t="s">
        <v>285</v>
      </c>
      <c r="CJ124" s="19" t="s">
        <v>285</v>
      </c>
      <c r="CL124" s="19" t="s">
        <v>283</v>
      </c>
      <c r="CS124" s="19" t="s">
        <v>322</v>
      </c>
      <c r="DC124" s="19" t="s">
        <v>285</v>
      </c>
      <c r="DD124" s="19" t="s">
        <v>286</v>
      </c>
      <c r="DF124" s="19" t="s">
        <v>286</v>
      </c>
      <c r="DH124" s="19" t="s">
        <v>285</v>
      </c>
      <c r="DJ124">
        <v>3000</v>
      </c>
      <c r="DK124" t="s">
        <v>287</v>
      </c>
      <c r="DL124" t="s">
        <v>288</v>
      </c>
      <c r="DM124" t="s">
        <v>289</v>
      </c>
      <c r="DO124" t="s">
        <v>290</v>
      </c>
      <c r="DP124" t="s">
        <v>291</v>
      </c>
      <c r="DQ124" t="s">
        <v>292</v>
      </c>
      <c r="EC124" t="s">
        <v>287</v>
      </c>
      <c r="EF124" t="s">
        <v>292</v>
      </c>
      <c r="EM124" t="s">
        <v>293</v>
      </c>
      <c r="EU124" t="s">
        <v>624</v>
      </c>
      <c r="EV124">
        <v>0</v>
      </c>
      <c r="EW124">
        <v>1</v>
      </c>
      <c r="EX124">
        <v>0</v>
      </c>
      <c r="EY124">
        <v>0</v>
      </c>
      <c r="EZ124">
        <v>0</v>
      </c>
      <c r="FA124">
        <v>0</v>
      </c>
      <c r="FB124">
        <v>0</v>
      </c>
      <c r="FC124">
        <v>0</v>
      </c>
      <c r="FE124" t="s">
        <v>292</v>
      </c>
      <c r="FG124" t="s">
        <v>287</v>
      </c>
      <c r="FH124" t="s">
        <v>295</v>
      </c>
      <c r="FJ124" t="s">
        <v>324</v>
      </c>
      <c r="FK124" t="s">
        <v>292</v>
      </c>
      <c r="FL124" t="s">
        <v>357</v>
      </c>
      <c r="FM124">
        <v>1</v>
      </c>
      <c r="FN124">
        <v>0</v>
      </c>
      <c r="FO124">
        <v>0</v>
      </c>
      <c r="FP124">
        <v>0</v>
      </c>
      <c r="FQ124">
        <v>0</v>
      </c>
      <c r="FR124">
        <v>0</v>
      </c>
      <c r="FT124" t="s">
        <v>297</v>
      </c>
      <c r="FU124" t="s">
        <v>425</v>
      </c>
      <c r="FV124">
        <v>1</v>
      </c>
      <c r="FW124">
        <v>0</v>
      </c>
      <c r="FX124">
        <v>0</v>
      </c>
      <c r="FY124">
        <v>0</v>
      </c>
      <c r="FZ124" s="19">
        <v>0</v>
      </c>
      <c r="GA124">
        <v>0</v>
      </c>
      <c r="GB124">
        <v>1</v>
      </c>
      <c r="GC124">
        <v>0</v>
      </c>
      <c r="GD124">
        <v>0</v>
      </c>
      <c r="GE124">
        <v>0</v>
      </c>
      <c r="GF124">
        <v>0</v>
      </c>
      <c r="GG124">
        <v>0</v>
      </c>
      <c r="GH124">
        <v>0</v>
      </c>
      <c r="GJ124" t="s">
        <v>397</v>
      </c>
      <c r="GK124">
        <v>1</v>
      </c>
      <c r="GL124">
        <v>0</v>
      </c>
      <c r="GM124">
        <v>0</v>
      </c>
      <c r="GN124">
        <v>0</v>
      </c>
      <c r="GO124">
        <v>0</v>
      </c>
      <c r="GP124">
        <v>0</v>
      </c>
      <c r="GQ124">
        <v>1</v>
      </c>
      <c r="GR124">
        <v>0</v>
      </c>
      <c r="GS124">
        <v>0</v>
      </c>
      <c r="GT124">
        <v>0</v>
      </c>
      <c r="GV124" t="s">
        <v>300</v>
      </c>
      <c r="GW124">
        <v>7</v>
      </c>
      <c r="GX124">
        <v>5</v>
      </c>
      <c r="GY124">
        <v>6</v>
      </c>
      <c r="GZ124">
        <v>4</v>
      </c>
      <c r="HA124">
        <v>6</v>
      </c>
      <c r="HB124">
        <v>6</v>
      </c>
      <c r="HC124">
        <v>6</v>
      </c>
      <c r="HD124">
        <v>6</v>
      </c>
      <c r="HE124">
        <v>6</v>
      </c>
      <c r="HF124">
        <v>2</v>
      </c>
      <c r="HG124">
        <v>0</v>
      </c>
      <c r="HH124">
        <v>0</v>
      </c>
      <c r="HI124">
        <v>0</v>
      </c>
      <c r="HJ124">
        <v>0</v>
      </c>
      <c r="HK124">
        <v>0</v>
      </c>
      <c r="HL124">
        <v>0</v>
      </c>
      <c r="HM124">
        <v>0</v>
      </c>
      <c r="HN124">
        <v>0</v>
      </c>
      <c r="HO124">
        <v>0</v>
      </c>
      <c r="HP124">
        <v>0</v>
      </c>
      <c r="HQ124">
        <v>0</v>
      </c>
      <c r="HR124">
        <v>0</v>
      </c>
      <c r="HS124" t="s">
        <v>275</v>
      </c>
      <c r="HT124" t="s">
        <v>301</v>
      </c>
      <c r="HU124" t="s">
        <v>302</v>
      </c>
      <c r="HV124">
        <v>1</v>
      </c>
      <c r="HW124">
        <v>0</v>
      </c>
      <c r="HX124">
        <v>0</v>
      </c>
      <c r="HY124">
        <v>0</v>
      </c>
      <c r="HZ124">
        <v>0</v>
      </c>
      <c r="IA124">
        <v>0</v>
      </c>
      <c r="IC124" t="s">
        <v>303</v>
      </c>
      <c r="ID124">
        <v>1</v>
      </c>
      <c r="IE124">
        <v>0</v>
      </c>
      <c r="IF124">
        <v>0</v>
      </c>
      <c r="IG124">
        <v>0</v>
      </c>
      <c r="II124" t="s">
        <v>315</v>
      </c>
      <c r="IJ124">
        <v>1</v>
      </c>
      <c r="IK124">
        <v>0</v>
      </c>
      <c r="IL124">
        <v>0</v>
      </c>
      <c r="IM124">
        <v>0</v>
      </c>
      <c r="IN124">
        <v>0</v>
      </c>
      <c r="IO124">
        <v>0</v>
      </c>
      <c r="IQ124" t="s">
        <v>389</v>
      </c>
      <c r="JB124">
        <v>369572066</v>
      </c>
      <c r="JC124" t="s">
        <v>811</v>
      </c>
      <c r="JD124" s="1">
        <v>44899.700335648151</v>
      </c>
      <c r="JG124" t="s">
        <v>307</v>
      </c>
      <c r="JH124" t="s">
        <v>308</v>
      </c>
      <c r="JJ124">
        <v>124</v>
      </c>
    </row>
    <row r="125" spans="1:270" x14ac:dyDescent="0.35">
      <c r="A125" s="1">
        <v>44900.022199780091</v>
      </c>
      <c r="B125" s="1">
        <v>44900.026792557866</v>
      </c>
      <c r="D125" t="s">
        <v>268</v>
      </c>
      <c r="E125" t="s">
        <v>668</v>
      </c>
      <c r="F125" s="1">
        <v>44900.022222222222</v>
      </c>
      <c r="G125" t="s">
        <v>812</v>
      </c>
      <c r="J125" t="s">
        <v>271</v>
      </c>
      <c r="K125" t="s">
        <v>512</v>
      </c>
      <c r="N125" t="s">
        <v>274</v>
      </c>
      <c r="O125" t="s">
        <v>268</v>
      </c>
      <c r="Z125" t="s">
        <v>275</v>
      </c>
      <c r="AF125" t="s">
        <v>382</v>
      </c>
      <c r="AG125" t="s">
        <v>670</v>
      </c>
      <c r="AH125">
        <v>9</v>
      </c>
      <c r="AI125">
        <v>6</v>
      </c>
      <c r="AJ125">
        <v>3</v>
      </c>
      <c r="AL125">
        <v>2</v>
      </c>
      <c r="AM125">
        <v>0</v>
      </c>
      <c r="AN125" t="s">
        <v>277</v>
      </c>
      <c r="AQ125">
        <v>3</v>
      </c>
      <c r="AR125">
        <v>2</v>
      </c>
      <c r="AS125" t="s">
        <v>528</v>
      </c>
      <c r="AV125">
        <v>1</v>
      </c>
      <c r="AW125">
        <v>1</v>
      </c>
      <c r="AX125" t="s">
        <v>277</v>
      </c>
      <c r="BA125">
        <v>0</v>
      </c>
      <c r="BB125">
        <v>0</v>
      </c>
      <c r="BC125" t="s">
        <v>278</v>
      </c>
      <c r="BF125">
        <v>0</v>
      </c>
      <c r="BG125">
        <v>0</v>
      </c>
      <c r="BH125" t="s">
        <v>278</v>
      </c>
      <c r="BJ125" t="s">
        <v>279</v>
      </c>
      <c r="BK125" t="s">
        <v>748</v>
      </c>
      <c r="BN125" t="s">
        <v>813</v>
      </c>
      <c r="BO125">
        <v>1</v>
      </c>
      <c r="BP125">
        <v>0</v>
      </c>
      <c r="BQ125">
        <v>0</v>
      </c>
      <c r="BR125">
        <v>0</v>
      </c>
      <c r="BS125">
        <v>0</v>
      </c>
      <c r="BT125">
        <v>0</v>
      </c>
      <c r="BU125">
        <v>1</v>
      </c>
      <c r="BV125">
        <v>0</v>
      </c>
      <c r="BW125">
        <v>1</v>
      </c>
      <c r="BX125">
        <v>0</v>
      </c>
      <c r="BY125" t="s">
        <v>814</v>
      </c>
      <c r="BZ125" t="s">
        <v>281</v>
      </c>
      <c r="CA125" t="s">
        <v>275</v>
      </c>
      <c r="CB125" t="s">
        <v>268</v>
      </c>
      <c r="CH125" s="19" t="s">
        <v>285</v>
      </c>
      <c r="CJ125" s="19" t="s">
        <v>285</v>
      </c>
      <c r="CL125" s="19" t="s">
        <v>285</v>
      </c>
      <c r="CS125" s="19" t="s">
        <v>322</v>
      </c>
      <c r="DC125" s="19" t="s">
        <v>285</v>
      </c>
      <c r="DD125" s="19" t="s">
        <v>286</v>
      </c>
      <c r="DF125" s="19" t="s">
        <v>286</v>
      </c>
      <c r="DH125" s="19" t="s">
        <v>285</v>
      </c>
      <c r="DJ125">
        <v>6000</v>
      </c>
      <c r="DK125" t="s">
        <v>287</v>
      </c>
      <c r="DL125" t="s">
        <v>288</v>
      </c>
      <c r="DM125" t="s">
        <v>289</v>
      </c>
      <c r="DO125" t="s">
        <v>290</v>
      </c>
      <c r="DP125" t="s">
        <v>291</v>
      </c>
      <c r="DQ125" t="s">
        <v>292</v>
      </c>
      <c r="EC125" t="s">
        <v>287</v>
      </c>
      <c r="EF125" t="s">
        <v>292</v>
      </c>
      <c r="EM125" t="s">
        <v>384</v>
      </c>
      <c r="EU125" t="s">
        <v>363</v>
      </c>
      <c r="EV125">
        <v>1</v>
      </c>
      <c r="EW125">
        <v>0</v>
      </c>
      <c r="EX125">
        <v>0</v>
      </c>
      <c r="EY125">
        <v>0</v>
      </c>
      <c r="EZ125">
        <v>0</v>
      </c>
      <c r="FA125">
        <v>0</v>
      </c>
      <c r="FB125">
        <v>0</v>
      </c>
      <c r="FC125">
        <v>0</v>
      </c>
      <c r="FE125" t="s">
        <v>292</v>
      </c>
      <c r="FG125" t="s">
        <v>287</v>
      </c>
      <c r="FH125" t="s">
        <v>295</v>
      </c>
      <c r="FJ125" t="s">
        <v>324</v>
      </c>
      <c r="FK125" t="s">
        <v>292</v>
      </c>
      <c r="FL125" t="s">
        <v>357</v>
      </c>
      <c r="FM125">
        <v>1</v>
      </c>
      <c r="FN125">
        <v>0</v>
      </c>
      <c r="FO125">
        <v>0</v>
      </c>
      <c r="FP125">
        <v>0</v>
      </c>
      <c r="FQ125">
        <v>0</v>
      </c>
      <c r="FR125">
        <v>0</v>
      </c>
      <c r="FT125" t="s">
        <v>297</v>
      </c>
      <c r="FU125" t="s">
        <v>425</v>
      </c>
      <c r="FV125">
        <v>1</v>
      </c>
      <c r="FW125">
        <v>0</v>
      </c>
      <c r="FX125">
        <v>0</v>
      </c>
      <c r="FY125">
        <v>0</v>
      </c>
      <c r="FZ125" s="19">
        <v>0</v>
      </c>
      <c r="GA125">
        <v>0</v>
      </c>
      <c r="GB125">
        <v>1</v>
      </c>
      <c r="GC125">
        <v>0</v>
      </c>
      <c r="GD125">
        <v>0</v>
      </c>
      <c r="GE125">
        <v>0</v>
      </c>
      <c r="GF125">
        <v>0</v>
      </c>
      <c r="GG125">
        <v>0</v>
      </c>
      <c r="GH125">
        <v>0</v>
      </c>
      <c r="GJ125" t="s">
        <v>397</v>
      </c>
      <c r="GK125">
        <v>1</v>
      </c>
      <c r="GL125">
        <v>0</v>
      </c>
      <c r="GM125">
        <v>0</v>
      </c>
      <c r="GN125">
        <v>0</v>
      </c>
      <c r="GO125">
        <v>0</v>
      </c>
      <c r="GP125">
        <v>0</v>
      </c>
      <c r="GQ125">
        <v>1</v>
      </c>
      <c r="GR125">
        <v>0</v>
      </c>
      <c r="GS125">
        <v>0</v>
      </c>
      <c r="GT125">
        <v>0</v>
      </c>
      <c r="GV125" t="s">
        <v>300</v>
      </c>
      <c r="GW125">
        <v>7</v>
      </c>
      <c r="GX125">
        <v>7</v>
      </c>
      <c r="GY125">
        <v>5</v>
      </c>
      <c r="GZ125">
        <v>6</v>
      </c>
      <c r="HA125">
        <v>6</v>
      </c>
      <c r="HB125">
        <v>5</v>
      </c>
      <c r="HC125">
        <v>6</v>
      </c>
      <c r="HD125">
        <v>6</v>
      </c>
      <c r="HE125">
        <v>6</v>
      </c>
      <c r="HF125">
        <v>2</v>
      </c>
      <c r="HG125">
        <v>0</v>
      </c>
      <c r="HH125">
        <v>0</v>
      </c>
      <c r="HI125">
        <v>0</v>
      </c>
      <c r="HJ125">
        <v>0</v>
      </c>
      <c r="HK125">
        <v>0</v>
      </c>
      <c r="HL125">
        <v>0</v>
      </c>
      <c r="HM125">
        <v>0</v>
      </c>
      <c r="HN125">
        <v>0</v>
      </c>
      <c r="HO125">
        <v>0</v>
      </c>
      <c r="HP125">
        <v>0</v>
      </c>
      <c r="HQ125">
        <v>0</v>
      </c>
      <c r="HR125">
        <v>0</v>
      </c>
      <c r="HS125" t="s">
        <v>275</v>
      </c>
      <c r="HT125" t="s">
        <v>301</v>
      </c>
      <c r="HU125" t="s">
        <v>302</v>
      </c>
      <c r="HV125">
        <v>1</v>
      </c>
      <c r="HW125">
        <v>0</v>
      </c>
      <c r="HX125">
        <v>0</v>
      </c>
      <c r="HY125">
        <v>0</v>
      </c>
      <c r="HZ125">
        <v>0</v>
      </c>
      <c r="IA125">
        <v>0</v>
      </c>
      <c r="IC125" t="s">
        <v>303</v>
      </c>
      <c r="ID125">
        <v>1</v>
      </c>
      <c r="IE125">
        <v>0</v>
      </c>
      <c r="IF125">
        <v>0</v>
      </c>
      <c r="IG125">
        <v>0</v>
      </c>
      <c r="II125" t="s">
        <v>315</v>
      </c>
      <c r="IJ125">
        <v>1</v>
      </c>
      <c r="IK125">
        <v>0</v>
      </c>
      <c r="IL125">
        <v>0</v>
      </c>
      <c r="IM125">
        <v>0</v>
      </c>
      <c r="IN125">
        <v>0</v>
      </c>
      <c r="IO125">
        <v>0</v>
      </c>
      <c r="IQ125" t="s">
        <v>389</v>
      </c>
      <c r="JB125">
        <v>369572067</v>
      </c>
      <c r="JC125" t="s">
        <v>815</v>
      </c>
      <c r="JD125" s="1">
        <v>44899.70034722222</v>
      </c>
      <c r="JG125" t="s">
        <v>307</v>
      </c>
      <c r="JH125" t="s">
        <v>308</v>
      </c>
      <c r="JJ125">
        <v>125</v>
      </c>
    </row>
    <row r="126" spans="1:270" x14ac:dyDescent="0.35">
      <c r="A126" s="1">
        <v>44900.027452916664</v>
      </c>
      <c r="B126" s="1">
        <v>44900.031309837963</v>
      </c>
      <c r="D126" t="s">
        <v>268</v>
      </c>
      <c r="E126" t="s">
        <v>668</v>
      </c>
      <c r="F126" s="1">
        <v>44900.027083333327</v>
      </c>
      <c r="G126" t="s">
        <v>816</v>
      </c>
      <c r="J126" t="s">
        <v>319</v>
      </c>
      <c r="K126" t="s">
        <v>512</v>
      </c>
      <c r="N126" t="s">
        <v>274</v>
      </c>
      <c r="O126" t="s">
        <v>268</v>
      </c>
      <c r="Z126" t="s">
        <v>275</v>
      </c>
      <c r="AF126" t="s">
        <v>382</v>
      </c>
      <c r="AG126" t="s">
        <v>728</v>
      </c>
      <c r="AH126">
        <v>6</v>
      </c>
      <c r="AI126">
        <v>3</v>
      </c>
      <c r="AJ126">
        <v>3</v>
      </c>
      <c r="AL126">
        <v>0</v>
      </c>
      <c r="AM126">
        <v>1</v>
      </c>
      <c r="AN126" t="s">
        <v>320</v>
      </c>
      <c r="AQ126">
        <v>2</v>
      </c>
      <c r="AR126">
        <v>1</v>
      </c>
      <c r="AS126" t="s">
        <v>395</v>
      </c>
      <c r="AV126">
        <v>1</v>
      </c>
      <c r="AW126">
        <v>1</v>
      </c>
      <c r="AX126" t="s">
        <v>277</v>
      </c>
      <c r="BA126">
        <v>0</v>
      </c>
      <c r="BB126">
        <v>0</v>
      </c>
      <c r="BC126" t="s">
        <v>278</v>
      </c>
      <c r="BF126">
        <v>0</v>
      </c>
      <c r="BG126">
        <v>0</v>
      </c>
      <c r="BH126" t="s">
        <v>278</v>
      </c>
      <c r="BJ126" t="s">
        <v>279</v>
      </c>
      <c r="BK126" t="s">
        <v>273</v>
      </c>
      <c r="BN126" t="s">
        <v>410</v>
      </c>
      <c r="BO126">
        <v>1</v>
      </c>
      <c r="BP126">
        <v>0</v>
      </c>
      <c r="BQ126">
        <v>0</v>
      </c>
      <c r="BR126">
        <v>0</v>
      </c>
      <c r="BS126">
        <v>0</v>
      </c>
      <c r="BT126">
        <v>0</v>
      </c>
      <c r="BU126">
        <v>0</v>
      </c>
      <c r="BV126">
        <v>0</v>
      </c>
      <c r="BW126">
        <v>1</v>
      </c>
      <c r="BX126">
        <v>0</v>
      </c>
      <c r="BY126" t="s">
        <v>685</v>
      </c>
      <c r="BZ126" t="s">
        <v>281</v>
      </c>
      <c r="CA126" t="s">
        <v>275</v>
      </c>
      <c r="CB126" t="s">
        <v>268</v>
      </c>
      <c r="CH126" s="19" t="s">
        <v>285</v>
      </c>
      <c r="CJ126" s="19" t="s">
        <v>285</v>
      </c>
      <c r="CL126" s="19" t="s">
        <v>283</v>
      </c>
      <c r="CS126" s="19" t="s">
        <v>322</v>
      </c>
      <c r="DC126" s="19" t="s">
        <v>285</v>
      </c>
      <c r="DD126" s="19" t="s">
        <v>286</v>
      </c>
      <c r="DF126" s="19" t="s">
        <v>286</v>
      </c>
      <c r="DH126" s="19" t="s">
        <v>285</v>
      </c>
      <c r="DJ126">
        <v>4500</v>
      </c>
      <c r="DK126" t="s">
        <v>287</v>
      </c>
      <c r="DL126" t="s">
        <v>288</v>
      </c>
      <c r="DM126" t="s">
        <v>289</v>
      </c>
      <c r="DO126" t="s">
        <v>424</v>
      </c>
      <c r="DP126" t="s">
        <v>404</v>
      </c>
      <c r="DQ126" t="s">
        <v>292</v>
      </c>
      <c r="EC126" t="s">
        <v>287</v>
      </c>
      <c r="EF126" t="s">
        <v>292</v>
      </c>
      <c r="EM126" t="s">
        <v>384</v>
      </c>
      <c r="EU126" t="s">
        <v>624</v>
      </c>
      <c r="EV126">
        <v>0</v>
      </c>
      <c r="EW126">
        <v>1</v>
      </c>
      <c r="EX126">
        <v>0</v>
      </c>
      <c r="EY126">
        <v>0</v>
      </c>
      <c r="EZ126">
        <v>0</v>
      </c>
      <c r="FA126">
        <v>0</v>
      </c>
      <c r="FB126">
        <v>0</v>
      </c>
      <c r="FC126">
        <v>0</v>
      </c>
      <c r="FE126" t="s">
        <v>292</v>
      </c>
      <c r="FG126" t="s">
        <v>287</v>
      </c>
      <c r="FH126" t="s">
        <v>295</v>
      </c>
      <c r="FJ126" t="s">
        <v>443</v>
      </c>
      <c r="FK126" t="s">
        <v>292</v>
      </c>
      <c r="FL126" t="s">
        <v>357</v>
      </c>
      <c r="FM126">
        <v>1</v>
      </c>
      <c r="FN126">
        <v>0</v>
      </c>
      <c r="FO126">
        <v>0</v>
      </c>
      <c r="FP126">
        <v>0</v>
      </c>
      <c r="FQ126">
        <v>0</v>
      </c>
      <c r="FR126">
        <v>0</v>
      </c>
      <c r="FT126" t="s">
        <v>297</v>
      </c>
      <c r="FU126" t="s">
        <v>425</v>
      </c>
      <c r="FV126">
        <v>1</v>
      </c>
      <c r="FW126">
        <v>0</v>
      </c>
      <c r="FX126">
        <v>0</v>
      </c>
      <c r="FY126">
        <v>0</v>
      </c>
      <c r="FZ126" s="19">
        <v>0</v>
      </c>
      <c r="GA126">
        <v>0</v>
      </c>
      <c r="GB126">
        <v>1</v>
      </c>
      <c r="GC126">
        <v>0</v>
      </c>
      <c r="GD126">
        <v>0</v>
      </c>
      <c r="GE126">
        <v>0</v>
      </c>
      <c r="GF126">
        <v>0</v>
      </c>
      <c r="GG126">
        <v>0</v>
      </c>
      <c r="GH126">
        <v>0</v>
      </c>
      <c r="GJ126" t="s">
        <v>397</v>
      </c>
      <c r="GK126">
        <v>1</v>
      </c>
      <c r="GL126">
        <v>0</v>
      </c>
      <c r="GM126">
        <v>0</v>
      </c>
      <c r="GN126">
        <v>0</v>
      </c>
      <c r="GO126">
        <v>0</v>
      </c>
      <c r="GP126">
        <v>0</v>
      </c>
      <c r="GQ126">
        <v>1</v>
      </c>
      <c r="GR126">
        <v>0</v>
      </c>
      <c r="GS126">
        <v>0</v>
      </c>
      <c r="GT126">
        <v>0</v>
      </c>
      <c r="GV126" t="s">
        <v>300</v>
      </c>
      <c r="GW126">
        <v>7</v>
      </c>
      <c r="GX126">
        <v>5</v>
      </c>
      <c r="GY126">
        <v>6</v>
      </c>
      <c r="GZ126">
        <v>6</v>
      </c>
      <c r="HA126">
        <v>7</v>
      </c>
      <c r="HB126">
        <v>6</v>
      </c>
      <c r="HC126">
        <v>5</v>
      </c>
      <c r="HD126">
        <v>6</v>
      </c>
      <c r="HE126">
        <v>6</v>
      </c>
      <c r="HF126">
        <v>2</v>
      </c>
      <c r="HG126">
        <v>0</v>
      </c>
      <c r="HH126">
        <v>0</v>
      </c>
      <c r="HI126">
        <v>0</v>
      </c>
      <c r="HJ126">
        <v>0</v>
      </c>
      <c r="HK126">
        <v>0</v>
      </c>
      <c r="HL126">
        <v>0</v>
      </c>
      <c r="HM126">
        <v>0</v>
      </c>
      <c r="HN126">
        <v>0</v>
      </c>
      <c r="HO126">
        <v>0</v>
      </c>
      <c r="HP126">
        <v>0</v>
      </c>
      <c r="HQ126">
        <v>0</v>
      </c>
      <c r="HR126">
        <v>0</v>
      </c>
      <c r="HS126" t="s">
        <v>275</v>
      </c>
      <c r="HT126" t="s">
        <v>301</v>
      </c>
      <c r="HU126" t="s">
        <v>302</v>
      </c>
      <c r="HV126">
        <v>1</v>
      </c>
      <c r="HW126">
        <v>0</v>
      </c>
      <c r="HX126">
        <v>0</v>
      </c>
      <c r="HY126">
        <v>0</v>
      </c>
      <c r="HZ126">
        <v>0</v>
      </c>
      <c r="IA126">
        <v>0</v>
      </c>
      <c r="IC126" t="s">
        <v>303</v>
      </c>
      <c r="ID126">
        <v>1</v>
      </c>
      <c r="IE126">
        <v>0</v>
      </c>
      <c r="IF126">
        <v>0</v>
      </c>
      <c r="IG126">
        <v>0</v>
      </c>
      <c r="II126" t="s">
        <v>315</v>
      </c>
      <c r="IJ126">
        <v>1</v>
      </c>
      <c r="IK126">
        <v>0</v>
      </c>
      <c r="IL126">
        <v>0</v>
      </c>
      <c r="IM126">
        <v>0</v>
      </c>
      <c r="IN126">
        <v>0</v>
      </c>
      <c r="IO126">
        <v>0</v>
      </c>
      <c r="IQ126" t="s">
        <v>389</v>
      </c>
      <c r="JB126">
        <v>369572070</v>
      </c>
      <c r="JC126" t="s">
        <v>817</v>
      </c>
      <c r="JD126" s="1">
        <v>44899.70034722222</v>
      </c>
      <c r="JG126" t="s">
        <v>307</v>
      </c>
      <c r="JH126" t="s">
        <v>308</v>
      </c>
      <c r="JJ126">
        <v>126</v>
      </c>
    </row>
    <row r="127" spans="1:270" x14ac:dyDescent="0.35">
      <c r="A127" s="1">
        <v>44899.45670127315</v>
      </c>
      <c r="B127" s="1">
        <v>44899.459935590283</v>
      </c>
      <c r="D127" t="s">
        <v>268</v>
      </c>
      <c r="E127" t="s">
        <v>309</v>
      </c>
      <c r="F127" s="1">
        <v>44899.456250000003</v>
      </c>
      <c r="G127" t="s">
        <v>818</v>
      </c>
      <c r="J127" t="s">
        <v>271</v>
      </c>
      <c r="K127" t="s">
        <v>512</v>
      </c>
      <c r="N127" t="s">
        <v>274</v>
      </c>
      <c r="O127" t="s">
        <v>268</v>
      </c>
      <c r="Z127" t="s">
        <v>275</v>
      </c>
      <c r="AF127" t="s">
        <v>276</v>
      </c>
      <c r="AH127">
        <v>7</v>
      </c>
      <c r="AI127">
        <v>2</v>
      </c>
      <c r="AJ127">
        <v>5</v>
      </c>
      <c r="AL127">
        <v>0</v>
      </c>
      <c r="AM127">
        <v>0</v>
      </c>
      <c r="AN127" t="s">
        <v>278</v>
      </c>
      <c r="AQ127">
        <v>1</v>
      </c>
      <c r="AR127">
        <v>4</v>
      </c>
      <c r="AS127" t="s">
        <v>528</v>
      </c>
      <c r="AV127">
        <v>0</v>
      </c>
      <c r="AW127">
        <v>0</v>
      </c>
      <c r="AX127" t="s">
        <v>278</v>
      </c>
      <c r="BA127">
        <v>1</v>
      </c>
      <c r="BB127">
        <v>1</v>
      </c>
      <c r="BC127" t="s">
        <v>277</v>
      </c>
      <c r="BF127">
        <v>0</v>
      </c>
      <c r="BG127">
        <v>0</v>
      </c>
      <c r="BH127" t="s">
        <v>278</v>
      </c>
      <c r="BJ127" t="s">
        <v>279</v>
      </c>
      <c r="BK127" t="s">
        <v>748</v>
      </c>
      <c r="BN127" t="s">
        <v>803</v>
      </c>
      <c r="BO127">
        <v>0</v>
      </c>
      <c r="BP127">
        <v>0</v>
      </c>
      <c r="BQ127">
        <v>0</v>
      </c>
      <c r="BR127">
        <v>1</v>
      </c>
      <c r="BS127">
        <v>0</v>
      </c>
      <c r="BT127">
        <v>0</v>
      </c>
      <c r="BU127">
        <v>1</v>
      </c>
      <c r="BV127">
        <v>0</v>
      </c>
      <c r="BW127">
        <v>0</v>
      </c>
      <c r="BX127">
        <v>0</v>
      </c>
      <c r="BZ127" t="s">
        <v>281</v>
      </c>
      <c r="CA127" t="s">
        <v>362</v>
      </c>
      <c r="CB127" t="s">
        <v>268</v>
      </c>
      <c r="CH127" s="19" t="s">
        <v>283</v>
      </c>
      <c r="CJ127" s="19" t="s">
        <v>283</v>
      </c>
      <c r="CL127" s="19" t="s">
        <v>283</v>
      </c>
      <c r="CS127" s="19" t="s">
        <v>284</v>
      </c>
      <c r="DC127" s="19" t="s">
        <v>313</v>
      </c>
      <c r="DD127" s="19" t="s">
        <v>313</v>
      </c>
      <c r="DF127" s="19" t="s">
        <v>313</v>
      </c>
      <c r="DH127" s="19" t="s">
        <v>339</v>
      </c>
      <c r="DJ127">
        <v>5250</v>
      </c>
      <c r="DK127" t="s">
        <v>287</v>
      </c>
      <c r="DL127" t="s">
        <v>288</v>
      </c>
      <c r="DM127" t="s">
        <v>289</v>
      </c>
      <c r="DO127" t="s">
        <v>424</v>
      </c>
      <c r="DP127" t="s">
        <v>404</v>
      </c>
      <c r="DQ127" t="s">
        <v>292</v>
      </c>
      <c r="EC127" t="s">
        <v>287</v>
      </c>
      <c r="EF127" t="s">
        <v>292</v>
      </c>
      <c r="EM127" t="s">
        <v>293</v>
      </c>
      <c r="EU127" t="s">
        <v>514</v>
      </c>
      <c r="EV127">
        <v>1</v>
      </c>
      <c r="EW127">
        <v>1</v>
      </c>
      <c r="EX127">
        <v>1</v>
      </c>
      <c r="EY127">
        <v>0</v>
      </c>
      <c r="EZ127">
        <v>0</v>
      </c>
      <c r="FA127">
        <v>0</v>
      </c>
      <c r="FB127">
        <v>0</v>
      </c>
      <c r="FC127">
        <v>0</v>
      </c>
      <c r="FE127" t="s">
        <v>292</v>
      </c>
      <c r="FG127" t="s">
        <v>287</v>
      </c>
      <c r="FH127" t="s">
        <v>295</v>
      </c>
      <c r="FJ127" t="s">
        <v>443</v>
      </c>
      <c r="FK127" t="s">
        <v>292</v>
      </c>
      <c r="FL127" t="s">
        <v>357</v>
      </c>
      <c r="FM127">
        <v>1</v>
      </c>
      <c r="FN127">
        <v>0</v>
      </c>
      <c r="FO127">
        <v>0</v>
      </c>
      <c r="FP127">
        <v>0</v>
      </c>
      <c r="FQ127">
        <v>0</v>
      </c>
      <c r="FR127">
        <v>0</v>
      </c>
      <c r="FT127" t="s">
        <v>297</v>
      </c>
      <c r="FU127" t="s">
        <v>298</v>
      </c>
      <c r="FV127">
        <v>1</v>
      </c>
      <c r="FW127">
        <v>0</v>
      </c>
      <c r="FX127">
        <v>0</v>
      </c>
      <c r="FY127">
        <v>0</v>
      </c>
      <c r="FZ127" s="19">
        <v>0</v>
      </c>
      <c r="GA127">
        <v>0</v>
      </c>
      <c r="GB127">
        <v>0</v>
      </c>
      <c r="GC127">
        <v>0</v>
      </c>
      <c r="GD127">
        <v>0</v>
      </c>
      <c r="GE127">
        <v>0</v>
      </c>
      <c r="GF127">
        <v>0</v>
      </c>
      <c r="GG127">
        <v>0</v>
      </c>
      <c r="GH127">
        <v>0</v>
      </c>
      <c r="GJ127" t="s">
        <v>299</v>
      </c>
      <c r="GK127">
        <v>1</v>
      </c>
      <c r="GL127">
        <v>0</v>
      </c>
      <c r="GM127">
        <v>0</v>
      </c>
      <c r="GN127">
        <v>0</v>
      </c>
      <c r="GO127">
        <v>0</v>
      </c>
      <c r="GP127">
        <v>0</v>
      </c>
      <c r="GQ127">
        <v>0</v>
      </c>
      <c r="GR127">
        <v>0</v>
      </c>
      <c r="GS127">
        <v>0</v>
      </c>
      <c r="GT127">
        <v>0</v>
      </c>
      <c r="GV127" t="s">
        <v>300</v>
      </c>
      <c r="GW127">
        <v>7</v>
      </c>
      <c r="GX127">
        <v>2</v>
      </c>
      <c r="GY127">
        <v>1</v>
      </c>
      <c r="GZ127">
        <v>1</v>
      </c>
      <c r="HA127">
        <v>0</v>
      </c>
      <c r="HB127">
        <v>7</v>
      </c>
      <c r="HC127">
        <v>7</v>
      </c>
      <c r="HD127">
        <v>7</v>
      </c>
      <c r="HE127">
        <v>7</v>
      </c>
      <c r="HF127">
        <v>2</v>
      </c>
      <c r="HG127">
        <v>0</v>
      </c>
      <c r="HH127">
        <v>0</v>
      </c>
      <c r="HI127">
        <v>2</v>
      </c>
      <c r="HJ127">
        <v>0</v>
      </c>
      <c r="HK127">
        <v>2</v>
      </c>
      <c r="HL127">
        <v>0</v>
      </c>
      <c r="HM127">
        <v>0</v>
      </c>
      <c r="HN127">
        <v>0</v>
      </c>
      <c r="HO127">
        <v>0</v>
      </c>
      <c r="HP127">
        <v>2</v>
      </c>
      <c r="HQ127">
        <v>0</v>
      </c>
      <c r="HR127">
        <v>0</v>
      </c>
      <c r="HS127" t="s">
        <v>275</v>
      </c>
      <c r="HT127" t="s">
        <v>301</v>
      </c>
      <c r="HU127" t="s">
        <v>314</v>
      </c>
      <c r="HV127">
        <v>0</v>
      </c>
      <c r="HW127">
        <v>0</v>
      </c>
      <c r="HX127">
        <v>0</v>
      </c>
      <c r="HY127">
        <v>1</v>
      </c>
      <c r="HZ127">
        <v>0</v>
      </c>
      <c r="IA127">
        <v>0</v>
      </c>
      <c r="IC127" t="s">
        <v>303</v>
      </c>
      <c r="ID127">
        <v>1</v>
      </c>
      <c r="IE127">
        <v>0</v>
      </c>
      <c r="IF127">
        <v>0</v>
      </c>
      <c r="IG127">
        <v>0</v>
      </c>
      <c r="II127" t="s">
        <v>315</v>
      </c>
      <c r="IJ127">
        <v>1</v>
      </c>
      <c r="IK127">
        <v>0</v>
      </c>
      <c r="IL127">
        <v>0</v>
      </c>
      <c r="IM127">
        <v>0</v>
      </c>
      <c r="IN127">
        <v>0</v>
      </c>
      <c r="IO127">
        <v>0</v>
      </c>
      <c r="IQ127" t="s">
        <v>358</v>
      </c>
      <c r="JB127">
        <v>369579338</v>
      </c>
      <c r="JC127" t="s">
        <v>819</v>
      </c>
      <c r="JD127" s="1">
        <v>44899.723483796297</v>
      </c>
      <c r="JG127" t="s">
        <v>307</v>
      </c>
      <c r="JH127" t="s">
        <v>308</v>
      </c>
      <c r="JJ127">
        <v>127</v>
      </c>
    </row>
    <row r="128" spans="1:270" x14ac:dyDescent="0.35">
      <c r="A128" s="1">
        <v>44899.459961736109</v>
      </c>
      <c r="B128" s="1">
        <v>44899.463571076391</v>
      </c>
      <c r="D128" t="s">
        <v>268</v>
      </c>
      <c r="E128" t="s">
        <v>309</v>
      </c>
      <c r="F128" s="1">
        <v>44899.459722222222</v>
      </c>
      <c r="G128" t="s">
        <v>820</v>
      </c>
      <c r="J128" t="s">
        <v>271</v>
      </c>
      <c r="K128" t="s">
        <v>512</v>
      </c>
      <c r="N128" t="s">
        <v>361</v>
      </c>
      <c r="O128" t="s">
        <v>268</v>
      </c>
      <c r="Z128" t="s">
        <v>275</v>
      </c>
      <c r="AF128" t="s">
        <v>276</v>
      </c>
      <c r="AH128">
        <v>6</v>
      </c>
      <c r="AI128">
        <v>2</v>
      </c>
      <c r="AJ128">
        <v>4</v>
      </c>
      <c r="AL128">
        <v>0</v>
      </c>
      <c r="AM128">
        <v>1</v>
      </c>
      <c r="AN128" t="s">
        <v>320</v>
      </c>
      <c r="AQ128">
        <v>4</v>
      </c>
      <c r="AR128">
        <v>0</v>
      </c>
      <c r="AS128" t="s">
        <v>558</v>
      </c>
      <c r="AV128">
        <v>0</v>
      </c>
      <c r="AW128">
        <v>0</v>
      </c>
      <c r="AX128" t="s">
        <v>278</v>
      </c>
      <c r="BA128">
        <v>1</v>
      </c>
      <c r="BB128">
        <v>0</v>
      </c>
      <c r="BC128" t="s">
        <v>320</v>
      </c>
      <c r="BF128">
        <v>0</v>
      </c>
      <c r="BG128">
        <v>0</v>
      </c>
      <c r="BH128" t="s">
        <v>278</v>
      </c>
      <c r="BJ128" t="s">
        <v>279</v>
      </c>
      <c r="BK128" t="s">
        <v>748</v>
      </c>
      <c r="BN128" t="s">
        <v>800</v>
      </c>
      <c r="BO128">
        <v>0</v>
      </c>
      <c r="BP128">
        <v>0</v>
      </c>
      <c r="BQ128">
        <v>0</v>
      </c>
      <c r="BR128">
        <v>1</v>
      </c>
      <c r="BS128">
        <v>0</v>
      </c>
      <c r="BT128">
        <v>0</v>
      </c>
      <c r="BU128">
        <v>1</v>
      </c>
      <c r="BV128">
        <v>0</v>
      </c>
      <c r="BW128">
        <v>0</v>
      </c>
      <c r="BX128">
        <v>0</v>
      </c>
      <c r="BZ128" t="s">
        <v>281</v>
      </c>
      <c r="CA128" t="s">
        <v>362</v>
      </c>
      <c r="CB128" t="s">
        <v>268</v>
      </c>
      <c r="CH128" s="19" t="s">
        <v>283</v>
      </c>
      <c r="CJ128" s="19" t="s">
        <v>285</v>
      </c>
      <c r="CL128" s="19" t="s">
        <v>283</v>
      </c>
      <c r="CS128" s="19" t="s">
        <v>322</v>
      </c>
      <c r="DC128" s="19" t="s">
        <v>313</v>
      </c>
      <c r="DD128" s="19" t="s">
        <v>313</v>
      </c>
      <c r="DF128" s="19" t="s">
        <v>313</v>
      </c>
      <c r="DH128" s="19" t="s">
        <v>339</v>
      </c>
      <c r="DJ128">
        <v>4500</v>
      </c>
      <c r="DK128" t="s">
        <v>287</v>
      </c>
      <c r="DL128" t="s">
        <v>288</v>
      </c>
      <c r="DM128" t="s">
        <v>289</v>
      </c>
      <c r="DO128" t="s">
        <v>290</v>
      </c>
      <c r="DP128" t="s">
        <v>291</v>
      </c>
      <c r="DQ128" t="s">
        <v>292</v>
      </c>
      <c r="EC128" t="s">
        <v>287</v>
      </c>
      <c r="EF128" t="s">
        <v>292</v>
      </c>
      <c r="EM128" t="s">
        <v>293</v>
      </c>
      <c r="EU128" t="s">
        <v>442</v>
      </c>
      <c r="EV128">
        <v>1</v>
      </c>
      <c r="EW128">
        <v>0</v>
      </c>
      <c r="EX128">
        <v>1</v>
      </c>
      <c r="EY128">
        <v>0</v>
      </c>
      <c r="EZ128">
        <v>0</v>
      </c>
      <c r="FA128">
        <v>0</v>
      </c>
      <c r="FB128">
        <v>0</v>
      </c>
      <c r="FC128">
        <v>0</v>
      </c>
      <c r="FE128" t="s">
        <v>292</v>
      </c>
      <c r="FG128" t="s">
        <v>287</v>
      </c>
      <c r="FH128" t="s">
        <v>295</v>
      </c>
      <c r="FJ128" t="s">
        <v>324</v>
      </c>
      <c r="FK128" t="s">
        <v>287</v>
      </c>
      <c r="FT128" t="s">
        <v>297</v>
      </c>
      <c r="FU128" t="s">
        <v>298</v>
      </c>
      <c r="FV128">
        <v>1</v>
      </c>
      <c r="FW128">
        <v>0</v>
      </c>
      <c r="FX128">
        <v>0</v>
      </c>
      <c r="FY128">
        <v>0</v>
      </c>
      <c r="FZ128" s="19">
        <v>0</v>
      </c>
      <c r="GA128">
        <v>0</v>
      </c>
      <c r="GB128">
        <v>0</v>
      </c>
      <c r="GC128">
        <v>0</v>
      </c>
      <c r="GD128">
        <v>0</v>
      </c>
      <c r="GE128">
        <v>0</v>
      </c>
      <c r="GF128">
        <v>0</v>
      </c>
      <c r="GG128">
        <v>0</v>
      </c>
      <c r="GH128">
        <v>0</v>
      </c>
      <c r="GJ128" t="s">
        <v>299</v>
      </c>
      <c r="GK128">
        <v>1</v>
      </c>
      <c r="GL128">
        <v>0</v>
      </c>
      <c r="GM128">
        <v>0</v>
      </c>
      <c r="GN128">
        <v>0</v>
      </c>
      <c r="GO128">
        <v>0</v>
      </c>
      <c r="GP128">
        <v>0</v>
      </c>
      <c r="GQ128">
        <v>0</v>
      </c>
      <c r="GR128">
        <v>0</v>
      </c>
      <c r="GS128">
        <v>0</v>
      </c>
      <c r="GT128">
        <v>0</v>
      </c>
      <c r="GV128" t="s">
        <v>300</v>
      </c>
      <c r="GW128">
        <v>7</v>
      </c>
      <c r="GX128">
        <v>2</v>
      </c>
      <c r="GY128">
        <v>1</v>
      </c>
      <c r="GZ128">
        <v>1</v>
      </c>
      <c r="HA128">
        <v>0</v>
      </c>
      <c r="HB128">
        <v>7</v>
      </c>
      <c r="HC128">
        <v>7</v>
      </c>
      <c r="HD128">
        <v>7</v>
      </c>
      <c r="HE128">
        <v>7</v>
      </c>
      <c r="HF128">
        <v>2</v>
      </c>
      <c r="HG128">
        <v>0</v>
      </c>
      <c r="HH128">
        <v>0</v>
      </c>
      <c r="HI128">
        <v>2</v>
      </c>
      <c r="HJ128">
        <v>0</v>
      </c>
      <c r="HK128">
        <v>2</v>
      </c>
      <c r="HL128">
        <v>0</v>
      </c>
      <c r="HM128">
        <v>0</v>
      </c>
      <c r="HN128">
        <v>0</v>
      </c>
      <c r="HO128">
        <v>0</v>
      </c>
      <c r="HP128">
        <v>4</v>
      </c>
      <c r="HQ128">
        <v>0</v>
      </c>
      <c r="HR128">
        <v>0</v>
      </c>
      <c r="HS128" t="s">
        <v>275</v>
      </c>
      <c r="HT128" t="s">
        <v>301</v>
      </c>
      <c r="HU128" t="s">
        <v>314</v>
      </c>
      <c r="HV128">
        <v>0</v>
      </c>
      <c r="HW128">
        <v>0</v>
      </c>
      <c r="HX128">
        <v>0</v>
      </c>
      <c r="HY128">
        <v>1</v>
      </c>
      <c r="HZ128">
        <v>0</v>
      </c>
      <c r="IA128">
        <v>0</v>
      </c>
      <c r="IC128" t="s">
        <v>303</v>
      </c>
      <c r="ID128">
        <v>1</v>
      </c>
      <c r="IE128">
        <v>0</v>
      </c>
      <c r="IF128">
        <v>0</v>
      </c>
      <c r="IG128">
        <v>0</v>
      </c>
      <c r="II128" t="s">
        <v>315</v>
      </c>
      <c r="IJ128">
        <v>1</v>
      </c>
      <c r="IK128">
        <v>0</v>
      </c>
      <c r="IL128">
        <v>0</v>
      </c>
      <c r="IM128">
        <v>0</v>
      </c>
      <c r="IN128">
        <v>0</v>
      </c>
      <c r="IO128">
        <v>0</v>
      </c>
      <c r="IQ128" t="s">
        <v>821</v>
      </c>
      <c r="JB128">
        <v>369579340</v>
      </c>
      <c r="JC128" t="s">
        <v>822</v>
      </c>
      <c r="JD128" s="1">
        <v>44899.723495370366</v>
      </c>
      <c r="JG128" t="s">
        <v>307</v>
      </c>
      <c r="JH128" t="s">
        <v>308</v>
      </c>
      <c r="JJ128">
        <v>128</v>
      </c>
    </row>
    <row r="129" spans="1:270" x14ac:dyDescent="0.35">
      <c r="A129" s="1">
        <v>44899.463612037027</v>
      </c>
      <c r="B129" s="1">
        <v>44899.467680381953</v>
      </c>
      <c r="D129" t="s">
        <v>268</v>
      </c>
      <c r="E129" t="s">
        <v>309</v>
      </c>
      <c r="F129" s="1">
        <v>44899.463194444441</v>
      </c>
      <c r="G129" t="s">
        <v>823</v>
      </c>
      <c r="J129" t="s">
        <v>271</v>
      </c>
      <c r="K129" t="s">
        <v>512</v>
      </c>
      <c r="N129" t="s">
        <v>274</v>
      </c>
      <c r="O129" t="s">
        <v>268</v>
      </c>
      <c r="Z129" t="s">
        <v>275</v>
      </c>
      <c r="AF129" t="s">
        <v>276</v>
      </c>
      <c r="AH129">
        <v>7</v>
      </c>
      <c r="AI129">
        <v>3</v>
      </c>
      <c r="AJ129">
        <v>4</v>
      </c>
      <c r="AL129">
        <v>2</v>
      </c>
      <c r="AM129">
        <v>1</v>
      </c>
      <c r="AN129" t="s">
        <v>395</v>
      </c>
      <c r="AQ129">
        <v>0</v>
      </c>
      <c r="AR129">
        <v>2</v>
      </c>
      <c r="AS129" t="s">
        <v>277</v>
      </c>
      <c r="AV129">
        <v>1</v>
      </c>
      <c r="AW129">
        <v>1</v>
      </c>
      <c r="AX129" t="s">
        <v>277</v>
      </c>
      <c r="BA129">
        <v>0</v>
      </c>
      <c r="BB129">
        <v>0</v>
      </c>
      <c r="BC129" t="s">
        <v>278</v>
      </c>
      <c r="BF129">
        <v>0</v>
      </c>
      <c r="BG129">
        <v>0</v>
      </c>
      <c r="BH129" t="s">
        <v>278</v>
      </c>
      <c r="BJ129" t="s">
        <v>279</v>
      </c>
      <c r="BK129" t="s">
        <v>748</v>
      </c>
      <c r="BN129" t="s">
        <v>532</v>
      </c>
      <c r="BO129">
        <v>1</v>
      </c>
      <c r="BP129">
        <v>0</v>
      </c>
      <c r="BQ129">
        <v>0</v>
      </c>
      <c r="BR129">
        <v>0</v>
      </c>
      <c r="BS129">
        <v>0</v>
      </c>
      <c r="BT129">
        <v>0</v>
      </c>
      <c r="BU129">
        <v>1</v>
      </c>
      <c r="BV129">
        <v>0</v>
      </c>
      <c r="BW129">
        <v>0</v>
      </c>
      <c r="BX129">
        <v>0</v>
      </c>
      <c r="BZ129" t="s">
        <v>281</v>
      </c>
      <c r="CA129" t="s">
        <v>362</v>
      </c>
      <c r="CB129" t="s">
        <v>268</v>
      </c>
      <c r="CH129" s="19" t="s">
        <v>283</v>
      </c>
      <c r="CJ129" s="19" t="s">
        <v>283</v>
      </c>
      <c r="CL129" s="19" t="s">
        <v>283</v>
      </c>
      <c r="CS129" s="19" t="s">
        <v>322</v>
      </c>
      <c r="DC129" s="19" t="s">
        <v>313</v>
      </c>
      <c r="DD129" s="19" t="s">
        <v>313</v>
      </c>
      <c r="DF129" s="19" t="s">
        <v>313</v>
      </c>
      <c r="DH129" s="19" t="s">
        <v>339</v>
      </c>
      <c r="DJ129">
        <v>5250</v>
      </c>
      <c r="DK129" t="s">
        <v>287</v>
      </c>
      <c r="DL129" t="s">
        <v>288</v>
      </c>
      <c r="DM129" t="s">
        <v>289</v>
      </c>
      <c r="DO129" t="s">
        <v>290</v>
      </c>
      <c r="DP129" t="s">
        <v>291</v>
      </c>
      <c r="DQ129" t="s">
        <v>292</v>
      </c>
      <c r="EC129" t="s">
        <v>287</v>
      </c>
      <c r="EF129" t="s">
        <v>292</v>
      </c>
      <c r="EM129" t="s">
        <v>384</v>
      </c>
      <c r="EU129" t="s">
        <v>514</v>
      </c>
      <c r="EV129">
        <v>1</v>
      </c>
      <c r="EW129">
        <v>1</v>
      </c>
      <c r="EX129">
        <v>1</v>
      </c>
      <c r="EY129">
        <v>0</v>
      </c>
      <c r="EZ129">
        <v>0</v>
      </c>
      <c r="FA129">
        <v>0</v>
      </c>
      <c r="FB129">
        <v>0</v>
      </c>
      <c r="FC129">
        <v>0</v>
      </c>
      <c r="FE129" t="s">
        <v>292</v>
      </c>
      <c r="FG129" t="s">
        <v>287</v>
      </c>
      <c r="FH129" t="s">
        <v>295</v>
      </c>
      <c r="FJ129" t="s">
        <v>324</v>
      </c>
      <c r="FK129" t="s">
        <v>287</v>
      </c>
      <c r="FT129" t="s">
        <v>297</v>
      </c>
      <c r="FU129" t="s">
        <v>298</v>
      </c>
      <c r="FV129">
        <v>1</v>
      </c>
      <c r="FW129">
        <v>0</v>
      </c>
      <c r="FX129">
        <v>0</v>
      </c>
      <c r="FY129">
        <v>0</v>
      </c>
      <c r="FZ129" s="19">
        <v>0</v>
      </c>
      <c r="GA129">
        <v>0</v>
      </c>
      <c r="GB129">
        <v>0</v>
      </c>
      <c r="GC129">
        <v>0</v>
      </c>
      <c r="GD129">
        <v>0</v>
      </c>
      <c r="GE129">
        <v>0</v>
      </c>
      <c r="GF129">
        <v>0</v>
      </c>
      <c r="GG129">
        <v>0</v>
      </c>
      <c r="GH129">
        <v>0</v>
      </c>
      <c r="GJ129" t="s">
        <v>299</v>
      </c>
      <c r="GK129">
        <v>1</v>
      </c>
      <c r="GL129">
        <v>0</v>
      </c>
      <c r="GM129">
        <v>0</v>
      </c>
      <c r="GN129">
        <v>0</v>
      </c>
      <c r="GO129">
        <v>0</v>
      </c>
      <c r="GP129">
        <v>0</v>
      </c>
      <c r="GQ129">
        <v>0</v>
      </c>
      <c r="GR129">
        <v>0</v>
      </c>
      <c r="GS129">
        <v>0</v>
      </c>
      <c r="GT129">
        <v>0</v>
      </c>
      <c r="GV129" t="s">
        <v>300</v>
      </c>
      <c r="GW129">
        <v>7</v>
      </c>
      <c r="GX129">
        <v>2</v>
      </c>
      <c r="GY129">
        <v>0</v>
      </c>
      <c r="GZ129">
        <v>0</v>
      </c>
      <c r="HA129">
        <v>3</v>
      </c>
      <c r="HB129">
        <v>7</v>
      </c>
      <c r="HC129">
        <v>7</v>
      </c>
      <c r="HD129">
        <v>7</v>
      </c>
      <c r="HE129">
        <v>7</v>
      </c>
      <c r="HF129">
        <v>4</v>
      </c>
      <c r="HG129">
        <v>0</v>
      </c>
      <c r="HH129">
        <v>0</v>
      </c>
      <c r="HI129">
        <v>4</v>
      </c>
      <c r="HJ129">
        <v>0</v>
      </c>
      <c r="HK129">
        <v>4</v>
      </c>
      <c r="HL129">
        <v>0</v>
      </c>
      <c r="HM129">
        <v>0</v>
      </c>
      <c r="HN129">
        <v>0</v>
      </c>
      <c r="HO129">
        <v>0</v>
      </c>
      <c r="HP129">
        <v>4</v>
      </c>
      <c r="HQ129">
        <v>0</v>
      </c>
      <c r="HR129">
        <v>0</v>
      </c>
      <c r="HS129" t="s">
        <v>275</v>
      </c>
      <c r="HT129" t="s">
        <v>301</v>
      </c>
      <c r="HU129" t="s">
        <v>314</v>
      </c>
      <c r="HV129">
        <v>0</v>
      </c>
      <c r="HW129">
        <v>0</v>
      </c>
      <c r="HX129">
        <v>0</v>
      </c>
      <c r="HY129">
        <v>1</v>
      </c>
      <c r="HZ129">
        <v>0</v>
      </c>
      <c r="IA129">
        <v>0</v>
      </c>
      <c r="IC129" t="s">
        <v>303</v>
      </c>
      <c r="ID129">
        <v>1</v>
      </c>
      <c r="IE129">
        <v>0</v>
      </c>
      <c r="IF129">
        <v>0</v>
      </c>
      <c r="IG129">
        <v>0</v>
      </c>
      <c r="II129" t="s">
        <v>315</v>
      </c>
      <c r="IJ129">
        <v>1</v>
      </c>
      <c r="IK129">
        <v>0</v>
      </c>
      <c r="IL129">
        <v>0</v>
      </c>
      <c r="IM129">
        <v>0</v>
      </c>
      <c r="IN129">
        <v>0</v>
      </c>
      <c r="IO129">
        <v>0</v>
      </c>
      <c r="IQ129" t="s">
        <v>824</v>
      </c>
      <c r="JB129">
        <v>369579341</v>
      </c>
      <c r="JC129" t="s">
        <v>825</v>
      </c>
      <c r="JD129" s="1">
        <v>44899.723495370366</v>
      </c>
      <c r="JG129" t="s">
        <v>307</v>
      </c>
      <c r="JH129" t="s">
        <v>308</v>
      </c>
      <c r="JJ129">
        <v>129</v>
      </c>
    </row>
    <row r="130" spans="1:270" x14ac:dyDescent="0.35">
      <c r="A130" s="1">
        <v>44899.467775717603</v>
      </c>
      <c r="B130" s="1">
        <v>44899.472056226849</v>
      </c>
      <c r="D130" t="s">
        <v>268</v>
      </c>
      <c r="E130" t="s">
        <v>309</v>
      </c>
      <c r="F130" s="1">
        <v>44899.467361111107</v>
      </c>
      <c r="G130" t="s">
        <v>826</v>
      </c>
      <c r="J130" t="s">
        <v>319</v>
      </c>
      <c r="K130" t="s">
        <v>512</v>
      </c>
      <c r="N130" t="s">
        <v>274</v>
      </c>
      <c r="O130" t="s">
        <v>268</v>
      </c>
      <c r="Z130" t="s">
        <v>275</v>
      </c>
      <c r="AF130" t="s">
        <v>276</v>
      </c>
      <c r="AH130">
        <v>7</v>
      </c>
      <c r="AI130">
        <v>4</v>
      </c>
      <c r="AJ130">
        <v>3</v>
      </c>
      <c r="AL130">
        <v>0</v>
      </c>
      <c r="AM130">
        <v>1</v>
      </c>
      <c r="AN130" t="s">
        <v>320</v>
      </c>
      <c r="AQ130">
        <v>3</v>
      </c>
      <c r="AR130">
        <v>1</v>
      </c>
      <c r="AS130" t="s">
        <v>558</v>
      </c>
      <c r="AV130">
        <v>1</v>
      </c>
      <c r="AW130">
        <v>0</v>
      </c>
      <c r="AX130" t="s">
        <v>320</v>
      </c>
      <c r="BA130">
        <v>0</v>
      </c>
      <c r="BB130">
        <v>1</v>
      </c>
      <c r="BC130" t="s">
        <v>320</v>
      </c>
      <c r="BF130">
        <v>0</v>
      </c>
      <c r="BG130">
        <v>0</v>
      </c>
      <c r="BH130" t="s">
        <v>278</v>
      </c>
      <c r="BJ130" t="s">
        <v>279</v>
      </c>
      <c r="BK130" t="s">
        <v>748</v>
      </c>
      <c r="BN130" t="s">
        <v>529</v>
      </c>
      <c r="BO130">
        <v>0</v>
      </c>
      <c r="BP130">
        <v>0</v>
      </c>
      <c r="BQ130">
        <v>0</v>
      </c>
      <c r="BR130">
        <v>0</v>
      </c>
      <c r="BS130">
        <v>0</v>
      </c>
      <c r="BT130">
        <v>0</v>
      </c>
      <c r="BU130">
        <v>1</v>
      </c>
      <c r="BV130">
        <v>0</v>
      </c>
      <c r="BW130">
        <v>0</v>
      </c>
      <c r="BX130">
        <v>0</v>
      </c>
      <c r="BZ130" t="s">
        <v>281</v>
      </c>
      <c r="CA130" t="s">
        <v>362</v>
      </c>
      <c r="CB130" t="s">
        <v>268</v>
      </c>
      <c r="CH130" s="19" t="s">
        <v>283</v>
      </c>
      <c r="CJ130" s="19" t="s">
        <v>285</v>
      </c>
      <c r="CL130" s="19" t="s">
        <v>285</v>
      </c>
      <c r="CS130" s="19" t="s">
        <v>284</v>
      </c>
      <c r="DC130" s="19" t="s">
        <v>313</v>
      </c>
      <c r="DD130" s="19" t="s">
        <v>313</v>
      </c>
      <c r="DF130" s="19" t="s">
        <v>313</v>
      </c>
      <c r="DH130" s="19" t="s">
        <v>339</v>
      </c>
      <c r="DJ130">
        <v>5250</v>
      </c>
      <c r="DK130" t="s">
        <v>287</v>
      </c>
      <c r="DL130" t="s">
        <v>288</v>
      </c>
      <c r="DM130" t="s">
        <v>289</v>
      </c>
      <c r="DO130" t="s">
        <v>290</v>
      </c>
      <c r="DP130" t="s">
        <v>291</v>
      </c>
      <c r="DQ130" t="s">
        <v>292</v>
      </c>
      <c r="EC130" t="s">
        <v>287</v>
      </c>
      <c r="EF130" t="s">
        <v>292</v>
      </c>
      <c r="EM130" t="s">
        <v>384</v>
      </c>
      <c r="EU130" t="s">
        <v>514</v>
      </c>
      <c r="EV130">
        <v>1</v>
      </c>
      <c r="EW130">
        <v>1</v>
      </c>
      <c r="EX130">
        <v>1</v>
      </c>
      <c r="EY130">
        <v>0</v>
      </c>
      <c r="EZ130">
        <v>0</v>
      </c>
      <c r="FA130">
        <v>0</v>
      </c>
      <c r="FB130">
        <v>0</v>
      </c>
      <c r="FC130">
        <v>0</v>
      </c>
      <c r="FE130" t="s">
        <v>292</v>
      </c>
      <c r="FG130" t="s">
        <v>287</v>
      </c>
      <c r="FH130" t="s">
        <v>295</v>
      </c>
      <c r="FJ130" t="s">
        <v>324</v>
      </c>
      <c r="FK130" t="s">
        <v>287</v>
      </c>
      <c r="FT130" t="s">
        <v>297</v>
      </c>
      <c r="FU130" t="s">
        <v>298</v>
      </c>
      <c r="FV130">
        <v>1</v>
      </c>
      <c r="FW130">
        <v>0</v>
      </c>
      <c r="FX130">
        <v>0</v>
      </c>
      <c r="FY130">
        <v>0</v>
      </c>
      <c r="FZ130" s="19">
        <v>0</v>
      </c>
      <c r="GA130">
        <v>0</v>
      </c>
      <c r="GB130">
        <v>0</v>
      </c>
      <c r="GC130">
        <v>0</v>
      </c>
      <c r="GD130">
        <v>0</v>
      </c>
      <c r="GE130">
        <v>0</v>
      </c>
      <c r="GF130">
        <v>0</v>
      </c>
      <c r="GG130">
        <v>0</v>
      </c>
      <c r="GH130">
        <v>0</v>
      </c>
      <c r="GJ130" t="s">
        <v>299</v>
      </c>
      <c r="GK130">
        <v>1</v>
      </c>
      <c r="GL130">
        <v>0</v>
      </c>
      <c r="GM130">
        <v>0</v>
      </c>
      <c r="GN130">
        <v>0</v>
      </c>
      <c r="GO130">
        <v>0</v>
      </c>
      <c r="GP130">
        <v>0</v>
      </c>
      <c r="GQ130">
        <v>0</v>
      </c>
      <c r="GR130">
        <v>0</v>
      </c>
      <c r="GS130">
        <v>0</v>
      </c>
      <c r="GT130">
        <v>0</v>
      </c>
      <c r="GV130" t="s">
        <v>300</v>
      </c>
      <c r="GW130">
        <v>7</v>
      </c>
      <c r="GX130">
        <v>2</v>
      </c>
      <c r="GY130">
        <v>0</v>
      </c>
      <c r="GZ130">
        <v>0</v>
      </c>
      <c r="HA130">
        <v>4</v>
      </c>
      <c r="HB130">
        <v>7</v>
      </c>
      <c r="HC130">
        <v>7</v>
      </c>
      <c r="HD130">
        <v>7</v>
      </c>
      <c r="HE130">
        <v>7</v>
      </c>
      <c r="HF130">
        <v>4</v>
      </c>
      <c r="HG130">
        <v>0</v>
      </c>
      <c r="HH130">
        <v>0</v>
      </c>
      <c r="HI130">
        <v>4</v>
      </c>
      <c r="HJ130">
        <v>0</v>
      </c>
      <c r="HK130">
        <v>4</v>
      </c>
      <c r="HL130">
        <v>0</v>
      </c>
      <c r="HM130">
        <v>0</v>
      </c>
      <c r="HN130">
        <v>0</v>
      </c>
      <c r="HO130">
        <v>0</v>
      </c>
      <c r="HP130">
        <v>4</v>
      </c>
      <c r="HQ130">
        <v>0</v>
      </c>
      <c r="HR130">
        <v>0</v>
      </c>
      <c r="HS130" t="s">
        <v>275</v>
      </c>
      <c r="HT130" t="s">
        <v>301</v>
      </c>
      <c r="HU130" t="s">
        <v>314</v>
      </c>
      <c r="HV130">
        <v>0</v>
      </c>
      <c r="HW130">
        <v>0</v>
      </c>
      <c r="HX130">
        <v>0</v>
      </c>
      <c r="HY130">
        <v>1</v>
      </c>
      <c r="HZ130">
        <v>0</v>
      </c>
      <c r="IA130">
        <v>0</v>
      </c>
      <c r="IC130" t="s">
        <v>303</v>
      </c>
      <c r="ID130">
        <v>1</v>
      </c>
      <c r="IE130">
        <v>0</v>
      </c>
      <c r="IF130">
        <v>0</v>
      </c>
      <c r="IG130">
        <v>0</v>
      </c>
      <c r="II130" t="s">
        <v>315</v>
      </c>
      <c r="IJ130">
        <v>1</v>
      </c>
      <c r="IK130">
        <v>0</v>
      </c>
      <c r="IL130">
        <v>0</v>
      </c>
      <c r="IM130">
        <v>0</v>
      </c>
      <c r="IN130">
        <v>0</v>
      </c>
      <c r="IO130">
        <v>0</v>
      </c>
      <c r="IQ130" t="s">
        <v>827</v>
      </c>
      <c r="JB130">
        <v>369579345</v>
      </c>
      <c r="JC130" t="s">
        <v>828</v>
      </c>
      <c r="JD130" s="1">
        <v>44899.723506944443</v>
      </c>
      <c r="JG130" t="s">
        <v>307</v>
      </c>
      <c r="JH130" t="s">
        <v>308</v>
      </c>
      <c r="JJ130">
        <v>130</v>
      </c>
    </row>
    <row r="131" spans="1:270" x14ac:dyDescent="0.35">
      <c r="A131" s="1">
        <v>44899.472084513887</v>
      </c>
      <c r="B131" s="1">
        <v>44899.476188993052</v>
      </c>
      <c r="D131" t="s">
        <v>268</v>
      </c>
      <c r="E131" t="s">
        <v>309</v>
      </c>
      <c r="F131" s="1">
        <v>44899.47152777778</v>
      </c>
      <c r="G131" t="s">
        <v>829</v>
      </c>
      <c r="J131" t="s">
        <v>319</v>
      </c>
      <c r="K131" t="s">
        <v>512</v>
      </c>
      <c r="N131" t="s">
        <v>274</v>
      </c>
      <c r="O131" t="s">
        <v>268</v>
      </c>
      <c r="Z131" t="s">
        <v>268</v>
      </c>
      <c r="AA131" t="s">
        <v>604</v>
      </c>
      <c r="AB131">
        <v>1</v>
      </c>
      <c r="AC131">
        <v>0</v>
      </c>
      <c r="AD131">
        <v>0</v>
      </c>
      <c r="AF131" t="s">
        <v>276</v>
      </c>
      <c r="AH131">
        <v>6</v>
      </c>
      <c r="AI131">
        <v>3</v>
      </c>
      <c r="AJ131">
        <v>3</v>
      </c>
      <c r="AL131">
        <v>0</v>
      </c>
      <c r="AM131">
        <v>0</v>
      </c>
      <c r="AN131" t="s">
        <v>278</v>
      </c>
      <c r="AQ131">
        <v>2</v>
      </c>
      <c r="AR131">
        <v>2</v>
      </c>
      <c r="AS131" t="s">
        <v>558</v>
      </c>
      <c r="AV131">
        <v>1</v>
      </c>
      <c r="AW131">
        <v>0</v>
      </c>
      <c r="AX131" t="s">
        <v>320</v>
      </c>
      <c r="BA131">
        <v>0</v>
      </c>
      <c r="BB131">
        <v>1</v>
      </c>
      <c r="BC131" t="s">
        <v>320</v>
      </c>
      <c r="BF131">
        <v>0</v>
      </c>
      <c r="BG131">
        <v>1</v>
      </c>
      <c r="BH131" t="s">
        <v>320</v>
      </c>
      <c r="BJ131" t="s">
        <v>279</v>
      </c>
      <c r="BK131" t="s">
        <v>748</v>
      </c>
      <c r="BN131" t="s">
        <v>529</v>
      </c>
      <c r="BO131">
        <v>0</v>
      </c>
      <c r="BP131">
        <v>0</v>
      </c>
      <c r="BQ131">
        <v>0</v>
      </c>
      <c r="BR131">
        <v>0</v>
      </c>
      <c r="BS131">
        <v>0</v>
      </c>
      <c r="BT131">
        <v>0</v>
      </c>
      <c r="BU131">
        <v>1</v>
      </c>
      <c r="BV131">
        <v>0</v>
      </c>
      <c r="BW131">
        <v>0</v>
      </c>
      <c r="BX131">
        <v>0</v>
      </c>
      <c r="BZ131" t="s">
        <v>281</v>
      </c>
      <c r="CA131" t="s">
        <v>362</v>
      </c>
      <c r="CB131" t="s">
        <v>268</v>
      </c>
      <c r="CH131" s="19" t="s">
        <v>283</v>
      </c>
      <c r="CJ131" s="19" t="s">
        <v>283</v>
      </c>
      <c r="CL131" s="19" t="s">
        <v>283</v>
      </c>
      <c r="CS131" s="19" t="s">
        <v>322</v>
      </c>
      <c r="DC131" s="19" t="s">
        <v>313</v>
      </c>
      <c r="DD131" s="19" t="s">
        <v>313</v>
      </c>
      <c r="DF131" s="19" t="s">
        <v>313</v>
      </c>
      <c r="DH131" s="19" t="s">
        <v>339</v>
      </c>
      <c r="DJ131">
        <v>4500</v>
      </c>
      <c r="DK131" t="s">
        <v>287</v>
      </c>
      <c r="DL131" t="s">
        <v>288</v>
      </c>
      <c r="DM131" t="s">
        <v>289</v>
      </c>
      <c r="DO131" t="s">
        <v>424</v>
      </c>
      <c r="DP131" t="s">
        <v>404</v>
      </c>
      <c r="DQ131" t="s">
        <v>292</v>
      </c>
      <c r="EC131" t="s">
        <v>287</v>
      </c>
      <c r="EF131" t="s">
        <v>292</v>
      </c>
      <c r="EM131" t="s">
        <v>293</v>
      </c>
      <c r="EU131" t="s">
        <v>294</v>
      </c>
      <c r="EV131">
        <v>1</v>
      </c>
      <c r="EW131">
        <v>1</v>
      </c>
      <c r="EX131">
        <v>0</v>
      </c>
      <c r="EY131">
        <v>0</v>
      </c>
      <c r="EZ131">
        <v>0</v>
      </c>
      <c r="FA131">
        <v>0</v>
      </c>
      <c r="FB131">
        <v>0</v>
      </c>
      <c r="FC131">
        <v>0</v>
      </c>
      <c r="FE131" t="s">
        <v>292</v>
      </c>
      <c r="FG131" t="s">
        <v>287</v>
      </c>
      <c r="FH131" t="s">
        <v>295</v>
      </c>
      <c r="FJ131" t="s">
        <v>443</v>
      </c>
      <c r="FK131" t="s">
        <v>292</v>
      </c>
      <c r="FL131" t="s">
        <v>357</v>
      </c>
      <c r="FM131">
        <v>1</v>
      </c>
      <c r="FN131">
        <v>0</v>
      </c>
      <c r="FO131">
        <v>0</v>
      </c>
      <c r="FP131">
        <v>0</v>
      </c>
      <c r="FQ131">
        <v>0</v>
      </c>
      <c r="FR131">
        <v>0</v>
      </c>
      <c r="FT131" t="s">
        <v>297</v>
      </c>
      <c r="FU131" t="s">
        <v>298</v>
      </c>
      <c r="FV131">
        <v>1</v>
      </c>
      <c r="FW131">
        <v>0</v>
      </c>
      <c r="FX131">
        <v>0</v>
      </c>
      <c r="FY131">
        <v>0</v>
      </c>
      <c r="FZ131" s="19">
        <v>0</v>
      </c>
      <c r="GA131">
        <v>0</v>
      </c>
      <c r="GB131">
        <v>0</v>
      </c>
      <c r="GC131">
        <v>0</v>
      </c>
      <c r="GD131">
        <v>0</v>
      </c>
      <c r="GE131">
        <v>0</v>
      </c>
      <c r="GF131">
        <v>0</v>
      </c>
      <c r="GG131">
        <v>0</v>
      </c>
      <c r="GH131">
        <v>0</v>
      </c>
      <c r="GJ131" t="s">
        <v>299</v>
      </c>
      <c r="GK131">
        <v>1</v>
      </c>
      <c r="GL131">
        <v>0</v>
      </c>
      <c r="GM131">
        <v>0</v>
      </c>
      <c r="GN131">
        <v>0</v>
      </c>
      <c r="GO131">
        <v>0</v>
      </c>
      <c r="GP131">
        <v>0</v>
      </c>
      <c r="GQ131">
        <v>0</v>
      </c>
      <c r="GR131">
        <v>0</v>
      </c>
      <c r="GS131">
        <v>0</v>
      </c>
      <c r="GT131">
        <v>0</v>
      </c>
      <c r="GV131" t="s">
        <v>300</v>
      </c>
      <c r="GW131">
        <v>7</v>
      </c>
      <c r="GX131">
        <v>0</v>
      </c>
      <c r="GY131">
        <v>0</v>
      </c>
      <c r="GZ131">
        <v>0</v>
      </c>
      <c r="HA131">
        <v>4</v>
      </c>
      <c r="HB131">
        <v>7</v>
      </c>
      <c r="HC131">
        <v>7</v>
      </c>
      <c r="HD131">
        <v>7</v>
      </c>
      <c r="HE131">
        <v>7</v>
      </c>
      <c r="HF131">
        <v>4</v>
      </c>
      <c r="HG131">
        <v>0</v>
      </c>
      <c r="HH131">
        <v>0</v>
      </c>
      <c r="HI131">
        <v>4</v>
      </c>
      <c r="HJ131">
        <v>0</v>
      </c>
      <c r="HK131">
        <v>4</v>
      </c>
      <c r="HL131">
        <v>0</v>
      </c>
      <c r="HM131">
        <v>0</v>
      </c>
      <c r="HN131">
        <v>0</v>
      </c>
      <c r="HO131">
        <v>0</v>
      </c>
      <c r="HP131">
        <v>4</v>
      </c>
      <c r="HQ131">
        <v>0</v>
      </c>
      <c r="HR131">
        <v>0</v>
      </c>
      <c r="HS131" t="s">
        <v>275</v>
      </c>
      <c r="HT131" t="s">
        <v>301</v>
      </c>
      <c r="HU131" t="s">
        <v>314</v>
      </c>
      <c r="HV131">
        <v>0</v>
      </c>
      <c r="HW131">
        <v>0</v>
      </c>
      <c r="HX131">
        <v>0</v>
      </c>
      <c r="HY131">
        <v>1</v>
      </c>
      <c r="HZ131">
        <v>0</v>
      </c>
      <c r="IA131">
        <v>0</v>
      </c>
      <c r="IC131" t="s">
        <v>303</v>
      </c>
      <c r="ID131">
        <v>1</v>
      </c>
      <c r="IE131">
        <v>0</v>
      </c>
      <c r="IF131">
        <v>0</v>
      </c>
      <c r="IG131">
        <v>0</v>
      </c>
      <c r="II131" t="s">
        <v>315</v>
      </c>
      <c r="IJ131">
        <v>1</v>
      </c>
      <c r="IK131">
        <v>0</v>
      </c>
      <c r="IL131">
        <v>0</v>
      </c>
      <c r="IM131">
        <v>0</v>
      </c>
      <c r="IN131">
        <v>0</v>
      </c>
      <c r="IO131">
        <v>0</v>
      </c>
      <c r="IQ131" t="s">
        <v>830</v>
      </c>
      <c r="JB131">
        <v>369579348</v>
      </c>
      <c r="JC131" t="s">
        <v>831</v>
      </c>
      <c r="JD131" s="1">
        <v>44899.72351851852</v>
      </c>
      <c r="JG131" t="s">
        <v>307</v>
      </c>
      <c r="JH131" t="s">
        <v>308</v>
      </c>
      <c r="JJ131">
        <v>131</v>
      </c>
    </row>
    <row r="132" spans="1:270" x14ac:dyDescent="0.35">
      <c r="A132" s="1">
        <v>44899.476224976846</v>
      </c>
      <c r="B132" s="1">
        <v>44899.480377858803</v>
      </c>
      <c r="D132" t="s">
        <v>268</v>
      </c>
      <c r="E132" t="s">
        <v>309</v>
      </c>
      <c r="F132" s="1">
        <v>44899.475694444453</v>
      </c>
      <c r="G132" t="s">
        <v>832</v>
      </c>
      <c r="J132" t="s">
        <v>271</v>
      </c>
      <c r="K132" t="s">
        <v>512</v>
      </c>
      <c r="N132" t="s">
        <v>274</v>
      </c>
      <c r="O132" t="s">
        <v>268</v>
      </c>
      <c r="Z132" t="s">
        <v>275</v>
      </c>
      <c r="AF132" t="s">
        <v>486</v>
      </c>
      <c r="AH132">
        <v>7</v>
      </c>
      <c r="AI132">
        <v>2</v>
      </c>
      <c r="AJ132">
        <v>5</v>
      </c>
      <c r="AL132">
        <v>0</v>
      </c>
      <c r="AM132">
        <v>3</v>
      </c>
      <c r="AN132" t="s">
        <v>395</v>
      </c>
      <c r="AQ132">
        <v>1</v>
      </c>
      <c r="AR132">
        <v>1</v>
      </c>
      <c r="AS132" t="s">
        <v>277</v>
      </c>
      <c r="AV132">
        <v>1</v>
      </c>
      <c r="AW132">
        <v>0</v>
      </c>
      <c r="AX132" t="s">
        <v>320</v>
      </c>
      <c r="BA132">
        <v>0</v>
      </c>
      <c r="BB132">
        <v>1</v>
      </c>
      <c r="BC132" t="s">
        <v>320</v>
      </c>
      <c r="BF132">
        <v>0</v>
      </c>
      <c r="BG132">
        <v>0</v>
      </c>
      <c r="BH132" t="s">
        <v>278</v>
      </c>
      <c r="BJ132" t="s">
        <v>279</v>
      </c>
      <c r="BK132" t="s">
        <v>748</v>
      </c>
      <c r="BN132" t="s">
        <v>529</v>
      </c>
      <c r="BO132">
        <v>0</v>
      </c>
      <c r="BP132">
        <v>0</v>
      </c>
      <c r="BQ132">
        <v>0</v>
      </c>
      <c r="BR132">
        <v>0</v>
      </c>
      <c r="BS132">
        <v>0</v>
      </c>
      <c r="BT132">
        <v>0</v>
      </c>
      <c r="BU132">
        <v>1</v>
      </c>
      <c r="BV132">
        <v>0</v>
      </c>
      <c r="BW132">
        <v>0</v>
      </c>
      <c r="BX132">
        <v>0</v>
      </c>
      <c r="BZ132" t="s">
        <v>281</v>
      </c>
      <c r="CA132" t="s">
        <v>362</v>
      </c>
      <c r="CB132" t="s">
        <v>268</v>
      </c>
      <c r="CH132" s="19" t="s">
        <v>283</v>
      </c>
      <c r="CJ132" s="19" t="s">
        <v>283</v>
      </c>
      <c r="CL132" s="19" t="s">
        <v>285</v>
      </c>
      <c r="CS132" s="19" t="s">
        <v>284</v>
      </c>
      <c r="DC132" s="19" t="s">
        <v>313</v>
      </c>
      <c r="DD132" s="19" t="s">
        <v>313</v>
      </c>
      <c r="DF132" s="19" t="s">
        <v>313</v>
      </c>
      <c r="DH132" s="19" t="s">
        <v>339</v>
      </c>
      <c r="DJ132">
        <v>5250</v>
      </c>
      <c r="DK132" t="s">
        <v>287</v>
      </c>
      <c r="DL132" t="s">
        <v>288</v>
      </c>
      <c r="DM132" t="s">
        <v>289</v>
      </c>
      <c r="DO132" t="s">
        <v>290</v>
      </c>
      <c r="DP132" t="s">
        <v>291</v>
      </c>
      <c r="DQ132" t="s">
        <v>292</v>
      </c>
      <c r="EC132" t="s">
        <v>287</v>
      </c>
      <c r="EF132" t="s">
        <v>292</v>
      </c>
      <c r="EM132" t="s">
        <v>293</v>
      </c>
      <c r="EU132" t="s">
        <v>294</v>
      </c>
      <c r="EV132">
        <v>1</v>
      </c>
      <c r="EW132">
        <v>1</v>
      </c>
      <c r="EX132">
        <v>0</v>
      </c>
      <c r="EY132">
        <v>0</v>
      </c>
      <c r="EZ132">
        <v>0</v>
      </c>
      <c r="FA132">
        <v>0</v>
      </c>
      <c r="FB132">
        <v>0</v>
      </c>
      <c r="FC132">
        <v>0</v>
      </c>
      <c r="FE132" t="s">
        <v>292</v>
      </c>
      <c r="FG132" t="s">
        <v>287</v>
      </c>
      <c r="FH132" t="s">
        <v>295</v>
      </c>
      <c r="FJ132" t="s">
        <v>324</v>
      </c>
      <c r="FK132" t="s">
        <v>287</v>
      </c>
      <c r="FT132" t="s">
        <v>297</v>
      </c>
      <c r="FU132" t="s">
        <v>298</v>
      </c>
      <c r="FV132">
        <v>1</v>
      </c>
      <c r="FW132">
        <v>0</v>
      </c>
      <c r="FX132">
        <v>0</v>
      </c>
      <c r="FY132">
        <v>0</v>
      </c>
      <c r="FZ132" s="19">
        <v>0</v>
      </c>
      <c r="GA132">
        <v>0</v>
      </c>
      <c r="GB132">
        <v>0</v>
      </c>
      <c r="GC132">
        <v>0</v>
      </c>
      <c r="GD132">
        <v>0</v>
      </c>
      <c r="GE132">
        <v>0</v>
      </c>
      <c r="GF132">
        <v>0</v>
      </c>
      <c r="GG132">
        <v>0</v>
      </c>
      <c r="GH132">
        <v>0</v>
      </c>
      <c r="GJ132" t="s">
        <v>299</v>
      </c>
      <c r="GK132">
        <v>1</v>
      </c>
      <c r="GL132">
        <v>0</v>
      </c>
      <c r="GM132">
        <v>0</v>
      </c>
      <c r="GN132">
        <v>0</v>
      </c>
      <c r="GO132">
        <v>0</v>
      </c>
      <c r="GP132">
        <v>0</v>
      </c>
      <c r="GQ132">
        <v>0</v>
      </c>
      <c r="GR132">
        <v>0</v>
      </c>
      <c r="GS132">
        <v>0</v>
      </c>
      <c r="GT132">
        <v>0</v>
      </c>
      <c r="GV132" t="s">
        <v>300</v>
      </c>
      <c r="GW132">
        <v>7</v>
      </c>
      <c r="GX132">
        <v>2</v>
      </c>
      <c r="GY132">
        <v>2</v>
      </c>
      <c r="GZ132">
        <v>1</v>
      </c>
      <c r="HA132">
        <v>4</v>
      </c>
      <c r="HB132">
        <v>7</v>
      </c>
      <c r="HC132">
        <v>7</v>
      </c>
      <c r="HD132">
        <v>7</v>
      </c>
      <c r="HE132">
        <v>7</v>
      </c>
      <c r="HF132">
        <v>4</v>
      </c>
      <c r="HG132">
        <v>0</v>
      </c>
      <c r="HH132">
        <v>0</v>
      </c>
      <c r="HI132">
        <v>4</v>
      </c>
      <c r="HJ132">
        <v>0</v>
      </c>
      <c r="HK132">
        <v>4</v>
      </c>
      <c r="HL132">
        <v>0</v>
      </c>
      <c r="HM132">
        <v>0</v>
      </c>
      <c r="HN132">
        <v>0</v>
      </c>
      <c r="HO132">
        <v>0</v>
      </c>
      <c r="HP132">
        <v>4</v>
      </c>
      <c r="HQ132">
        <v>0</v>
      </c>
      <c r="HR132">
        <v>0</v>
      </c>
      <c r="HS132" t="s">
        <v>275</v>
      </c>
      <c r="HT132" t="s">
        <v>301</v>
      </c>
      <c r="HU132" t="s">
        <v>833</v>
      </c>
      <c r="HV132">
        <v>0</v>
      </c>
      <c r="HW132">
        <v>0</v>
      </c>
      <c r="HX132">
        <v>0</v>
      </c>
      <c r="HY132">
        <v>1</v>
      </c>
      <c r="HZ132">
        <v>1</v>
      </c>
      <c r="IA132">
        <v>0</v>
      </c>
      <c r="IC132" t="s">
        <v>303</v>
      </c>
      <c r="ID132">
        <v>1</v>
      </c>
      <c r="IE132">
        <v>0</v>
      </c>
      <c r="IF132">
        <v>0</v>
      </c>
      <c r="IG132">
        <v>0</v>
      </c>
      <c r="II132" t="s">
        <v>315</v>
      </c>
      <c r="IJ132">
        <v>1</v>
      </c>
      <c r="IK132">
        <v>0</v>
      </c>
      <c r="IL132">
        <v>0</v>
      </c>
      <c r="IM132">
        <v>0</v>
      </c>
      <c r="IN132">
        <v>0</v>
      </c>
      <c r="IO132">
        <v>0</v>
      </c>
      <c r="IQ132" t="s">
        <v>834</v>
      </c>
      <c r="JB132">
        <v>369579349</v>
      </c>
      <c r="JC132" t="s">
        <v>835</v>
      </c>
      <c r="JD132" s="1">
        <v>44899.72351851852</v>
      </c>
      <c r="JG132" t="s">
        <v>307</v>
      </c>
      <c r="JH132" t="s">
        <v>308</v>
      </c>
      <c r="JJ132">
        <v>132</v>
      </c>
    </row>
    <row r="133" spans="1:270" x14ac:dyDescent="0.35">
      <c r="A133" s="1">
        <v>44899.480405300928</v>
      </c>
      <c r="B133" s="1">
        <v>44899.484529351852</v>
      </c>
      <c r="D133" t="s">
        <v>268</v>
      </c>
      <c r="E133" t="s">
        <v>309</v>
      </c>
      <c r="F133" s="1">
        <v>44899.479861111111</v>
      </c>
      <c r="G133" t="s">
        <v>836</v>
      </c>
      <c r="J133" t="s">
        <v>271</v>
      </c>
      <c r="K133" t="s">
        <v>512</v>
      </c>
      <c r="N133" t="s">
        <v>274</v>
      </c>
      <c r="O133" t="s">
        <v>268</v>
      </c>
      <c r="Z133" t="s">
        <v>275</v>
      </c>
      <c r="AF133" t="s">
        <v>486</v>
      </c>
      <c r="AH133">
        <v>7</v>
      </c>
      <c r="AI133">
        <v>4</v>
      </c>
      <c r="AJ133">
        <v>3</v>
      </c>
      <c r="AL133">
        <v>2</v>
      </c>
      <c r="AM133">
        <v>1</v>
      </c>
      <c r="AN133" t="s">
        <v>395</v>
      </c>
      <c r="AQ133">
        <v>1</v>
      </c>
      <c r="AR133">
        <v>1</v>
      </c>
      <c r="AS133" t="s">
        <v>277</v>
      </c>
      <c r="AV133">
        <v>1</v>
      </c>
      <c r="AW133">
        <v>1</v>
      </c>
      <c r="AX133" t="s">
        <v>277</v>
      </c>
      <c r="BA133">
        <v>0</v>
      </c>
      <c r="BB133">
        <v>0</v>
      </c>
      <c r="BC133" t="s">
        <v>278</v>
      </c>
      <c r="BF133">
        <v>0</v>
      </c>
      <c r="BG133">
        <v>0</v>
      </c>
      <c r="BH133" t="s">
        <v>278</v>
      </c>
      <c r="BJ133" t="s">
        <v>279</v>
      </c>
      <c r="BK133" t="s">
        <v>748</v>
      </c>
      <c r="BN133" t="s">
        <v>532</v>
      </c>
      <c r="BO133">
        <v>1</v>
      </c>
      <c r="BP133">
        <v>0</v>
      </c>
      <c r="BQ133">
        <v>0</v>
      </c>
      <c r="BR133">
        <v>0</v>
      </c>
      <c r="BS133">
        <v>0</v>
      </c>
      <c r="BT133">
        <v>0</v>
      </c>
      <c r="BU133">
        <v>1</v>
      </c>
      <c r="BV133">
        <v>0</v>
      </c>
      <c r="BW133">
        <v>0</v>
      </c>
      <c r="BX133">
        <v>0</v>
      </c>
      <c r="BZ133" t="s">
        <v>281</v>
      </c>
      <c r="CA133" t="s">
        <v>362</v>
      </c>
      <c r="CB133" t="s">
        <v>268</v>
      </c>
      <c r="CH133" s="19" t="s">
        <v>283</v>
      </c>
      <c r="CJ133" s="19" t="s">
        <v>285</v>
      </c>
      <c r="CL133" s="19" t="s">
        <v>283</v>
      </c>
      <c r="CS133" s="19" t="s">
        <v>284</v>
      </c>
      <c r="DC133" s="19" t="s">
        <v>313</v>
      </c>
      <c r="DD133" s="19" t="s">
        <v>286</v>
      </c>
      <c r="DF133" s="19" t="s">
        <v>313</v>
      </c>
      <c r="DH133" s="19" t="s">
        <v>285</v>
      </c>
      <c r="DJ133">
        <v>5250</v>
      </c>
      <c r="DK133" t="s">
        <v>287</v>
      </c>
      <c r="DL133" t="s">
        <v>288</v>
      </c>
      <c r="DM133" t="s">
        <v>289</v>
      </c>
      <c r="DO133" t="s">
        <v>290</v>
      </c>
      <c r="DP133" t="s">
        <v>291</v>
      </c>
      <c r="DQ133" t="s">
        <v>292</v>
      </c>
      <c r="EC133" t="s">
        <v>287</v>
      </c>
      <c r="EF133" t="s">
        <v>292</v>
      </c>
      <c r="EM133" t="s">
        <v>293</v>
      </c>
      <c r="EU133" t="s">
        <v>294</v>
      </c>
      <c r="EV133">
        <v>1</v>
      </c>
      <c r="EW133">
        <v>1</v>
      </c>
      <c r="EX133">
        <v>0</v>
      </c>
      <c r="EY133">
        <v>0</v>
      </c>
      <c r="EZ133">
        <v>0</v>
      </c>
      <c r="FA133">
        <v>0</v>
      </c>
      <c r="FB133">
        <v>0</v>
      </c>
      <c r="FC133">
        <v>0</v>
      </c>
      <c r="FE133" t="s">
        <v>292</v>
      </c>
      <c r="FG133" t="s">
        <v>287</v>
      </c>
      <c r="FH133" t="s">
        <v>295</v>
      </c>
      <c r="FJ133" t="s">
        <v>324</v>
      </c>
      <c r="FK133" t="s">
        <v>287</v>
      </c>
      <c r="FT133" t="s">
        <v>297</v>
      </c>
      <c r="FU133" t="s">
        <v>298</v>
      </c>
      <c r="FV133">
        <v>1</v>
      </c>
      <c r="FW133">
        <v>0</v>
      </c>
      <c r="FX133">
        <v>0</v>
      </c>
      <c r="FY133">
        <v>0</v>
      </c>
      <c r="FZ133" s="19">
        <v>0</v>
      </c>
      <c r="GA133">
        <v>0</v>
      </c>
      <c r="GB133">
        <v>0</v>
      </c>
      <c r="GC133">
        <v>0</v>
      </c>
      <c r="GD133">
        <v>0</v>
      </c>
      <c r="GE133">
        <v>0</v>
      </c>
      <c r="GF133">
        <v>0</v>
      </c>
      <c r="GG133">
        <v>0</v>
      </c>
      <c r="GH133">
        <v>0</v>
      </c>
      <c r="GJ133" t="s">
        <v>299</v>
      </c>
      <c r="GK133">
        <v>1</v>
      </c>
      <c r="GL133">
        <v>0</v>
      </c>
      <c r="GM133">
        <v>0</v>
      </c>
      <c r="GN133">
        <v>0</v>
      </c>
      <c r="GO133">
        <v>0</v>
      </c>
      <c r="GP133">
        <v>0</v>
      </c>
      <c r="GQ133">
        <v>0</v>
      </c>
      <c r="GR133">
        <v>0</v>
      </c>
      <c r="GS133">
        <v>0</v>
      </c>
      <c r="GT133">
        <v>0</v>
      </c>
      <c r="GV133" t="s">
        <v>300</v>
      </c>
      <c r="GW133">
        <v>7</v>
      </c>
      <c r="GX133">
        <v>7</v>
      </c>
      <c r="GY133">
        <v>0</v>
      </c>
      <c r="GZ133">
        <v>0</v>
      </c>
      <c r="HA133">
        <v>0</v>
      </c>
      <c r="HB133">
        <v>7</v>
      </c>
      <c r="HC133">
        <v>7</v>
      </c>
      <c r="HD133">
        <v>7</v>
      </c>
      <c r="HE133">
        <v>7</v>
      </c>
      <c r="HF133">
        <v>4</v>
      </c>
      <c r="HG133">
        <v>0</v>
      </c>
      <c r="HH133">
        <v>0</v>
      </c>
      <c r="HI133">
        <v>4</v>
      </c>
      <c r="HJ133">
        <v>0</v>
      </c>
      <c r="HK133">
        <v>4</v>
      </c>
      <c r="HL133">
        <v>0</v>
      </c>
      <c r="HM133">
        <v>0</v>
      </c>
      <c r="HN133">
        <v>0</v>
      </c>
      <c r="HO133">
        <v>0</v>
      </c>
      <c r="HP133">
        <v>4</v>
      </c>
      <c r="HQ133">
        <v>0</v>
      </c>
      <c r="HR133">
        <v>0</v>
      </c>
      <c r="HS133" t="s">
        <v>275</v>
      </c>
      <c r="HT133" t="s">
        <v>301</v>
      </c>
      <c r="HU133" t="s">
        <v>837</v>
      </c>
      <c r="HV133">
        <v>0</v>
      </c>
      <c r="HW133">
        <v>0</v>
      </c>
      <c r="HX133">
        <v>0</v>
      </c>
      <c r="HY133">
        <v>1</v>
      </c>
      <c r="HZ133">
        <v>1</v>
      </c>
      <c r="IA133">
        <v>0</v>
      </c>
      <c r="IC133" t="s">
        <v>303</v>
      </c>
      <c r="ID133">
        <v>1</v>
      </c>
      <c r="IE133">
        <v>0</v>
      </c>
      <c r="IF133">
        <v>0</v>
      </c>
      <c r="IG133">
        <v>0</v>
      </c>
      <c r="II133" t="s">
        <v>315</v>
      </c>
      <c r="IJ133">
        <v>1</v>
      </c>
      <c r="IK133">
        <v>0</v>
      </c>
      <c r="IL133">
        <v>0</v>
      </c>
      <c r="IM133">
        <v>0</v>
      </c>
      <c r="IN133">
        <v>0</v>
      </c>
      <c r="IO133">
        <v>0</v>
      </c>
      <c r="IQ133" t="s">
        <v>821</v>
      </c>
      <c r="JB133">
        <v>369579351</v>
      </c>
      <c r="JC133" t="s">
        <v>838</v>
      </c>
      <c r="JD133" s="1">
        <v>44899.723530092589</v>
      </c>
      <c r="JG133" t="s">
        <v>307</v>
      </c>
      <c r="JH133" t="s">
        <v>308</v>
      </c>
      <c r="JJ133">
        <v>133</v>
      </c>
    </row>
    <row r="134" spans="1:270" x14ac:dyDescent="0.35">
      <c r="A134" s="1">
        <v>44899.484561828707</v>
      </c>
      <c r="B134" s="1">
        <v>44899.489204814818</v>
      </c>
      <c r="D134" t="s">
        <v>268</v>
      </c>
      <c r="E134" t="s">
        <v>309</v>
      </c>
      <c r="F134" s="1">
        <v>44899.484027777777</v>
      </c>
      <c r="G134" t="s">
        <v>839</v>
      </c>
      <c r="J134" t="s">
        <v>271</v>
      </c>
      <c r="K134" t="s">
        <v>512</v>
      </c>
      <c r="N134" t="s">
        <v>274</v>
      </c>
      <c r="O134" t="s">
        <v>268</v>
      </c>
      <c r="Z134" t="s">
        <v>275</v>
      </c>
      <c r="AF134" t="s">
        <v>276</v>
      </c>
      <c r="AH134">
        <v>9</v>
      </c>
      <c r="AI134">
        <v>6</v>
      </c>
      <c r="AJ134">
        <v>3</v>
      </c>
      <c r="AL134">
        <v>3</v>
      </c>
      <c r="AM134">
        <v>1</v>
      </c>
      <c r="AN134" t="s">
        <v>558</v>
      </c>
      <c r="AQ134">
        <v>2</v>
      </c>
      <c r="AR134">
        <v>1</v>
      </c>
      <c r="AS134" t="s">
        <v>395</v>
      </c>
      <c r="AV134">
        <v>1</v>
      </c>
      <c r="AW134">
        <v>1</v>
      </c>
      <c r="AX134" t="s">
        <v>277</v>
      </c>
      <c r="BA134">
        <v>0</v>
      </c>
      <c r="BB134">
        <v>0</v>
      </c>
      <c r="BC134" t="s">
        <v>278</v>
      </c>
      <c r="BF134">
        <v>0</v>
      </c>
      <c r="BG134">
        <v>0</v>
      </c>
      <c r="BH134" t="s">
        <v>278</v>
      </c>
      <c r="BJ134" t="s">
        <v>279</v>
      </c>
      <c r="BK134" t="s">
        <v>748</v>
      </c>
      <c r="BN134" t="s">
        <v>532</v>
      </c>
      <c r="BO134">
        <v>1</v>
      </c>
      <c r="BP134">
        <v>0</v>
      </c>
      <c r="BQ134">
        <v>0</v>
      </c>
      <c r="BR134">
        <v>0</v>
      </c>
      <c r="BS134">
        <v>0</v>
      </c>
      <c r="BT134">
        <v>0</v>
      </c>
      <c r="BU134">
        <v>1</v>
      </c>
      <c r="BV134">
        <v>0</v>
      </c>
      <c r="BW134">
        <v>0</v>
      </c>
      <c r="BX134">
        <v>0</v>
      </c>
      <c r="BZ134" t="s">
        <v>281</v>
      </c>
      <c r="CA134" t="s">
        <v>362</v>
      </c>
      <c r="CB134" t="s">
        <v>268</v>
      </c>
      <c r="CH134" s="19" t="s">
        <v>283</v>
      </c>
      <c r="CJ134" s="19" t="s">
        <v>285</v>
      </c>
      <c r="CL134" s="19" t="s">
        <v>283</v>
      </c>
      <c r="CS134" s="19" t="s">
        <v>322</v>
      </c>
      <c r="DC134" s="19" t="s">
        <v>313</v>
      </c>
      <c r="DD134" s="19" t="s">
        <v>313</v>
      </c>
      <c r="DF134" s="19" t="s">
        <v>313</v>
      </c>
      <c r="DH134" s="19" t="s">
        <v>339</v>
      </c>
      <c r="DJ134">
        <v>6750</v>
      </c>
      <c r="DK134" t="s">
        <v>287</v>
      </c>
      <c r="DL134" t="s">
        <v>288</v>
      </c>
      <c r="DM134" t="s">
        <v>289</v>
      </c>
      <c r="DO134" t="s">
        <v>424</v>
      </c>
      <c r="DP134" t="s">
        <v>404</v>
      </c>
      <c r="DQ134" t="s">
        <v>292</v>
      </c>
      <c r="EC134" t="s">
        <v>287</v>
      </c>
      <c r="EF134" t="s">
        <v>292</v>
      </c>
      <c r="EM134" t="s">
        <v>293</v>
      </c>
      <c r="EU134" t="s">
        <v>294</v>
      </c>
      <c r="EV134">
        <v>1</v>
      </c>
      <c r="EW134">
        <v>1</v>
      </c>
      <c r="EX134">
        <v>0</v>
      </c>
      <c r="EY134">
        <v>0</v>
      </c>
      <c r="EZ134">
        <v>0</v>
      </c>
      <c r="FA134">
        <v>0</v>
      </c>
      <c r="FB134">
        <v>0</v>
      </c>
      <c r="FC134">
        <v>0</v>
      </c>
      <c r="FE134" t="s">
        <v>292</v>
      </c>
      <c r="FG134" t="s">
        <v>287</v>
      </c>
      <c r="FH134" t="s">
        <v>295</v>
      </c>
      <c r="FJ134" t="s">
        <v>443</v>
      </c>
      <c r="FK134" t="s">
        <v>292</v>
      </c>
      <c r="FL134" t="s">
        <v>357</v>
      </c>
      <c r="FM134">
        <v>1</v>
      </c>
      <c r="FN134">
        <v>0</v>
      </c>
      <c r="FO134">
        <v>0</v>
      </c>
      <c r="FP134">
        <v>0</v>
      </c>
      <c r="FQ134">
        <v>0</v>
      </c>
      <c r="FR134">
        <v>0</v>
      </c>
      <c r="FT134" t="s">
        <v>297</v>
      </c>
      <c r="FU134" t="s">
        <v>298</v>
      </c>
      <c r="FV134">
        <v>1</v>
      </c>
      <c r="FW134">
        <v>0</v>
      </c>
      <c r="FX134">
        <v>0</v>
      </c>
      <c r="FY134">
        <v>0</v>
      </c>
      <c r="FZ134" s="19">
        <v>0</v>
      </c>
      <c r="GA134">
        <v>0</v>
      </c>
      <c r="GB134">
        <v>0</v>
      </c>
      <c r="GC134">
        <v>0</v>
      </c>
      <c r="GD134">
        <v>0</v>
      </c>
      <c r="GE134">
        <v>0</v>
      </c>
      <c r="GF134">
        <v>0</v>
      </c>
      <c r="GG134">
        <v>0</v>
      </c>
      <c r="GH134">
        <v>0</v>
      </c>
      <c r="GJ134" t="s">
        <v>397</v>
      </c>
      <c r="GK134">
        <v>1</v>
      </c>
      <c r="GL134">
        <v>0</v>
      </c>
      <c r="GM134">
        <v>0</v>
      </c>
      <c r="GN134">
        <v>0</v>
      </c>
      <c r="GO134">
        <v>0</v>
      </c>
      <c r="GP134">
        <v>0</v>
      </c>
      <c r="GQ134">
        <v>1</v>
      </c>
      <c r="GR134">
        <v>0</v>
      </c>
      <c r="GS134">
        <v>0</v>
      </c>
      <c r="GT134">
        <v>0</v>
      </c>
      <c r="GV134" t="s">
        <v>300</v>
      </c>
      <c r="GW134">
        <v>7</v>
      </c>
      <c r="GX134">
        <v>0</v>
      </c>
      <c r="GY134">
        <v>0</v>
      </c>
      <c r="GZ134">
        <v>0</v>
      </c>
      <c r="HA134">
        <v>4</v>
      </c>
      <c r="HB134">
        <v>7</v>
      </c>
      <c r="HC134">
        <v>7</v>
      </c>
      <c r="HD134">
        <v>7</v>
      </c>
      <c r="HE134">
        <v>7</v>
      </c>
      <c r="HF134">
        <v>4</v>
      </c>
      <c r="HG134">
        <v>0</v>
      </c>
      <c r="HH134">
        <v>0</v>
      </c>
      <c r="HI134">
        <v>4</v>
      </c>
      <c r="HJ134">
        <v>0</v>
      </c>
      <c r="HK134">
        <v>4</v>
      </c>
      <c r="HL134">
        <v>0</v>
      </c>
      <c r="HM134">
        <v>0</v>
      </c>
      <c r="HN134">
        <v>0</v>
      </c>
      <c r="HO134">
        <v>0</v>
      </c>
      <c r="HP134">
        <v>4</v>
      </c>
      <c r="HQ134">
        <v>0</v>
      </c>
      <c r="HR134">
        <v>0</v>
      </c>
      <c r="HS134" t="s">
        <v>275</v>
      </c>
      <c r="HT134" t="s">
        <v>301</v>
      </c>
      <c r="HU134" t="s">
        <v>388</v>
      </c>
      <c r="HV134">
        <v>0</v>
      </c>
      <c r="HW134">
        <v>0</v>
      </c>
      <c r="HX134">
        <v>1</v>
      </c>
      <c r="HY134">
        <v>1</v>
      </c>
      <c r="HZ134">
        <v>0</v>
      </c>
      <c r="IA134">
        <v>0</v>
      </c>
      <c r="IC134" t="s">
        <v>303</v>
      </c>
      <c r="ID134">
        <v>1</v>
      </c>
      <c r="IE134">
        <v>0</v>
      </c>
      <c r="IF134">
        <v>0</v>
      </c>
      <c r="IG134">
        <v>0</v>
      </c>
      <c r="II134" t="s">
        <v>315</v>
      </c>
      <c r="IJ134">
        <v>1</v>
      </c>
      <c r="IK134">
        <v>0</v>
      </c>
      <c r="IL134">
        <v>0</v>
      </c>
      <c r="IM134">
        <v>0</v>
      </c>
      <c r="IN134">
        <v>0</v>
      </c>
      <c r="IO134">
        <v>0</v>
      </c>
      <c r="IQ134" t="s">
        <v>840</v>
      </c>
      <c r="JB134">
        <v>369579355</v>
      </c>
      <c r="JC134" t="s">
        <v>841</v>
      </c>
      <c r="JD134" s="1">
        <v>44899.723541666674</v>
      </c>
      <c r="JG134" t="s">
        <v>307</v>
      </c>
      <c r="JH134" t="s">
        <v>308</v>
      </c>
      <c r="JJ134">
        <v>134</v>
      </c>
    </row>
    <row r="135" spans="1:270" x14ac:dyDescent="0.35">
      <c r="A135" s="1">
        <v>44899.489273078703</v>
      </c>
      <c r="B135" s="1">
        <v>44899.49401829861</v>
      </c>
      <c r="D135" t="s">
        <v>268</v>
      </c>
      <c r="E135" t="s">
        <v>309</v>
      </c>
      <c r="F135" s="1">
        <v>44899.488888888889</v>
      </c>
      <c r="G135" t="s">
        <v>842</v>
      </c>
      <c r="J135" t="s">
        <v>271</v>
      </c>
      <c r="K135" t="s">
        <v>512</v>
      </c>
      <c r="N135" t="s">
        <v>361</v>
      </c>
      <c r="O135" t="s">
        <v>268</v>
      </c>
      <c r="Z135" t="s">
        <v>275</v>
      </c>
      <c r="AF135" t="s">
        <v>486</v>
      </c>
      <c r="AH135">
        <v>9</v>
      </c>
      <c r="AI135">
        <v>4</v>
      </c>
      <c r="AJ135">
        <v>5</v>
      </c>
      <c r="AL135">
        <v>2</v>
      </c>
      <c r="AM135">
        <v>2</v>
      </c>
      <c r="AN135" t="s">
        <v>558</v>
      </c>
      <c r="AQ135">
        <v>1</v>
      </c>
      <c r="AR135">
        <v>2</v>
      </c>
      <c r="AS135" t="s">
        <v>395</v>
      </c>
      <c r="AV135">
        <v>1</v>
      </c>
      <c r="AW135">
        <v>1</v>
      </c>
      <c r="AX135" t="s">
        <v>277</v>
      </c>
      <c r="BA135">
        <v>0</v>
      </c>
      <c r="BB135">
        <v>0</v>
      </c>
      <c r="BC135" t="s">
        <v>278</v>
      </c>
      <c r="BF135">
        <v>0</v>
      </c>
      <c r="BG135">
        <v>0</v>
      </c>
      <c r="BH135" t="s">
        <v>278</v>
      </c>
      <c r="BJ135" t="s">
        <v>279</v>
      </c>
      <c r="BK135" t="s">
        <v>748</v>
      </c>
      <c r="BN135" t="s">
        <v>616</v>
      </c>
      <c r="BO135">
        <v>0</v>
      </c>
      <c r="BP135">
        <v>0</v>
      </c>
      <c r="BQ135">
        <v>0</v>
      </c>
      <c r="BR135">
        <v>0</v>
      </c>
      <c r="BS135">
        <v>0</v>
      </c>
      <c r="BT135">
        <v>1</v>
      </c>
      <c r="BU135">
        <v>0</v>
      </c>
      <c r="BV135">
        <v>0</v>
      </c>
      <c r="BW135">
        <v>0</v>
      </c>
      <c r="BX135">
        <v>0</v>
      </c>
      <c r="BZ135" t="s">
        <v>281</v>
      </c>
      <c r="CA135" t="s">
        <v>362</v>
      </c>
      <c r="CB135" t="s">
        <v>268</v>
      </c>
      <c r="CH135" s="19" t="s">
        <v>283</v>
      </c>
      <c r="CJ135" s="19" t="s">
        <v>283</v>
      </c>
      <c r="CL135" s="19" t="s">
        <v>283</v>
      </c>
      <c r="CS135" s="19" t="s">
        <v>284</v>
      </c>
      <c r="DC135" s="19" t="s">
        <v>313</v>
      </c>
      <c r="DD135" s="19" t="s">
        <v>286</v>
      </c>
      <c r="DF135" s="19" t="s">
        <v>313</v>
      </c>
      <c r="DH135" s="19" t="s">
        <v>339</v>
      </c>
      <c r="DJ135">
        <v>6750</v>
      </c>
      <c r="DK135" t="s">
        <v>287</v>
      </c>
      <c r="DL135" t="s">
        <v>288</v>
      </c>
      <c r="DM135" t="s">
        <v>289</v>
      </c>
      <c r="DO135" t="s">
        <v>424</v>
      </c>
      <c r="DP135" t="s">
        <v>404</v>
      </c>
      <c r="DQ135" t="s">
        <v>292</v>
      </c>
      <c r="EC135" t="s">
        <v>287</v>
      </c>
      <c r="EF135" t="s">
        <v>292</v>
      </c>
      <c r="EM135" t="s">
        <v>293</v>
      </c>
      <c r="EU135" t="s">
        <v>442</v>
      </c>
      <c r="EV135">
        <v>1</v>
      </c>
      <c r="EW135">
        <v>0</v>
      </c>
      <c r="EX135">
        <v>1</v>
      </c>
      <c r="EY135">
        <v>0</v>
      </c>
      <c r="EZ135">
        <v>0</v>
      </c>
      <c r="FA135">
        <v>0</v>
      </c>
      <c r="FB135">
        <v>0</v>
      </c>
      <c r="FC135">
        <v>0</v>
      </c>
      <c r="FE135" t="s">
        <v>292</v>
      </c>
      <c r="FG135" t="s">
        <v>287</v>
      </c>
      <c r="FH135" t="s">
        <v>295</v>
      </c>
      <c r="FJ135" t="s">
        <v>443</v>
      </c>
      <c r="FK135" t="s">
        <v>292</v>
      </c>
      <c r="FL135" t="s">
        <v>357</v>
      </c>
      <c r="FM135">
        <v>1</v>
      </c>
      <c r="FN135">
        <v>0</v>
      </c>
      <c r="FO135">
        <v>0</v>
      </c>
      <c r="FP135">
        <v>0</v>
      </c>
      <c r="FQ135">
        <v>0</v>
      </c>
      <c r="FR135">
        <v>0</v>
      </c>
      <c r="FT135" t="s">
        <v>297</v>
      </c>
      <c r="FU135" t="s">
        <v>298</v>
      </c>
      <c r="FV135">
        <v>1</v>
      </c>
      <c r="FW135">
        <v>0</v>
      </c>
      <c r="FX135">
        <v>0</v>
      </c>
      <c r="FY135">
        <v>0</v>
      </c>
      <c r="FZ135" s="19">
        <v>0</v>
      </c>
      <c r="GA135">
        <v>0</v>
      </c>
      <c r="GB135">
        <v>0</v>
      </c>
      <c r="GC135">
        <v>0</v>
      </c>
      <c r="GD135">
        <v>0</v>
      </c>
      <c r="GE135">
        <v>0</v>
      </c>
      <c r="GF135">
        <v>0</v>
      </c>
      <c r="GG135">
        <v>0</v>
      </c>
      <c r="GH135">
        <v>0</v>
      </c>
      <c r="GJ135" t="s">
        <v>299</v>
      </c>
      <c r="GK135">
        <v>1</v>
      </c>
      <c r="GL135">
        <v>0</v>
      </c>
      <c r="GM135">
        <v>0</v>
      </c>
      <c r="GN135">
        <v>0</v>
      </c>
      <c r="GO135">
        <v>0</v>
      </c>
      <c r="GP135">
        <v>0</v>
      </c>
      <c r="GQ135">
        <v>0</v>
      </c>
      <c r="GR135">
        <v>0</v>
      </c>
      <c r="GS135">
        <v>0</v>
      </c>
      <c r="GT135">
        <v>0</v>
      </c>
      <c r="GV135" t="s">
        <v>300</v>
      </c>
      <c r="GW135">
        <v>7</v>
      </c>
      <c r="GX135">
        <v>2</v>
      </c>
      <c r="GY135">
        <v>0</v>
      </c>
      <c r="GZ135">
        <v>0</v>
      </c>
      <c r="HA135">
        <v>2</v>
      </c>
      <c r="HB135">
        <v>7</v>
      </c>
      <c r="HC135">
        <v>7</v>
      </c>
      <c r="HD135">
        <v>7</v>
      </c>
      <c r="HE135">
        <v>7</v>
      </c>
      <c r="HF135">
        <v>2</v>
      </c>
      <c r="HG135">
        <v>0</v>
      </c>
      <c r="HH135">
        <v>0</v>
      </c>
      <c r="HI135">
        <v>4</v>
      </c>
      <c r="HJ135">
        <v>0</v>
      </c>
      <c r="HK135">
        <v>4</v>
      </c>
      <c r="HL135">
        <v>0</v>
      </c>
      <c r="HM135">
        <v>0</v>
      </c>
      <c r="HN135">
        <v>0</v>
      </c>
      <c r="HO135">
        <v>0</v>
      </c>
      <c r="HP135">
        <v>4</v>
      </c>
      <c r="HQ135">
        <v>0</v>
      </c>
      <c r="HR135">
        <v>0</v>
      </c>
      <c r="HS135" t="s">
        <v>275</v>
      </c>
      <c r="HT135" t="s">
        <v>301</v>
      </c>
      <c r="HU135" t="s">
        <v>388</v>
      </c>
      <c r="HV135">
        <v>0</v>
      </c>
      <c r="HW135">
        <v>0</v>
      </c>
      <c r="HX135">
        <v>1</v>
      </c>
      <c r="HY135">
        <v>1</v>
      </c>
      <c r="HZ135">
        <v>0</v>
      </c>
      <c r="IA135">
        <v>0</v>
      </c>
      <c r="IC135" t="s">
        <v>303</v>
      </c>
      <c r="ID135">
        <v>1</v>
      </c>
      <c r="IE135">
        <v>0</v>
      </c>
      <c r="IF135">
        <v>0</v>
      </c>
      <c r="IG135">
        <v>0</v>
      </c>
      <c r="II135" t="s">
        <v>315</v>
      </c>
      <c r="IJ135">
        <v>1</v>
      </c>
      <c r="IK135">
        <v>0</v>
      </c>
      <c r="IL135">
        <v>0</v>
      </c>
      <c r="IM135">
        <v>0</v>
      </c>
      <c r="IN135">
        <v>0</v>
      </c>
      <c r="IO135">
        <v>0</v>
      </c>
      <c r="IQ135" t="s">
        <v>843</v>
      </c>
      <c r="JB135">
        <v>369579358</v>
      </c>
      <c r="JC135" t="s">
        <v>844</v>
      </c>
      <c r="JD135" s="1">
        <v>44899.723541666674</v>
      </c>
      <c r="JG135" t="s">
        <v>307</v>
      </c>
      <c r="JH135" t="s">
        <v>308</v>
      </c>
      <c r="JJ135">
        <v>135</v>
      </c>
    </row>
    <row r="136" spans="1:270" x14ac:dyDescent="0.35">
      <c r="A136" s="1">
        <v>44899.494052002323</v>
      </c>
      <c r="B136" s="1">
        <v>44899.497905277778</v>
      </c>
      <c r="D136" t="s">
        <v>268</v>
      </c>
      <c r="E136" t="s">
        <v>309</v>
      </c>
      <c r="F136" s="1">
        <v>44899.493750000001</v>
      </c>
      <c r="G136" t="s">
        <v>845</v>
      </c>
      <c r="J136" t="s">
        <v>271</v>
      </c>
      <c r="K136" t="s">
        <v>512</v>
      </c>
      <c r="N136" t="s">
        <v>274</v>
      </c>
      <c r="O136" t="s">
        <v>268</v>
      </c>
      <c r="Z136" t="s">
        <v>275</v>
      </c>
      <c r="AF136" t="s">
        <v>276</v>
      </c>
      <c r="AH136">
        <v>6</v>
      </c>
      <c r="AI136">
        <v>3</v>
      </c>
      <c r="AJ136">
        <v>3</v>
      </c>
      <c r="AL136">
        <v>2</v>
      </c>
      <c r="AM136">
        <v>0</v>
      </c>
      <c r="AN136" t="s">
        <v>277</v>
      </c>
      <c r="AQ136">
        <v>0</v>
      </c>
      <c r="AR136">
        <v>2</v>
      </c>
      <c r="AS136" t="s">
        <v>277</v>
      </c>
      <c r="AV136">
        <v>1</v>
      </c>
      <c r="AW136">
        <v>0</v>
      </c>
      <c r="AX136" t="s">
        <v>320</v>
      </c>
      <c r="BA136">
        <v>0</v>
      </c>
      <c r="BB136">
        <v>1</v>
      </c>
      <c r="BC136" t="s">
        <v>320</v>
      </c>
      <c r="BF136">
        <v>0</v>
      </c>
      <c r="BG136">
        <v>0</v>
      </c>
      <c r="BH136" t="s">
        <v>278</v>
      </c>
      <c r="BJ136" t="s">
        <v>279</v>
      </c>
      <c r="BK136" t="s">
        <v>748</v>
      </c>
      <c r="BN136" t="s">
        <v>529</v>
      </c>
      <c r="BO136">
        <v>0</v>
      </c>
      <c r="BP136">
        <v>0</v>
      </c>
      <c r="BQ136">
        <v>0</v>
      </c>
      <c r="BR136">
        <v>0</v>
      </c>
      <c r="BS136">
        <v>0</v>
      </c>
      <c r="BT136">
        <v>0</v>
      </c>
      <c r="BU136">
        <v>1</v>
      </c>
      <c r="BV136">
        <v>0</v>
      </c>
      <c r="BW136">
        <v>0</v>
      </c>
      <c r="BX136">
        <v>0</v>
      </c>
      <c r="BZ136" t="s">
        <v>281</v>
      </c>
      <c r="CA136" t="s">
        <v>362</v>
      </c>
      <c r="CB136" t="s">
        <v>268</v>
      </c>
      <c r="CH136" s="19" t="s">
        <v>283</v>
      </c>
      <c r="CJ136" s="19" t="s">
        <v>285</v>
      </c>
      <c r="CL136" s="19" t="s">
        <v>285</v>
      </c>
      <c r="CS136" s="19" t="s">
        <v>284</v>
      </c>
      <c r="DC136" s="19" t="s">
        <v>313</v>
      </c>
      <c r="DD136" s="19" t="s">
        <v>286</v>
      </c>
      <c r="DF136" s="19" t="s">
        <v>313</v>
      </c>
      <c r="DH136" s="19" t="s">
        <v>339</v>
      </c>
      <c r="DJ136">
        <v>4500</v>
      </c>
      <c r="DK136" t="s">
        <v>287</v>
      </c>
      <c r="DL136" t="s">
        <v>288</v>
      </c>
      <c r="DM136" t="s">
        <v>289</v>
      </c>
      <c r="DO136" t="s">
        <v>290</v>
      </c>
      <c r="DP136" t="s">
        <v>291</v>
      </c>
      <c r="DQ136" t="s">
        <v>292</v>
      </c>
      <c r="EC136" t="s">
        <v>287</v>
      </c>
      <c r="EF136" t="s">
        <v>292</v>
      </c>
      <c r="EM136" t="s">
        <v>293</v>
      </c>
      <c r="EU136" t="s">
        <v>294</v>
      </c>
      <c r="EV136">
        <v>1</v>
      </c>
      <c r="EW136">
        <v>1</v>
      </c>
      <c r="EX136">
        <v>0</v>
      </c>
      <c r="EY136">
        <v>0</v>
      </c>
      <c r="EZ136">
        <v>0</v>
      </c>
      <c r="FA136">
        <v>0</v>
      </c>
      <c r="FB136">
        <v>0</v>
      </c>
      <c r="FC136">
        <v>0</v>
      </c>
      <c r="FE136" t="s">
        <v>292</v>
      </c>
      <c r="FG136" t="s">
        <v>287</v>
      </c>
      <c r="FH136" t="s">
        <v>295</v>
      </c>
      <c r="FJ136" t="s">
        <v>324</v>
      </c>
      <c r="FK136" t="s">
        <v>287</v>
      </c>
      <c r="FT136" t="s">
        <v>297</v>
      </c>
      <c r="FU136" t="s">
        <v>298</v>
      </c>
      <c r="FV136">
        <v>1</v>
      </c>
      <c r="FW136">
        <v>0</v>
      </c>
      <c r="FX136">
        <v>0</v>
      </c>
      <c r="FY136">
        <v>0</v>
      </c>
      <c r="FZ136" s="19">
        <v>0</v>
      </c>
      <c r="GA136">
        <v>0</v>
      </c>
      <c r="GB136">
        <v>0</v>
      </c>
      <c r="GC136">
        <v>0</v>
      </c>
      <c r="GD136">
        <v>0</v>
      </c>
      <c r="GE136">
        <v>0</v>
      </c>
      <c r="GF136">
        <v>0</v>
      </c>
      <c r="GG136">
        <v>0</v>
      </c>
      <c r="GH136">
        <v>0</v>
      </c>
      <c r="GJ136" t="s">
        <v>299</v>
      </c>
      <c r="GK136">
        <v>1</v>
      </c>
      <c r="GL136">
        <v>0</v>
      </c>
      <c r="GM136">
        <v>0</v>
      </c>
      <c r="GN136">
        <v>0</v>
      </c>
      <c r="GO136">
        <v>0</v>
      </c>
      <c r="GP136">
        <v>0</v>
      </c>
      <c r="GQ136">
        <v>0</v>
      </c>
      <c r="GR136">
        <v>0</v>
      </c>
      <c r="GS136">
        <v>0</v>
      </c>
      <c r="GT136">
        <v>0</v>
      </c>
      <c r="GV136" t="s">
        <v>300</v>
      </c>
      <c r="GW136">
        <v>7</v>
      </c>
      <c r="GX136">
        <v>0</v>
      </c>
      <c r="GY136">
        <v>0</v>
      </c>
      <c r="GZ136">
        <v>0</v>
      </c>
      <c r="HA136">
        <v>4</v>
      </c>
      <c r="HB136">
        <v>7</v>
      </c>
      <c r="HC136">
        <v>7</v>
      </c>
      <c r="HD136">
        <v>7</v>
      </c>
      <c r="HE136">
        <v>7</v>
      </c>
      <c r="HF136">
        <v>3</v>
      </c>
      <c r="HG136">
        <v>0</v>
      </c>
      <c r="HH136">
        <v>0</v>
      </c>
      <c r="HI136">
        <v>3</v>
      </c>
      <c r="HJ136">
        <v>0</v>
      </c>
      <c r="HK136">
        <v>3</v>
      </c>
      <c r="HL136">
        <v>0</v>
      </c>
      <c r="HM136">
        <v>0</v>
      </c>
      <c r="HN136">
        <v>0</v>
      </c>
      <c r="HO136">
        <v>0</v>
      </c>
      <c r="HP136">
        <v>4</v>
      </c>
      <c r="HQ136">
        <v>0</v>
      </c>
      <c r="HR136">
        <v>0</v>
      </c>
      <c r="HS136" t="s">
        <v>275</v>
      </c>
      <c r="HT136" t="s">
        <v>301</v>
      </c>
      <c r="HU136" t="s">
        <v>398</v>
      </c>
      <c r="HV136">
        <v>0</v>
      </c>
      <c r="HW136">
        <v>0</v>
      </c>
      <c r="HX136">
        <v>1</v>
      </c>
      <c r="HY136">
        <v>1</v>
      </c>
      <c r="HZ136">
        <v>0</v>
      </c>
      <c r="IA136">
        <v>0</v>
      </c>
      <c r="IC136" t="s">
        <v>303</v>
      </c>
      <c r="ID136">
        <v>1</v>
      </c>
      <c r="IE136">
        <v>0</v>
      </c>
      <c r="IF136">
        <v>0</v>
      </c>
      <c r="IG136">
        <v>0</v>
      </c>
      <c r="II136" t="s">
        <v>315</v>
      </c>
      <c r="IJ136">
        <v>1</v>
      </c>
      <c r="IK136">
        <v>0</v>
      </c>
      <c r="IL136">
        <v>0</v>
      </c>
      <c r="IM136">
        <v>0</v>
      </c>
      <c r="IN136">
        <v>0</v>
      </c>
      <c r="IO136">
        <v>0</v>
      </c>
      <c r="IQ136" t="s">
        <v>846</v>
      </c>
      <c r="JB136">
        <v>369579360</v>
      </c>
      <c r="JC136" t="s">
        <v>847</v>
      </c>
      <c r="JD136" s="1">
        <v>44899.723553240743</v>
      </c>
      <c r="JG136" t="s">
        <v>307</v>
      </c>
      <c r="JH136" t="s">
        <v>308</v>
      </c>
      <c r="JJ136">
        <v>136</v>
      </c>
    </row>
    <row r="137" spans="1:270" x14ac:dyDescent="0.35">
      <c r="A137" s="1">
        <v>44899.497932210637</v>
      </c>
      <c r="B137" s="1">
        <v>44899.501458726852</v>
      </c>
      <c r="D137" t="s">
        <v>268</v>
      </c>
      <c r="E137" t="s">
        <v>309</v>
      </c>
      <c r="F137" s="1">
        <v>44899.497916666667</v>
      </c>
      <c r="G137" t="s">
        <v>848</v>
      </c>
      <c r="J137" t="s">
        <v>271</v>
      </c>
      <c r="K137" t="s">
        <v>512</v>
      </c>
      <c r="N137" t="s">
        <v>274</v>
      </c>
      <c r="O137" t="s">
        <v>268</v>
      </c>
      <c r="Z137" t="s">
        <v>275</v>
      </c>
      <c r="AF137" t="s">
        <v>276</v>
      </c>
      <c r="AH137">
        <v>8</v>
      </c>
      <c r="AI137">
        <v>2</v>
      </c>
      <c r="AJ137">
        <v>6</v>
      </c>
      <c r="AL137">
        <v>1</v>
      </c>
      <c r="AM137">
        <v>1</v>
      </c>
      <c r="AN137" t="s">
        <v>277</v>
      </c>
      <c r="AQ137">
        <v>0</v>
      </c>
      <c r="AR137">
        <v>4</v>
      </c>
      <c r="AS137" t="s">
        <v>558</v>
      </c>
      <c r="AV137">
        <v>1</v>
      </c>
      <c r="AW137">
        <v>1</v>
      </c>
      <c r="AX137" t="s">
        <v>277</v>
      </c>
      <c r="BA137">
        <v>0</v>
      </c>
      <c r="BB137">
        <v>0</v>
      </c>
      <c r="BC137" t="s">
        <v>278</v>
      </c>
      <c r="BF137">
        <v>0</v>
      </c>
      <c r="BG137">
        <v>0</v>
      </c>
      <c r="BH137" t="s">
        <v>278</v>
      </c>
      <c r="BJ137" t="s">
        <v>279</v>
      </c>
      <c r="BK137" t="s">
        <v>748</v>
      </c>
      <c r="BN137" t="s">
        <v>532</v>
      </c>
      <c r="BO137">
        <v>1</v>
      </c>
      <c r="BP137">
        <v>0</v>
      </c>
      <c r="BQ137">
        <v>0</v>
      </c>
      <c r="BR137">
        <v>0</v>
      </c>
      <c r="BS137">
        <v>0</v>
      </c>
      <c r="BT137">
        <v>0</v>
      </c>
      <c r="BU137">
        <v>1</v>
      </c>
      <c r="BV137">
        <v>0</v>
      </c>
      <c r="BW137">
        <v>0</v>
      </c>
      <c r="BX137">
        <v>0</v>
      </c>
      <c r="BZ137" t="s">
        <v>281</v>
      </c>
      <c r="CA137" t="s">
        <v>362</v>
      </c>
      <c r="CB137" t="s">
        <v>268</v>
      </c>
      <c r="CH137" s="19" t="s">
        <v>283</v>
      </c>
      <c r="CJ137" s="19" t="s">
        <v>285</v>
      </c>
      <c r="CL137" s="19" t="s">
        <v>285</v>
      </c>
      <c r="CS137" s="19" t="s">
        <v>284</v>
      </c>
      <c r="DC137" s="19" t="s">
        <v>313</v>
      </c>
      <c r="DD137" s="19" t="s">
        <v>313</v>
      </c>
      <c r="DF137" s="19" t="s">
        <v>313</v>
      </c>
      <c r="DH137" s="19" t="s">
        <v>285</v>
      </c>
      <c r="DJ137">
        <v>6000</v>
      </c>
      <c r="DK137" t="s">
        <v>287</v>
      </c>
      <c r="DL137" t="s">
        <v>288</v>
      </c>
      <c r="DM137" t="s">
        <v>289</v>
      </c>
      <c r="DO137" t="s">
        <v>290</v>
      </c>
      <c r="DP137" t="s">
        <v>291</v>
      </c>
      <c r="DQ137" t="s">
        <v>292</v>
      </c>
      <c r="EC137" t="s">
        <v>287</v>
      </c>
      <c r="EF137" t="s">
        <v>292</v>
      </c>
      <c r="EM137" t="s">
        <v>293</v>
      </c>
      <c r="EU137" t="s">
        <v>294</v>
      </c>
      <c r="EV137">
        <v>1</v>
      </c>
      <c r="EW137">
        <v>1</v>
      </c>
      <c r="EX137">
        <v>0</v>
      </c>
      <c r="EY137">
        <v>0</v>
      </c>
      <c r="EZ137">
        <v>0</v>
      </c>
      <c r="FA137">
        <v>0</v>
      </c>
      <c r="FB137">
        <v>0</v>
      </c>
      <c r="FC137">
        <v>0</v>
      </c>
      <c r="FE137" t="s">
        <v>292</v>
      </c>
      <c r="FG137" t="s">
        <v>287</v>
      </c>
      <c r="FH137" t="s">
        <v>295</v>
      </c>
      <c r="FJ137" t="s">
        <v>324</v>
      </c>
      <c r="FK137" t="s">
        <v>287</v>
      </c>
      <c r="FT137" t="s">
        <v>297</v>
      </c>
      <c r="FU137" t="s">
        <v>298</v>
      </c>
      <c r="FV137">
        <v>1</v>
      </c>
      <c r="FW137">
        <v>0</v>
      </c>
      <c r="FX137">
        <v>0</v>
      </c>
      <c r="FY137">
        <v>0</v>
      </c>
      <c r="FZ137" s="19">
        <v>0</v>
      </c>
      <c r="GA137">
        <v>0</v>
      </c>
      <c r="GB137">
        <v>0</v>
      </c>
      <c r="GC137">
        <v>0</v>
      </c>
      <c r="GD137">
        <v>0</v>
      </c>
      <c r="GE137">
        <v>0</v>
      </c>
      <c r="GF137">
        <v>0</v>
      </c>
      <c r="GG137">
        <v>0</v>
      </c>
      <c r="GH137">
        <v>0</v>
      </c>
      <c r="GJ137" t="s">
        <v>299</v>
      </c>
      <c r="GK137">
        <v>1</v>
      </c>
      <c r="GL137">
        <v>0</v>
      </c>
      <c r="GM137">
        <v>0</v>
      </c>
      <c r="GN137">
        <v>0</v>
      </c>
      <c r="GO137">
        <v>0</v>
      </c>
      <c r="GP137">
        <v>0</v>
      </c>
      <c r="GQ137">
        <v>0</v>
      </c>
      <c r="GR137">
        <v>0</v>
      </c>
      <c r="GS137">
        <v>0</v>
      </c>
      <c r="GT137">
        <v>0</v>
      </c>
      <c r="GV137" t="s">
        <v>300</v>
      </c>
      <c r="GW137">
        <v>7</v>
      </c>
      <c r="GX137">
        <v>0</v>
      </c>
      <c r="GY137">
        <v>0</v>
      </c>
      <c r="GZ137">
        <v>0</v>
      </c>
      <c r="HA137">
        <v>4</v>
      </c>
      <c r="HB137">
        <v>7</v>
      </c>
      <c r="HC137">
        <v>7</v>
      </c>
      <c r="HD137">
        <v>7</v>
      </c>
      <c r="HE137">
        <v>7</v>
      </c>
      <c r="HF137">
        <v>4</v>
      </c>
      <c r="HG137">
        <v>0</v>
      </c>
      <c r="HH137">
        <v>0</v>
      </c>
      <c r="HI137">
        <v>3</v>
      </c>
      <c r="HJ137">
        <v>0</v>
      </c>
      <c r="HK137">
        <v>3</v>
      </c>
      <c r="HL137">
        <v>0</v>
      </c>
      <c r="HM137">
        <v>0</v>
      </c>
      <c r="HN137">
        <v>0</v>
      </c>
      <c r="HO137">
        <v>0</v>
      </c>
      <c r="HP137">
        <v>4</v>
      </c>
      <c r="HQ137">
        <v>0</v>
      </c>
      <c r="HR137">
        <v>0</v>
      </c>
      <c r="HS137" t="s">
        <v>275</v>
      </c>
      <c r="HT137" t="s">
        <v>301</v>
      </c>
      <c r="HU137" t="s">
        <v>388</v>
      </c>
      <c r="HV137">
        <v>0</v>
      </c>
      <c r="HW137">
        <v>0</v>
      </c>
      <c r="HX137">
        <v>1</v>
      </c>
      <c r="HY137">
        <v>1</v>
      </c>
      <c r="HZ137">
        <v>0</v>
      </c>
      <c r="IA137">
        <v>0</v>
      </c>
      <c r="IC137" t="s">
        <v>303</v>
      </c>
      <c r="ID137">
        <v>1</v>
      </c>
      <c r="IE137">
        <v>0</v>
      </c>
      <c r="IF137">
        <v>0</v>
      </c>
      <c r="IG137">
        <v>0</v>
      </c>
      <c r="II137" t="s">
        <v>315</v>
      </c>
      <c r="IJ137">
        <v>1</v>
      </c>
      <c r="IK137">
        <v>0</v>
      </c>
      <c r="IL137">
        <v>0</v>
      </c>
      <c r="IM137">
        <v>0</v>
      </c>
      <c r="IN137">
        <v>0</v>
      </c>
      <c r="IO137">
        <v>0</v>
      </c>
      <c r="IQ137" t="s">
        <v>846</v>
      </c>
      <c r="JB137">
        <v>369579363</v>
      </c>
      <c r="JC137" t="s">
        <v>849</v>
      </c>
      <c r="JD137" s="1">
        <v>44899.723553240743</v>
      </c>
      <c r="JG137" t="s">
        <v>307</v>
      </c>
      <c r="JH137" t="s">
        <v>308</v>
      </c>
      <c r="JJ137">
        <v>137</v>
      </c>
    </row>
    <row r="138" spans="1:270" x14ac:dyDescent="0.35">
      <c r="A138" s="1">
        <v>44899.501515312499</v>
      </c>
      <c r="B138" s="1">
        <v>44899.505428252312</v>
      </c>
      <c r="D138" t="s">
        <v>268</v>
      </c>
      <c r="E138" t="s">
        <v>309</v>
      </c>
      <c r="F138" s="1">
        <v>44899.501388888893</v>
      </c>
      <c r="G138" t="s">
        <v>850</v>
      </c>
      <c r="J138" t="s">
        <v>271</v>
      </c>
      <c r="K138" t="s">
        <v>512</v>
      </c>
      <c r="N138" t="s">
        <v>274</v>
      </c>
      <c r="O138" t="s">
        <v>268</v>
      </c>
      <c r="Z138" t="s">
        <v>275</v>
      </c>
      <c r="AF138" t="s">
        <v>276</v>
      </c>
      <c r="AH138">
        <v>6</v>
      </c>
      <c r="AI138">
        <v>2</v>
      </c>
      <c r="AJ138">
        <v>4</v>
      </c>
      <c r="AL138">
        <v>0</v>
      </c>
      <c r="AM138">
        <v>0</v>
      </c>
      <c r="AN138" t="s">
        <v>278</v>
      </c>
      <c r="AQ138">
        <v>1</v>
      </c>
      <c r="AR138">
        <v>3</v>
      </c>
      <c r="AS138" t="s">
        <v>558</v>
      </c>
      <c r="AV138">
        <v>0</v>
      </c>
      <c r="AW138">
        <v>0</v>
      </c>
      <c r="AX138" t="s">
        <v>278</v>
      </c>
      <c r="BA138">
        <v>1</v>
      </c>
      <c r="BB138">
        <v>1</v>
      </c>
      <c r="BC138" t="s">
        <v>277</v>
      </c>
      <c r="BF138">
        <v>0</v>
      </c>
      <c r="BG138">
        <v>0</v>
      </c>
      <c r="BH138" t="s">
        <v>278</v>
      </c>
      <c r="BJ138" t="s">
        <v>279</v>
      </c>
      <c r="BK138" t="s">
        <v>748</v>
      </c>
      <c r="BN138" t="s">
        <v>529</v>
      </c>
      <c r="BO138">
        <v>0</v>
      </c>
      <c r="BP138">
        <v>0</v>
      </c>
      <c r="BQ138">
        <v>0</v>
      </c>
      <c r="BR138">
        <v>0</v>
      </c>
      <c r="BS138">
        <v>0</v>
      </c>
      <c r="BT138">
        <v>0</v>
      </c>
      <c r="BU138">
        <v>1</v>
      </c>
      <c r="BV138">
        <v>0</v>
      </c>
      <c r="BW138">
        <v>0</v>
      </c>
      <c r="BX138">
        <v>0</v>
      </c>
      <c r="BZ138" t="s">
        <v>281</v>
      </c>
      <c r="CA138" t="s">
        <v>362</v>
      </c>
      <c r="CB138" t="s">
        <v>268</v>
      </c>
      <c r="CH138" s="19" t="s">
        <v>283</v>
      </c>
      <c r="CJ138" s="19" t="s">
        <v>285</v>
      </c>
      <c r="CL138" s="19" t="s">
        <v>283</v>
      </c>
      <c r="CS138" s="19" t="s">
        <v>322</v>
      </c>
      <c r="DC138" s="19" t="s">
        <v>313</v>
      </c>
      <c r="DD138" s="19" t="s">
        <v>313</v>
      </c>
      <c r="DF138" s="19" t="s">
        <v>313</v>
      </c>
      <c r="DH138" s="19" t="s">
        <v>339</v>
      </c>
      <c r="DJ138">
        <v>4500</v>
      </c>
      <c r="DK138" t="s">
        <v>287</v>
      </c>
      <c r="DL138" t="s">
        <v>288</v>
      </c>
      <c r="DM138" t="s">
        <v>289</v>
      </c>
      <c r="DO138" t="s">
        <v>424</v>
      </c>
      <c r="DP138" t="s">
        <v>404</v>
      </c>
      <c r="DQ138" t="s">
        <v>292</v>
      </c>
      <c r="EC138" t="s">
        <v>287</v>
      </c>
      <c r="EF138" t="s">
        <v>292</v>
      </c>
      <c r="EM138" t="s">
        <v>293</v>
      </c>
      <c r="EU138" t="s">
        <v>294</v>
      </c>
      <c r="EV138">
        <v>1</v>
      </c>
      <c r="EW138">
        <v>1</v>
      </c>
      <c r="EX138">
        <v>0</v>
      </c>
      <c r="EY138">
        <v>0</v>
      </c>
      <c r="EZ138">
        <v>0</v>
      </c>
      <c r="FA138">
        <v>0</v>
      </c>
      <c r="FB138">
        <v>0</v>
      </c>
      <c r="FC138">
        <v>0</v>
      </c>
      <c r="FE138" t="s">
        <v>292</v>
      </c>
      <c r="FG138" t="s">
        <v>287</v>
      </c>
      <c r="FH138" t="s">
        <v>295</v>
      </c>
      <c r="FJ138" t="s">
        <v>443</v>
      </c>
      <c r="FK138" t="s">
        <v>292</v>
      </c>
      <c r="FL138" t="s">
        <v>357</v>
      </c>
      <c r="FM138">
        <v>1</v>
      </c>
      <c r="FN138">
        <v>0</v>
      </c>
      <c r="FO138">
        <v>0</v>
      </c>
      <c r="FP138">
        <v>0</v>
      </c>
      <c r="FQ138">
        <v>0</v>
      </c>
      <c r="FR138">
        <v>0</v>
      </c>
      <c r="FT138" t="s">
        <v>297</v>
      </c>
      <c r="FU138" t="s">
        <v>298</v>
      </c>
      <c r="FV138">
        <v>1</v>
      </c>
      <c r="FW138">
        <v>0</v>
      </c>
      <c r="FX138">
        <v>0</v>
      </c>
      <c r="FY138">
        <v>0</v>
      </c>
      <c r="FZ138" s="19">
        <v>0</v>
      </c>
      <c r="GA138">
        <v>0</v>
      </c>
      <c r="GB138">
        <v>0</v>
      </c>
      <c r="GC138">
        <v>0</v>
      </c>
      <c r="GD138">
        <v>0</v>
      </c>
      <c r="GE138">
        <v>0</v>
      </c>
      <c r="GF138">
        <v>0</v>
      </c>
      <c r="GG138">
        <v>0</v>
      </c>
      <c r="GH138">
        <v>0</v>
      </c>
      <c r="GJ138" t="s">
        <v>387</v>
      </c>
      <c r="GK138">
        <v>1</v>
      </c>
      <c r="GL138">
        <v>0</v>
      </c>
      <c r="GM138">
        <v>0</v>
      </c>
      <c r="GN138">
        <v>0</v>
      </c>
      <c r="GO138">
        <v>0</v>
      </c>
      <c r="GP138">
        <v>1</v>
      </c>
      <c r="GQ138">
        <v>0</v>
      </c>
      <c r="GR138">
        <v>0</v>
      </c>
      <c r="GS138">
        <v>0</v>
      </c>
      <c r="GT138">
        <v>0</v>
      </c>
      <c r="GV138" t="s">
        <v>300</v>
      </c>
      <c r="GW138">
        <v>7</v>
      </c>
      <c r="GX138">
        <v>2</v>
      </c>
      <c r="GY138">
        <v>2</v>
      </c>
      <c r="GZ138">
        <v>0</v>
      </c>
      <c r="HA138">
        <v>2</v>
      </c>
      <c r="HB138">
        <v>7</v>
      </c>
      <c r="HC138">
        <v>7</v>
      </c>
      <c r="HD138">
        <v>7</v>
      </c>
      <c r="HE138">
        <v>7</v>
      </c>
      <c r="HF138">
        <v>4</v>
      </c>
      <c r="HG138">
        <v>0</v>
      </c>
      <c r="HH138">
        <v>0</v>
      </c>
      <c r="HI138">
        <v>4</v>
      </c>
      <c r="HJ138">
        <v>0</v>
      </c>
      <c r="HK138">
        <v>4</v>
      </c>
      <c r="HL138">
        <v>0</v>
      </c>
      <c r="HM138">
        <v>0</v>
      </c>
      <c r="HN138">
        <v>0</v>
      </c>
      <c r="HO138">
        <v>0</v>
      </c>
      <c r="HP138">
        <v>4</v>
      </c>
      <c r="HQ138">
        <v>0</v>
      </c>
      <c r="HR138">
        <v>0</v>
      </c>
      <c r="HS138" t="s">
        <v>275</v>
      </c>
      <c r="HT138" t="s">
        <v>301</v>
      </c>
      <c r="HU138" t="s">
        <v>314</v>
      </c>
      <c r="HV138">
        <v>0</v>
      </c>
      <c r="HW138">
        <v>0</v>
      </c>
      <c r="HX138">
        <v>0</v>
      </c>
      <c r="HY138">
        <v>1</v>
      </c>
      <c r="HZ138">
        <v>0</v>
      </c>
      <c r="IA138">
        <v>0</v>
      </c>
      <c r="IC138" t="s">
        <v>303</v>
      </c>
      <c r="ID138">
        <v>1</v>
      </c>
      <c r="IE138">
        <v>0</v>
      </c>
      <c r="IF138">
        <v>0</v>
      </c>
      <c r="IG138">
        <v>0</v>
      </c>
      <c r="II138" t="s">
        <v>315</v>
      </c>
      <c r="IJ138">
        <v>1</v>
      </c>
      <c r="IK138">
        <v>0</v>
      </c>
      <c r="IL138">
        <v>0</v>
      </c>
      <c r="IM138">
        <v>0</v>
      </c>
      <c r="IN138">
        <v>0</v>
      </c>
      <c r="IO138">
        <v>0</v>
      </c>
      <c r="IQ138" t="s">
        <v>851</v>
      </c>
      <c r="JB138">
        <v>369579367</v>
      </c>
      <c r="JC138" t="s">
        <v>852</v>
      </c>
      <c r="JD138" s="1">
        <v>44899.723564814813</v>
      </c>
      <c r="JG138" t="s">
        <v>307</v>
      </c>
      <c r="JH138" t="s">
        <v>308</v>
      </c>
      <c r="JJ138">
        <v>138</v>
      </c>
    </row>
    <row r="139" spans="1:270" x14ac:dyDescent="0.35">
      <c r="A139" s="1">
        <v>44899.505465289352</v>
      </c>
      <c r="B139" s="1">
        <v>44899.508813599539</v>
      </c>
      <c r="D139" t="s">
        <v>268</v>
      </c>
      <c r="E139" t="s">
        <v>309</v>
      </c>
      <c r="F139" s="1">
        <v>44899.505555555559</v>
      </c>
      <c r="G139" t="s">
        <v>853</v>
      </c>
      <c r="J139" t="s">
        <v>271</v>
      </c>
      <c r="K139" t="s">
        <v>512</v>
      </c>
      <c r="N139" t="s">
        <v>274</v>
      </c>
      <c r="O139" t="s">
        <v>268</v>
      </c>
      <c r="Z139" t="s">
        <v>275</v>
      </c>
      <c r="AF139" t="s">
        <v>276</v>
      </c>
      <c r="AH139">
        <v>8</v>
      </c>
      <c r="AI139">
        <v>3</v>
      </c>
      <c r="AJ139">
        <v>5</v>
      </c>
      <c r="AL139">
        <v>1</v>
      </c>
      <c r="AM139">
        <v>0</v>
      </c>
      <c r="AN139" t="s">
        <v>320</v>
      </c>
      <c r="AQ139">
        <v>1</v>
      </c>
      <c r="AR139">
        <v>4</v>
      </c>
      <c r="AS139" t="s">
        <v>528</v>
      </c>
      <c r="AV139">
        <v>1</v>
      </c>
      <c r="AW139">
        <v>0</v>
      </c>
      <c r="AX139" t="s">
        <v>320</v>
      </c>
      <c r="BA139">
        <v>0</v>
      </c>
      <c r="BB139">
        <v>1</v>
      </c>
      <c r="BC139" t="s">
        <v>320</v>
      </c>
      <c r="BF139">
        <v>0</v>
      </c>
      <c r="BG139">
        <v>0</v>
      </c>
      <c r="BH139" t="s">
        <v>278</v>
      </c>
      <c r="BJ139" t="s">
        <v>279</v>
      </c>
      <c r="BK139" t="s">
        <v>748</v>
      </c>
      <c r="BN139" t="s">
        <v>532</v>
      </c>
      <c r="BO139">
        <v>1</v>
      </c>
      <c r="BP139">
        <v>0</v>
      </c>
      <c r="BQ139">
        <v>0</v>
      </c>
      <c r="BR139">
        <v>0</v>
      </c>
      <c r="BS139">
        <v>0</v>
      </c>
      <c r="BT139">
        <v>0</v>
      </c>
      <c r="BU139">
        <v>1</v>
      </c>
      <c r="BV139">
        <v>0</v>
      </c>
      <c r="BW139">
        <v>0</v>
      </c>
      <c r="BX139">
        <v>0</v>
      </c>
      <c r="BZ139" t="s">
        <v>281</v>
      </c>
      <c r="CA139" t="s">
        <v>362</v>
      </c>
      <c r="CB139" t="s">
        <v>268</v>
      </c>
      <c r="CH139" s="19" t="s">
        <v>283</v>
      </c>
      <c r="CJ139" s="19" t="s">
        <v>285</v>
      </c>
      <c r="CL139" s="19" t="s">
        <v>285</v>
      </c>
      <c r="CS139" s="19" t="s">
        <v>284</v>
      </c>
      <c r="DC139" s="19" t="s">
        <v>313</v>
      </c>
      <c r="DD139" s="19" t="s">
        <v>313</v>
      </c>
      <c r="DF139" s="19" t="s">
        <v>313</v>
      </c>
      <c r="DH139" s="19" t="s">
        <v>339</v>
      </c>
      <c r="DJ139">
        <v>6000</v>
      </c>
      <c r="DK139" t="s">
        <v>287</v>
      </c>
      <c r="DL139" t="s">
        <v>288</v>
      </c>
      <c r="DM139" t="s">
        <v>289</v>
      </c>
      <c r="DO139" t="s">
        <v>424</v>
      </c>
      <c r="DP139" t="s">
        <v>404</v>
      </c>
      <c r="DQ139" t="s">
        <v>292</v>
      </c>
      <c r="EC139" t="s">
        <v>287</v>
      </c>
      <c r="EF139" t="s">
        <v>292</v>
      </c>
      <c r="EM139" t="s">
        <v>293</v>
      </c>
      <c r="EU139" t="s">
        <v>294</v>
      </c>
      <c r="EV139">
        <v>1</v>
      </c>
      <c r="EW139">
        <v>1</v>
      </c>
      <c r="EX139">
        <v>0</v>
      </c>
      <c r="EY139">
        <v>0</v>
      </c>
      <c r="EZ139">
        <v>0</v>
      </c>
      <c r="FA139">
        <v>0</v>
      </c>
      <c r="FB139">
        <v>0</v>
      </c>
      <c r="FC139">
        <v>0</v>
      </c>
      <c r="FE139" t="s">
        <v>292</v>
      </c>
      <c r="FG139" t="s">
        <v>287</v>
      </c>
      <c r="FH139" t="s">
        <v>295</v>
      </c>
      <c r="FJ139" t="s">
        <v>443</v>
      </c>
      <c r="FK139" t="s">
        <v>292</v>
      </c>
      <c r="FL139" t="s">
        <v>357</v>
      </c>
      <c r="FM139">
        <v>1</v>
      </c>
      <c r="FN139">
        <v>0</v>
      </c>
      <c r="FO139">
        <v>0</v>
      </c>
      <c r="FP139">
        <v>0</v>
      </c>
      <c r="FQ139">
        <v>0</v>
      </c>
      <c r="FR139">
        <v>0</v>
      </c>
      <c r="FT139" t="s">
        <v>297</v>
      </c>
      <c r="FU139" t="s">
        <v>298</v>
      </c>
      <c r="FV139">
        <v>1</v>
      </c>
      <c r="FW139">
        <v>0</v>
      </c>
      <c r="FX139">
        <v>0</v>
      </c>
      <c r="FY139">
        <v>0</v>
      </c>
      <c r="FZ139" s="19">
        <v>0</v>
      </c>
      <c r="GA139">
        <v>0</v>
      </c>
      <c r="GB139">
        <v>0</v>
      </c>
      <c r="GC139">
        <v>0</v>
      </c>
      <c r="GD139">
        <v>0</v>
      </c>
      <c r="GE139">
        <v>0</v>
      </c>
      <c r="GF139">
        <v>0</v>
      </c>
      <c r="GG139">
        <v>0</v>
      </c>
      <c r="GH139">
        <v>0</v>
      </c>
      <c r="GJ139" t="s">
        <v>299</v>
      </c>
      <c r="GK139">
        <v>1</v>
      </c>
      <c r="GL139">
        <v>0</v>
      </c>
      <c r="GM139">
        <v>0</v>
      </c>
      <c r="GN139">
        <v>0</v>
      </c>
      <c r="GO139">
        <v>0</v>
      </c>
      <c r="GP139">
        <v>0</v>
      </c>
      <c r="GQ139">
        <v>0</v>
      </c>
      <c r="GR139">
        <v>0</v>
      </c>
      <c r="GS139">
        <v>0</v>
      </c>
      <c r="GT139">
        <v>0</v>
      </c>
      <c r="GV139" t="s">
        <v>300</v>
      </c>
      <c r="GW139">
        <v>7</v>
      </c>
      <c r="GX139">
        <v>0</v>
      </c>
      <c r="GY139">
        <v>0</v>
      </c>
      <c r="GZ139">
        <v>0</v>
      </c>
      <c r="HA139">
        <v>3</v>
      </c>
      <c r="HB139">
        <v>7</v>
      </c>
      <c r="HC139">
        <v>7</v>
      </c>
      <c r="HD139">
        <v>7</v>
      </c>
      <c r="HE139">
        <v>7</v>
      </c>
      <c r="HF139">
        <v>4</v>
      </c>
      <c r="HG139">
        <v>0</v>
      </c>
      <c r="HH139">
        <v>0</v>
      </c>
      <c r="HI139">
        <v>2</v>
      </c>
      <c r="HJ139">
        <v>0</v>
      </c>
      <c r="HK139">
        <v>4</v>
      </c>
      <c r="HL139">
        <v>0</v>
      </c>
      <c r="HM139">
        <v>0</v>
      </c>
      <c r="HN139">
        <v>0</v>
      </c>
      <c r="HO139">
        <v>0</v>
      </c>
      <c r="HP139">
        <v>4</v>
      </c>
      <c r="HQ139">
        <v>0</v>
      </c>
      <c r="HR139">
        <v>0</v>
      </c>
      <c r="HS139" t="s">
        <v>275</v>
      </c>
      <c r="HT139" t="s">
        <v>301</v>
      </c>
      <c r="HU139" t="s">
        <v>314</v>
      </c>
      <c r="HV139">
        <v>0</v>
      </c>
      <c r="HW139">
        <v>0</v>
      </c>
      <c r="HX139">
        <v>0</v>
      </c>
      <c r="HY139">
        <v>1</v>
      </c>
      <c r="HZ139">
        <v>0</v>
      </c>
      <c r="IA139">
        <v>0</v>
      </c>
      <c r="IC139" t="s">
        <v>303</v>
      </c>
      <c r="ID139">
        <v>1</v>
      </c>
      <c r="IE139">
        <v>0</v>
      </c>
      <c r="IF139">
        <v>0</v>
      </c>
      <c r="IG139">
        <v>0</v>
      </c>
      <c r="II139" t="s">
        <v>315</v>
      </c>
      <c r="IJ139">
        <v>1</v>
      </c>
      <c r="IK139">
        <v>0</v>
      </c>
      <c r="IL139">
        <v>0</v>
      </c>
      <c r="IM139">
        <v>0</v>
      </c>
      <c r="IN139">
        <v>0</v>
      </c>
      <c r="IO139">
        <v>0</v>
      </c>
      <c r="IQ139" t="s">
        <v>851</v>
      </c>
      <c r="JB139">
        <v>369579368</v>
      </c>
      <c r="JC139" t="s">
        <v>854</v>
      </c>
      <c r="JD139" s="1">
        <v>44899.723576388889</v>
      </c>
      <c r="JG139" t="s">
        <v>307</v>
      </c>
      <c r="JH139" t="s">
        <v>308</v>
      </c>
      <c r="JJ139">
        <v>139</v>
      </c>
    </row>
    <row r="140" spans="1:270" x14ac:dyDescent="0.35">
      <c r="A140" s="1">
        <v>44899.508847083343</v>
      </c>
      <c r="B140" s="1">
        <v>44899.511786481482</v>
      </c>
      <c r="D140" t="s">
        <v>268</v>
      </c>
      <c r="E140" t="s">
        <v>309</v>
      </c>
      <c r="F140" s="1">
        <v>44899.508333333331</v>
      </c>
      <c r="G140" t="s">
        <v>855</v>
      </c>
      <c r="J140" t="s">
        <v>271</v>
      </c>
      <c r="K140" t="s">
        <v>512</v>
      </c>
      <c r="N140" t="s">
        <v>274</v>
      </c>
      <c r="O140" t="s">
        <v>268</v>
      </c>
      <c r="Z140" t="s">
        <v>275</v>
      </c>
      <c r="AF140" t="s">
        <v>276</v>
      </c>
      <c r="AH140">
        <v>3</v>
      </c>
      <c r="AI140">
        <v>2</v>
      </c>
      <c r="AJ140">
        <v>1</v>
      </c>
      <c r="AL140">
        <v>0</v>
      </c>
      <c r="AM140">
        <v>0</v>
      </c>
      <c r="AN140" t="s">
        <v>278</v>
      </c>
      <c r="AQ140">
        <v>1</v>
      </c>
      <c r="AR140">
        <v>0</v>
      </c>
      <c r="AS140" t="s">
        <v>320</v>
      </c>
      <c r="AV140">
        <v>0</v>
      </c>
      <c r="AW140">
        <v>0</v>
      </c>
      <c r="AX140" t="s">
        <v>278</v>
      </c>
      <c r="BA140">
        <v>1</v>
      </c>
      <c r="BB140">
        <v>1</v>
      </c>
      <c r="BC140" t="s">
        <v>277</v>
      </c>
      <c r="BF140">
        <v>0</v>
      </c>
      <c r="BG140">
        <v>0</v>
      </c>
      <c r="BH140" t="s">
        <v>278</v>
      </c>
      <c r="BJ140" t="s">
        <v>279</v>
      </c>
      <c r="BK140" t="s">
        <v>748</v>
      </c>
      <c r="BN140" t="s">
        <v>856</v>
      </c>
      <c r="BO140">
        <v>0</v>
      </c>
      <c r="BP140">
        <v>0</v>
      </c>
      <c r="BQ140">
        <v>1</v>
      </c>
      <c r="BR140">
        <v>1</v>
      </c>
      <c r="BS140">
        <v>0</v>
      </c>
      <c r="BT140">
        <v>0</v>
      </c>
      <c r="BU140">
        <v>0</v>
      </c>
      <c r="BV140">
        <v>0</v>
      </c>
      <c r="BW140">
        <v>0</v>
      </c>
      <c r="BX140">
        <v>0</v>
      </c>
      <c r="BZ140" t="s">
        <v>281</v>
      </c>
      <c r="CA140" t="s">
        <v>362</v>
      </c>
      <c r="CB140" t="s">
        <v>268</v>
      </c>
      <c r="CH140" s="19" t="s">
        <v>283</v>
      </c>
      <c r="CJ140" s="19" t="s">
        <v>285</v>
      </c>
      <c r="CL140" s="19" t="s">
        <v>283</v>
      </c>
      <c r="CS140" s="19" t="s">
        <v>322</v>
      </c>
      <c r="DC140" s="19" t="s">
        <v>313</v>
      </c>
      <c r="DD140" s="19" t="s">
        <v>286</v>
      </c>
      <c r="DF140" s="19" t="s">
        <v>313</v>
      </c>
      <c r="DH140" s="19" t="s">
        <v>339</v>
      </c>
      <c r="DJ140">
        <v>2250</v>
      </c>
      <c r="DK140" t="s">
        <v>287</v>
      </c>
      <c r="DL140" t="s">
        <v>288</v>
      </c>
      <c r="DM140" t="s">
        <v>289</v>
      </c>
      <c r="DO140" t="s">
        <v>424</v>
      </c>
      <c r="DP140" t="s">
        <v>404</v>
      </c>
      <c r="DQ140" t="s">
        <v>292</v>
      </c>
      <c r="EC140" t="s">
        <v>287</v>
      </c>
      <c r="EF140" t="s">
        <v>292</v>
      </c>
      <c r="EM140" t="s">
        <v>293</v>
      </c>
      <c r="EU140" t="s">
        <v>294</v>
      </c>
      <c r="EV140">
        <v>1</v>
      </c>
      <c r="EW140">
        <v>1</v>
      </c>
      <c r="EX140">
        <v>0</v>
      </c>
      <c r="EY140">
        <v>0</v>
      </c>
      <c r="EZ140">
        <v>0</v>
      </c>
      <c r="FA140">
        <v>0</v>
      </c>
      <c r="FB140">
        <v>0</v>
      </c>
      <c r="FC140">
        <v>0</v>
      </c>
      <c r="FE140" t="s">
        <v>292</v>
      </c>
      <c r="FG140" t="s">
        <v>287</v>
      </c>
      <c r="FH140" t="s">
        <v>295</v>
      </c>
      <c r="FJ140" t="s">
        <v>443</v>
      </c>
      <c r="FK140" t="s">
        <v>292</v>
      </c>
      <c r="FL140" t="s">
        <v>357</v>
      </c>
      <c r="FM140">
        <v>1</v>
      </c>
      <c r="FN140">
        <v>0</v>
      </c>
      <c r="FO140">
        <v>0</v>
      </c>
      <c r="FP140">
        <v>0</v>
      </c>
      <c r="FQ140">
        <v>0</v>
      </c>
      <c r="FR140">
        <v>0</v>
      </c>
      <c r="FT140" t="s">
        <v>297</v>
      </c>
      <c r="FU140" t="s">
        <v>298</v>
      </c>
      <c r="FV140">
        <v>1</v>
      </c>
      <c r="FW140">
        <v>0</v>
      </c>
      <c r="FX140">
        <v>0</v>
      </c>
      <c r="FY140">
        <v>0</v>
      </c>
      <c r="FZ140" s="19">
        <v>0</v>
      </c>
      <c r="GA140">
        <v>0</v>
      </c>
      <c r="GB140">
        <v>0</v>
      </c>
      <c r="GC140">
        <v>0</v>
      </c>
      <c r="GD140">
        <v>0</v>
      </c>
      <c r="GE140">
        <v>0</v>
      </c>
      <c r="GF140">
        <v>0</v>
      </c>
      <c r="GG140">
        <v>0</v>
      </c>
      <c r="GH140">
        <v>0</v>
      </c>
      <c r="GJ140" t="s">
        <v>299</v>
      </c>
      <c r="GK140">
        <v>1</v>
      </c>
      <c r="GL140">
        <v>0</v>
      </c>
      <c r="GM140">
        <v>0</v>
      </c>
      <c r="GN140">
        <v>0</v>
      </c>
      <c r="GO140">
        <v>0</v>
      </c>
      <c r="GP140">
        <v>0</v>
      </c>
      <c r="GQ140">
        <v>0</v>
      </c>
      <c r="GR140">
        <v>0</v>
      </c>
      <c r="GS140">
        <v>0</v>
      </c>
      <c r="GT140">
        <v>0</v>
      </c>
      <c r="GV140" t="s">
        <v>300</v>
      </c>
      <c r="GW140">
        <v>7</v>
      </c>
      <c r="GX140">
        <v>0</v>
      </c>
      <c r="GY140">
        <v>0</v>
      </c>
      <c r="GZ140">
        <v>0</v>
      </c>
      <c r="HA140">
        <v>4</v>
      </c>
      <c r="HB140">
        <v>7</v>
      </c>
      <c r="HC140">
        <v>7</v>
      </c>
      <c r="HD140">
        <v>7</v>
      </c>
      <c r="HE140">
        <v>7</v>
      </c>
      <c r="HF140">
        <v>4</v>
      </c>
      <c r="HG140">
        <v>0</v>
      </c>
      <c r="HH140">
        <v>0</v>
      </c>
      <c r="HI140">
        <v>4</v>
      </c>
      <c r="HJ140">
        <v>0</v>
      </c>
      <c r="HK140">
        <v>4</v>
      </c>
      <c r="HL140">
        <v>0</v>
      </c>
      <c r="HM140">
        <v>0</v>
      </c>
      <c r="HN140">
        <v>0</v>
      </c>
      <c r="HO140">
        <v>0</v>
      </c>
      <c r="HP140">
        <v>4</v>
      </c>
      <c r="HQ140">
        <v>0</v>
      </c>
      <c r="HR140">
        <v>0</v>
      </c>
      <c r="HS140" t="s">
        <v>275</v>
      </c>
      <c r="HT140" t="s">
        <v>301</v>
      </c>
      <c r="HU140" t="s">
        <v>314</v>
      </c>
      <c r="HV140">
        <v>0</v>
      </c>
      <c r="HW140">
        <v>0</v>
      </c>
      <c r="HX140">
        <v>0</v>
      </c>
      <c r="HY140">
        <v>1</v>
      </c>
      <c r="HZ140">
        <v>0</v>
      </c>
      <c r="IA140">
        <v>0</v>
      </c>
      <c r="IC140" t="s">
        <v>303</v>
      </c>
      <c r="ID140">
        <v>1</v>
      </c>
      <c r="IE140">
        <v>0</v>
      </c>
      <c r="IF140">
        <v>0</v>
      </c>
      <c r="IG140">
        <v>0</v>
      </c>
      <c r="II140" t="s">
        <v>315</v>
      </c>
      <c r="IJ140">
        <v>1</v>
      </c>
      <c r="IK140">
        <v>0</v>
      </c>
      <c r="IL140">
        <v>0</v>
      </c>
      <c r="IM140">
        <v>0</v>
      </c>
      <c r="IN140">
        <v>0</v>
      </c>
      <c r="IO140">
        <v>0</v>
      </c>
      <c r="IQ140" t="s">
        <v>851</v>
      </c>
      <c r="JB140">
        <v>369579374</v>
      </c>
      <c r="JC140" t="s">
        <v>857</v>
      </c>
      <c r="JD140" s="1">
        <v>44899.723587962973</v>
      </c>
      <c r="JG140" t="s">
        <v>307</v>
      </c>
      <c r="JH140" t="s">
        <v>308</v>
      </c>
      <c r="JJ140">
        <v>140</v>
      </c>
    </row>
    <row r="141" spans="1:270" x14ac:dyDescent="0.35">
      <c r="A141" s="1">
        <v>44899.511815636572</v>
      </c>
      <c r="B141" s="1">
        <v>44899.518380601847</v>
      </c>
      <c r="D141" t="s">
        <v>268</v>
      </c>
      <c r="E141" t="s">
        <v>309</v>
      </c>
      <c r="F141" s="1">
        <v>44899.511805555558</v>
      </c>
      <c r="G141" t="s">
        <v>858</v>
      </c>
      <c r="J141" t="s">
        <v>271</v>
      </c>
      <c r="K141" t="s">
        <v>512</v>
      </c>
      <c r="N141" t="s">
        <v>274</v>
      </c>
      <c r="O141" t="s">
        <v>268</v>
      </c>
      <c r="Z141" t="s">
        <v>275</v>
      </c>
      <c r="AF141" t="s">
        <v>486</v>
      </c>
      <c r="AH141">
        <v>4</v>
      </c>
      <c r="AI141">
        <v>2</v>
      </c>
      <c r="AJ141">
        <v>2</v>
      </c>
      <c r="AL141">
        <v>1</v>
      </c>
      <c r="AM141">
        <v>1</v>
      </c>
      <c r="AN141" t="s">
        <v>277</v>
      </c>
      <c r="AQ141">
        <v>0</v>
      </c>
      <c r="AR141">
        <v>0</v>
      </c>
      <c r="AS141" t="s">
        <v>278</v>
      </c>
      <c r="AV141">
        <v>4</v>
      </c>
      <c r="AW141">
        <v>0</v>
      </c>
      <c r="AX141" t="s">
        <v>558</v>
      </c>
      <c r="BA141">
        <v>0</v>
      </c>
      <c r="BB141">
        <v>1</v>
      </c>
      <c r="BC141" t="s">
        <v>320</v>
      </c>
      <c r="BF141">
        <v>0</v>
      </c>
      <c r="BG141">
        <v>0</v>
      </c>
      <c r="BH141" t="s">
        <v>278</v>
      </c>
      <c r="BJ141" t="s">
        <v>279</v>
      </c>
      <c r="BK141" t="s">
        <v>748</v>
      </c>
      <c r="BN141" t="s">
        <v>330</v>
      </c>
      <c r="BO141">
        <v>0</v>
      </c>
      <c r="BP141">
        <v>0</v>
      </c>
      <c r="BQ141">
        <v>0</v>
      </c>
      <c r="BR141">
        <v>0</v>
      </c>
      <c r="BS141">
        <v>0</v>
      </c>
      <c r="BT141">
        <v>0</v>
      </c>
      <c r="BU141">
        <v>0</v>
      </c>
      <c r="BV141">
        <v>0</v>
      </c>
      <c r="BW141">
        <v>1</v>
      </c>
      <c r="BX141">
        <v>0</v>
      </c>
      <c r="BY141" t="s">
        <v>337</v>
      </c>
      <c r="BZ141" t="s">
        <v>281</v>
      </c>
      <c r="CA141" t="s">
        <v>362</v>
      </c>
      <c r="CB141" t="s">
        <v>268</v>
      </c>
      <c r="CH141" s="19" t="s">
        <v>283</v>
      </c>
      <c r="CJ141" s="19" t="s">
        <v>283</v>
      </c>
      <c r="CL141" s="19" t="s">
        <v>283</v>
      </c>
      <c r="CS141" s="19" t="s">
        <v>284</v>
      </c>
      <c r="DC141" s="19" t="s">
        <v>313</v>
      </c>
      <c r="DD141" s="19" t="s">
        <v>286</v>
      </c>
      <c r="DF141" s="19" t="s">
        <v>313</v>
      </c>
      <c r="DH141" s="19" t="s">
        <v>339</v>
      </c>
      <c r="DJ141">
        <v>3000</v>
      </c>
      <c r="DK141" t="s">
        <v>287</v>
      </c>
      <c r="DL141" t="s">
        <v>288</v>
      </c>
      <c r="DM141" t="s">
        <v>289</v>
      </c>
      <c r="DO141" t="s">
        <v>290</v>
      </c>
      <c r="DP141" t="s">
        <v>291</v>
      </c>
      <c r="DQ141" t="s">
        <v>292</v>
      </c>
      <c r="EC141" t="s">
        <v>287</v>
      </c>
      <c r="EF141" t="s">
        <v>292</v>
      </c>
      <c r="EM141" t="s">
        <v>293</v>
      </c>
      <c r="EU141" t="s">
        <v>294</v>
      </c>
      <c r="EV141">
        <v>1</v>
      </c>
      <c r="EW141">
        <v>1</v>
      </c>
      <c r="EX141">
        <v>0</v>
      </c>
      <c r="EY141">
        <v>0</v>
      </c>
      <c r="EZ141">
        <v>0</v>
      </c>
      <c r="FA141">
        <v>0</v>
      </c>
      <c r="FB141">
        <v>0</v>
      </c>
      <c r="FC141">
        <v>0</v>
      </c>
      <c r="FE141" t="s">
        <v>292</v>
      </c>
      <c r="FG141" t="s">
        <v>287</v>
      </c>
      <c r="FH141" t="s">
        <v>295</v>
      </c>
      <c r="FJ141" t="s">
        <v>324</v>
      </c>
      <c r="FK141" t="s">
        <v>287</v>
      </c>
      <c r="FT141" t="s">
        <v>297</v>
      </c>
      <c r="FU141" t="s">
        <v>298</v>
      </c>
      <c r="FV141">
        <v>1</v>
      </c>
      <c r="FW141">
        <v>0</v>
      </c>
      <c r="FX141">
        <v>0</v>
      </c>
      <c r="FY141">
        <v>0</v>
      </c>
      <c r="FZ141" s="19">
        <v>0</v>
      </c>
      <c r="GA141">
        <v>0</v>
      </c>
      <c r="GB141">
        <v>0</v>
      </c>
      <c r="GC141">
        <v>0</v>
      </c>
      <c r="GD141">
        <v>0</v>
      </c>
      <c r="GE141">
        <v>0</v>
      </c>
      <c r="GF141">
        <v>0</v>
      </c>
      <c r="GG141">
        <v>0</v>
      </c>
      <c r="GH141">
        <v>0</v>
      </c>
      <c r="GJ141" t="s">
        <v>299</v>
      </c>
      <c r="GK141">
        <v>1</v>
      </c>
      <c r="GL141">
        <v>0</v>
      </c>
      <c r="GM141">
        <v>0</v>
      </c>
      <c r="GN141">
        <v>0</v>
      </c>
      <c r="GO141">
        <v>0</v>
      </c>
      <c r="GP141">
        <v>0</v>
      </c>
      <c r="GQ141">
        <v>0</v>
      </c>
      <c r="GR141">
        <v>0</v>
      </c>
      <c r="GS141">
        <v>0</v>
      </c>
      <c r="GT141">
        <v>0</v>
      </c>
      <c r="GV141" t="s">
        <v>300</v>
      </c>
      <c r="GW141">
        <v>7</v>
      </c>
      <c r="GX141">
        <v>2</v>
      </c>
      <c r="GY141">
        <v>0</v>
      </c>
      <c r="GZ141">
        <v>0</v>
      </c>
      <c r="HA141">
        <v>4</v>
      </c>
      <c r="HB141">
        <v>7</v>
      </c>
      <c r="HC141">
        <v>7</v>
      </c>
      <c r="HD141">
        <v>7</v>
      </c>
      <c r="HE141">
        <v>7</v>
      </c>
      <c r="HF141">
        <v>2</v>
      </c>
      <c r="HG141">
        <v>0</v>
      </c>
      <c r="HH141">
        <v>0</v>
      </c>
      <c r="HI141">
        <v>2</v>
      </c>
      <c r="HJ141">
        <v>0</v>
      </c>
      <c r="HK141">
        <v>4</v>
      </c>
      <c r="HL141">
        <v>0</v>
      </c>
      <c r="HM141">
        <v>0</v>
      </c>
      <c r="HN141">
        <v>0</v>
      </c>
      <c r="HO141">
        <v>0</v>
      </c>
      <c r="HP141">
        <v>4</v>
      </c>
      <c r="HQ141">
        <v>0</v>
      </c>
      <c r="HR141">
        <v>0</v>
      </c>
      <c r="HS141" t="s">
        <v>275</v>
      </c>
      <c r="HT141" t="s">
        <v>301</v>
      </c>
      <c r="HU141" t="s">
        <v>314</v>
      </c>
      <c r="HV141">
        <v>0</v>
      </c>
      <c r="HW141">
        <v>0</v>
      </c>
      <c r="HX141">
        <v>0</v>
      </c>
      <c r="HY141">
        <v>1</v>
      </c>
      <c r="HZ141">
        <v>0</v>
      </c>
      <c r="IA141">
        <v>0</v>
      </c>
      <c r="IC141" t="s">
        <v>303</v>
      </c>
      <c r="ID141">
        <v>1</v>
      </c>
      <c r="IE141">
        <v>0</v>
      </c>
      <c r="IF141">
        <v>0</v>
      </c>
      <c r="IG141">
        <v>0</v>
      </c>
      <c r="II141" t="s">
        <v>315</v>
      </c>
      <c r="IJ141">
        <v>1</v>
      </c>
      <c r="IK141">
        <v>0</v>
      </c>
      <c r="IL141">
        <v>0</v>
      </c>
      <c r="IM141">
        <v>0</v>
      </c>
      <c r="IN141">
        <v>0</v>
      </c>
      <c r="IO141">
        <v>0</v>
      </c>
      <c r="IQ141" t="s">
        <v>851</v>
      </c>
      <c r="JB141">
        <v>369579377</v>
      </c>
      <c r="JC141" t="s">
        <v>859</v>
      </c>
      <c r="JD141" s="1">
        <v>44899.723587962973</v>
      </c>
      <c r="JG141" t="s">
        <v>307</v>
      </c>
      <c r="JH141" t="s">
        <v>308</v>
      </c>
      <c r="JJ141">
        <v>141</v>
      </c>
    </row>
    <row r="142" spans="1:270" x14ac:dyDescent="0.35">
      <c r="A142" s="1">
        <v>44899.519773807871</v>
      </c>
      <c r="B142" s="1">
        <v>44899.523474699083</v>
      </c>
      <c r="D142" t="s">
        <v>268</v>
      </c>
      <c r="E142" t="s">
        <v>309</v>
      </c>
      <c r="F142" s="1">
        <v>44899.519444444442</v>
      </c>
      <c r="G142" t="s">
        <v>860</v>
      </c>
      <c r="J142" t="s">
        <v>319</v>
      </c>
      <c r="K142" t="s">
        <v>512</v>
      </c>
      <c r="N142" t="s">
        <v>274</v>
      </c>
      <c r="O142" t="s">
        <v>268</v>
      </c>
      <c r="Z142" t="s">
        <v>275</v>
      </c>
      <c r="AF142" t="s">
        <v>486</v>
      </c>
      <c r="AH142">
        <v>5</v>
      </c>
      <c r="AI142">
        <v>3</v>
      </c>
      <c r="AJ142">
        <v>2</v>
      </c>
      <c r="AL142">
        <v>1</v>
      </c>
      <c r="AM142">
        <v>0</v>
      </c>
      <c r="AN142" t="s">
        <v>320</v>
      </c>
      <c r="AQ142">
        <v>1</v>
      </c>
      <c r="AR142">
        <v>1</v>
      </c>
      <c r="AS142" t="s">
        <v>277</v>
      </c>
      <c r="AV142">
        <v>1</v>
      </c>
      <c r="AW142">
        <v>1</v>
      </c>
      <c r="AX142" t="s">
        <v>277</v>
      </c>
      <c r="BA142">
        <v>0</v>
      </c>
      <c r="BB142">
        <v>0</v>
      </c>
      <c r="BC142" t="s">
        <v>278</v>
      </c>
      <c r="BF142">
        <v>0</v>
      </c>
      <c r="BG142">
        <v>0</v>
      </c>
      <c r="BH142" t="s">
        <v>278</v>
      </c>
      <c r="BJ142" t="s">
        <v>279</v>
      </c>
      <c r="BK142" t="s">
        <v>748</v>
      </c>
      <c r="BN142" t="s">
        <v>280</v>
      </c>
      <c r="BO142">
        <v>1</v>
      </c>
      <c r="BP142">
        <v>0</v>
      </c>
      <c r="BQ142">
        <v>0</v>
      </c>
      <c r="BR142">
        <v>0</v>
      </c>
      <c r="BS142">
        <v>0</v>
      </c>
      <c r="BT142">
        <v>0</v>
      </c>
      <c r="BU142">
        <v>0</v>
      </c>
      <c r="BV142">
        <v>0</v>
      </c>
      <c r="BW142">
        <v>0</v>
      </c>
      <c r="BX142">
        <v>0</v>
      </c>
      <c r="BZ142" t="s">
        <v>281</v>
      </c>
      <c r="CA142" t="s">
        <v>362</v>
      </c>
      <c r="CB142" t="s">
        <v>268</v>
      </c>
      <c r="CH142" s="19" t="s">
        <v>283</v>
      </c>
      <c r="CJ142" s="19" t="s">
        <v>283</v>
      </c>
      <c r="CL142" s="19" t="s">
        <v>285</v>
      </c>
      <c r="CS142" s="19" t="s">
        <v>284</v>
      </c>
      <c r="DC142" s="19" t="s">
        <v>313</v>
      </c>
      <c r="DD142" s="19" t="s">
        <v>313</v>
      </c>
      <c r="DF142" s="19" t="s">
        <v>313</v>
      </c>
      <c r="DH142" s="19" t="s">
        <v>339</v>
      </c>
      <c r="DJ142">
        <v>3750</v>
      </c>
      <c r="DK142" t="s">
        <v>287</v>
      </c>
      <c r="DL142" t="s">
        <v>288</v>
      </c>
      <c r="DM142" t="s">
        <v>289</v>
      </c>
      <c r="DO142" t="s">
        <v>424</v>
      </c>
      <c r="DP142" t="s">
        <v>404</v>
      </c>
      <c r="DQ142" t="s">
        <v>292</v>
      </c>
      <c r="EC142" t="s">
        <v>287</v>
      </c>
      <c r="EF142" t="s">
        <v>292</v>
      </c>
      <c r="EM142" t="s">
        <v>293</v>
      </c>
      <c r="EU142" t="s">
        <v>294</v>
      </c>
      <c r="EV142">
        <v>1</v>
      </c>
      <c r="EW142">
        <v>1</v>
      </c>
      <c r="EX142">
        <v>0</v>
      </c>
      <c r="EY142">
        <v>0</v>
      </c>
      <c r="EZ142">
        <v>0</v>
      </c>
      <c r="FA142">
        <v>0</v>
      </c>
      <c r="FB142">
        <v>0</v>
      </c>
      <c r="FC142">
        <v>0</v>
      </c>
      <c r="FE142" t="s">
        <v>292</v>
      </c>
      <c r="FG142" t="s">
        <v>287</v>
      </c>
      <c r="FH142" t="s">
        <v>295</v>
      </c>
      <c r="FJ142" t="s">
        <v>443</v>
      </c>
      <c r="FK142" t="s">
        <v>292</v>
      </c>
      <c r="FL142" t="s">
        <v>357</v>
      </c>
      <c r="FM142">
        <v>1</v>
      </c>
      <c r="FN142">
        <v>0</v>
      </c>
      <c r="FO142">
        <v>0</v>
      </c>
      <c r="FP142">
        <v>0</v>
      </c>
      <c r="FQ142">
        <v>0</v>
      </c>
      <c r="FR142">
        <v>0</v>
      </c>
      <c r="FT142" t="s">
        <v>297</v>
      </c>
      <c r="FU142" t="s">
        <v>298</v>
      </c>
      <c r="FV142">
        <v>1</v>
      </c>
      <c r="FW142">
        <v>0</v>
      </c>
      <c r="FX142">
        <v>0</v>
      </c>
      <c r="FY142">
        <v>0</v>
      </c>
      <c r="FZ142" s="19">
        <v>0</v>
      </c>
      <c r="GA142">
        <v>0</v>
      </c>
      <c r="GB142">
        <v>0</v>
      </c>
      <c r="GC142">
        <v>0</v>
      </c>
      <c r="GD142">
        <v>0</v>
      </c>
      <c r="GE142">
        <v>0</v>
      </c>
      <c r="GF142">
        <v>0</v>
      </c>
      <c r="GG142">
        <v>0</v>
      </c>
      <c r="GH142">
        <v>0</v>
      </c>
      <c r="GJ142" t="s">
        <v>299</v>
      </c>
      <c r="GK142">
        <v>1</v>
      </c>
      <c r="GL142">
        <v>0</v>
      </c>
      <c r="GM142">
        <v>0</v>
      </c>
      <c r="GN142">
        <v>0</v>
      </c>
      <c r="GO142">
        <v>0</v>
      </c>
      <c r="GP142">
        <v>0</v>
      </c>
      <c r="GQ142">
        <v>0</v>
      </c>
      <c r="GR142">
        <v>0</v>
      </c>
      <c r="GS142">
        <v>0</v>
      </c>
      <c r="GT142">
        <v>0</v>
      </c>
      <c r="GV142" t="s">
        <v>300</v>
      </c>
      <c r="GW142">
        <v>7</v>
      </c>
      <c r="GX142">
        <v>0</v>
      </c>
      <c r="GY142">
        <v>0</v>
      </c>
      <c r="GZ142">
        <v>0</v>
      </c>
      <c r="HA142">
        <v>2</v>
      </c>
      <c r="HB142">
        <v>7</v>
      </c>
      <c r="HC142">
        <v>7</v>
      </c>
      <c r="HD142">
        <v>7</v>
      </c>
      <c r="HE142">
        <v>7</v>
      </c>
      <c r="HF142">
        <v>4</v>
      </c>
      <c r="HG142">
        <v>0</v>
      </c>
      <c r="HH142">
        <v>0</v>
      </c>
      <c r="HI142">
        <v>2</v>
      </c>
      <c r="HJ142">
        <v>0</v>
      </c>
      <c r="HK142">
        <v>4</v>
      </c>
      <c r="HL142">
        <v>0</v>
      </c>
      <c r="HM142">
        <v>0</v>
      </c>
      <c r="HN142">
        <v>0</v>
      </c>
      <c r="HO142">
        <v>0</v>
      </c>
      <c r="HP142">
        <v>4</v>
      </c>
      <c r="HQ142">
        <v>0</v>
      </c>
      <c r="HR142">
        <v>0</v>
      </c>
      <c r="HS142" t="s">
        <v>275</v>
      </c>
      <c r="HT142" t="s">
        <v>301</v>
      </c>
      <c r="HU142" t="s">
        <v>314</v>
      </c>
      <c r="HV142">
        <v>0</v>
      </c>
      <c r="HW142">
        <v>0</v>
      </c>
      <c r="HX142">
        <v>0</v>
      </c>
      <c r="HY142">
        <v>1</v>
      </c>
      <c r="HZ142">
        <v>0</v>
      </c>
      <c r="IA142">
        <v>0</v>
      </c>
      <c r="IC142" t="s">
        <v>303</v>
      </c>
      <c r="ID142">
        <v>1</v>
      </c>
      <c r="IE142">
        <v>0</v>
      </c>
      <c r="IF142">
        <v>0</v>
      </c>
      <c r="IG142">
        <v>0</v>
      </c>
      <c r="II142" t="s">
        <v>315</v>
      </c>
      <c r="IJ142">
        <v>1</v>
      </c>
      <c r="IK142">
        <v>0</v>
      </c>
      <c r="IL142">
        <v>0</v>
      </c>
      <c r="IM142">
        <v>0</v>
      </c>
      <c r="IN142">
        <v>0</v>
      </c>
      <c r="IO142">
        <v>0</v>
      </c>
      <c r="IQ142" t="s">
        <v>861</v>
      </c>
      <c r="JB142">
        <v>369579382</v>
      </c>
      <c r="JC142" t="s">
        <v>862</v>
      </c>
      <c r="JD142" s="1">
        <v>44899.723599537043</v>
      </c>
      <c r="JG142" t="s">
        <v>307</v>
      </c>
      <c r="JH142" t="s">
        <v>308</v>
      </c>
      <c r="JJ142">
        <v>142</v>
      </c>
    </row>
    <row r="143" spans="1:270" x14ac:dyDescent="0.35">
      <c r="A143" s="1">
        <v>44943.181811469913</v>
      </c>
      <c r="B143" s="1">
        <v>44943.404579247683</v>
      </c>
      <c r="D143" t="s">
        <v>268</v>
      </c>
      <c r="E143" t="s">
        <v>863</v>
      </c>
      <c r="F143" s="1">
        <v>44942.181944444441</v>
      </c>
      <c r="G143" t="s">
        <v>864</v>
      </c>
      <c r="J143" t="s">
        <v>319</v>
      </c>
      <c r="K143" t="s">
        <v>512</v>
      </c>
      <c r="N143" t="s">
        <v>274</v>
      </c>
      <c r="O143" t="s">
        <v>275</v>
      </c>
      <c r="P143" t="s">
        <v>393</v>
      </c>
      <c r="Q143">
        <v>28</v>
      </c>
      <c r="R143" t="s">
        <v>394</v>
      </c>
      <c r="S143">
        <v>0</v>
      </c>
      <c r="T143">
        <v>1</v>
      </c>
      <c r="U143">
        <v>0</v>
      </c>
      <c r="V143">
        <v>0</v>
      </c>
      <c r="W143">
        <v>0</v>
      </c>
      <c r="X143">
        <v>0</v>
      </c>
      <c r="Y143">
        <v>0</v>
      </c>
      <c r="Z143" t="s">
        <v>275</v>
      </c>
      <c r="AF143" t="s">
        <v>382</v>
      </c>
      <c r="AG143" t="s">
        <v>865</v>
      </c>
      <c r="AH143">
        <v>6</v>
      </c>
      <c r="AI143">
        <v>3</v>
      </c>
      <c r="AJ143">
        <v>3</v>
      </c>
      <c r="AL143">
        <v>0</v>
      </c>
      <c r="AM143">
        <v>2</v>
      </c>
      <c r="AN143" t="s">
        <v>277</v>
      </c>
      <c r="AQ143">
        <v>2</v>
      </c>
      <c r="AR143">
        <v>0</v>
      </c>
      <c r="AS143" t="s">
        <v>277</v>
      </c>
      <c r="AV143">
        <v>1</v>
      </c>
      <c r="AW143">
        <v>1</v>
      </c>
      <c r="AX143" t="s">
        <v>277</v>
      </c>
      <c r="BA143">
        <v>0</v>
      </c>
      <c r="BB143">
        <v>0</v>
      </c>
      <c r="BC143" t="s">
        <v>278</v>
      </c>
      <c r="BF143">
        <v>0</v>
      </c>
      <c r="BG143">
        <v>0</v>
      </c>
      <c r="BH143" t="s">
        <v>278</v>
      </c>
      <c r="BJ143" t="s">
        <v>866</v>
      </c>
      <c r="BM143" t="s">
        <v>867</v>
      </c>
      <c r="BN143" t="s">
        <v>532</v>
      </c>
      <c r="BO143">
        <v>1</v>
      </c>
      <c r="BP143">
        <v>0</v>
      </c>
      <c r="BQ143">
        <v>0</v>
      </c>
      <c r="BR143">
        <v>0</v>
      </c>
      <c r="BS143">
        <v>0</v>
      </c>
      <c r="BT143">
        <v>0</v>
      </c>
      <c r="BU143">
        <v>1</v>
      </c>
      <c r="BV143">
        <v>0</v>
      </c>
      <c r="BW143">
        <v>0</v>
      </c>
      <c r="BX143">
        <v>0</v>
      </c>
      <c r="BZ143" t="s">
        <v>281</v>
      </c>
      <c r="CA143" t="s">
        <v>275</v>
      </c>
      <c r="CB143" t="s">
        <v>268</v>
      </c>
      <c r="CH143" s="19" t="s">
        <v>283</v>
      </c>
      <c r="CJ143" s="19" t="s">
        <v>283</v>
      </c>
      <c r="CL143" s="19" t="s">
        <v>283</v>
      </c>
      <c r="CS143" s="19" t="s">
        <v>284</v>
      </c>
      <c r="DC143" s="19" t="s">
        <v>313</v>
      </c>
      <c r="DD143" s="19" t="s">
        <v>868</v>
      </c>
      <c r="DF143" s="19" t="s">
        <v>313</v>
      </c>
      <c r="DH143" s="19" t="s">
        <v>339</v>
      </c>
      <c r="DJ143">
        <v>4500</v>
      </c>
      <c r="DK143" t="s">
        <v>287</v>
      </c>
      <c r="DL143" t="s">
        <v>288</v>
      </c>
      <c r="DM143" t="s">
        <v>869</v>
      </c>
      <c r="DO143" t="s">
        <v>290</v>
      </c>
      <c r="DP143" t="s">
        <v>291</v>
      </c>
      <c r="DQ143" t="s">
        <v>292</v>
      </c>
      <c r="EC143" t="s">
        <v>287</v>
      </c>
      <c r="EF143" t="s">
        <v>292</v>
      </c>
      <c r="EM143" t="s">
        <v>870</v>
      </c>
      <c r="EU143" t="s">
        <v>738</v>
      </c>
      <c r="EV143">
        <v>0</v>
      </c>
      <c r="EW143">
        <v>0</v>
      </c>
      <c r="EX143">
        <v>0</v>
      </c>
      <c r="EY143">
        <v>0</v>
      </c>
      <c r="EZ143">
        <v>0</v>
      </c>
      <c r="FA143">
        <v>0</v>
      </c>
      <c r="FB143">
        <v>0</v>
      </c>
      <c r="FC143">
        <v>1</v>
      </c>
      <c r="FE143" t="s">
        <v>292</v>
      </c>
      <c r="FG143" t="s">
        <v>287</v>
      </c>
      <c r="FH143" t="s">
        <v>295</v>
      </c>
      <c r="FJ143" t="s">
        <v>376</v>
      </c>
      <c r="FK143" t="s">
        <v>287</v>
      </c>
      <c r="FT143" t="s">
        <v>297</v>
      </c>
      <c r="FU143" t="s">
        <v>871</v>
      </c>
      <c r="FV143">
        <v>1</v>
      </c>
      <c r="FW143">
        <v>0</v>
      </c>
      <c r="FX143">
        <v>0</v>
      </c>
      <c r="FY143">
        <v>0</v>
      </c>
      <c r="FZ143" s="19">
        <v>0</v>
      </c>
      <c r="GA143">
        <v>1</v>
      </c>
      <c r="GB143">
        <v>0</v>
      </c>
      <c r="GC143">
        <v>0</v>
      </c>
      <c r="GD143">
        <v>0</v>
      </c>
      <c r="GE143">
        <v>0</v>
      </c>
      <c r="GF143">
        <v>1</v>
      </c>
      <c r="GG143">
        <v>0</v>
      </c>
      <c r="GH143">
        <v>0</v>
      </c>
      <c r="GJ143" t="s">
        <v>299</v>
      </c>
      <c r="GK143">
        <v>1</v>
      </c>
      <c r="GL143">
        <v>0</v>
      </c>
      <c r="GM143">
        <v>0</v>
      </c>
      <c r="GN143">
        <v>0</v>
      </c>
      <c r="GO143">
        <v>0</v>
      </c>
      <c r="GP143">
        <v>0</v>
      </c>
      <c r="GQ143">
        <v>0</v>
      </c>
      <c r="GR143">
        <v>0</v>
      </c>
      <c r="GS143">
        <v>0</v>
      </c>
      <c r="GT143">
        <v>0</v>
      </c>
      <c r="GV143" t="s">
        <v>872</v>
      </c>
      <c r="GW143">
        <v>5</v>
      </c>
      <c r="GX143">
        <v>0</v>
      </c>
      <c r="GY143">
        <v>0</v>
      </c>
      <c r="GZ143">
        <v>0</v>
      </c>
      <c r="HA143">
        <v>1</v>
      </c>
      <c r="HB143">
        <v>1</v>
      </c>
      <c r="HC143">
        <v>3</v>
      </c>
      <c r="HD143">
        <v>3</v>
      </c>
      <c r="HE143">
        <v>5</v>
      </c>
      <c r="HF143">
        <v>0</v>
      </c>
      <c r="HG143">
        <v>0</v>
      </c>
      <c r="HH143">
        <v>0</v>
      </c>
      <c r="HI143">
        <v>0</v>
      </c>
      <c r="HJ143">
        <v>0</v>
      </c>
      <c r="HK143">
        <v>0</v>
      </c>
      <c r="HL143">
        <v>0</v>
      </c>
      <c r="HM143">
        <v>0</v>
      </c>
      <c r="HN143">
        <v>0</v>
      </c>
      <c r="HO143">
        <v>0</v>
      </c>
      <c r="HP143">
        <v>0</v>
      </c>
      <c r="HQ143">
        <v>0</v>
      </c>
      <c r="HR143">
        <v>0</v>
      </c>
      <c r="HS143" t="s">
        <v>451</v>
      </c>
      <c r="HT143" t="s">
        <v>750</v>
      </c>
      <c r="HU143" t="s">
        <v>745</v>
      </c>
      <c r="HV143">
        <v>1</v>
      </c>
      <c r="HW143">
        <v>0</v>
      </c>
      <c r="HX143">
        <v>0</v>
      </c>
      <c r="HY143">
        <v>1</v>
      </c>
      <c r="HZ143">
        <v>0</v>
      </c>
      <c r="IA143">
        <v>0</v>
      </c>
      <c r="IC143" t="s">
        <v>303</v>
      </c>
      <c r="ID143">
        <v>1</v>
      </c>
      <c r="IE143">
        <v>0</v>
      </c>
      <c r="IF143">
        <v>0</v>
      </c>
      <c r="IG143">
        <v>0</v>
      </c>
      <c r="II143" t="s">
        <v>406</v>
      </c>
      <c r="IJ143">
        <v>1</v>
      </c>
      <c r="IK143">
        <v>1</v>
      </c>
      <c r="IL143">
        <v>0</v>
      </c>
      <c r="IM143">
        <v>0</v>
      </c>
      <c r="IN143">
        <v>0</v>
      </c>
      <c r="IO143">
        <v>0</v>
      </c>
      <c r="IQ143" t="s">
        <v>555</v>
      </c>
      <c r="JB143">
        <v>384095351</v>
      </c>
      <c r="JC143" t="s">
        <v>873</v>
      </c>
      <c r="JD143" s="1">
        <v>44943.607361111113</v>
      </c>
      <c r="JG143" t="s">
        <v>307</v>
      </c>
      <c r="JH143" t="s">
        <v>308</v>
      </c>
      <c r="JJ143">
        <v>143</v>
      </c>
    </row>
    <row r="144" spans="1:270" x14ac:dyDescent="0.35">
      <c r="A144" s="1">
        <v>44943.194120358799</v>
      </c>
      <c r="B144" s="1">
        <v>44943.401937939823</v>
      </c>
      <c r="D144" t="s">
        <v>268</v>
      </c>
      <c r="E144" t="s">
        <v>863</v>
      </c>
      <c r="F144" s="1">
        <v>44942.201388888891</v>
      </c>
      <c r="G144" t="s">
        <v>874</v>
      </c>
      <c r="J144" t="s">
        <v>319</v>
      </c>
      <c r="K144" t="s">
        <v>512</v>
      </c>
      <c r="N144" t="s">
        <v>274</v>
      </c>
      <c r="O144" t="s">
        <v>275</v>
      </c>
      <c r="P144" t="s">
        <v>393</v>
      </c>
      <c r="Q144">
        <v>55</v>
      </c>
      <c r="R144" t="s">
        <v>394</v>
      </c>
      <c r="S144">
        <v>0</v>
      </c>
      <c r="T144">
        <v>1</v>
      </c>
      <c r="U144">
        <v>0</v>
      </c>
      <c r="V144">
        <v>0</v>
      </c>
      <c r="W144">
        <v>0</v>
      </c>
      <c r="X144">
        <v>0</v>
      </c>
      <c r="Y144">
        <v>0</v>
      </c>
      <c r="Z144" t="s">
        <v>275</v>
      </c>
      <c r="AF144" t="s">
        <v>382</v>
      </c>
      <c r="AG144" t="s">
        <v>865</v>
      </c>
      <c r="AH144">
        <v>4</v>
      </c>
      <c r="AI144">
        <v>2</v>
      </c>
      <c r="AJ144">
        <v>2</v>
      </c>
      <c r="AL144">
        <v>0</v>
      </c>
      <c r="AM144">
        <v>1</v>
      </c>
      <c r="AN144" t="s">
        <v>320</v>
      </c>
      <c r="AQ144">
        <v>0</v>
      </c>
      <c r="AR144">
        <v>1</v>
      </c>
      <c r="AS144" t="s">
        <v>320</v>
      </c>
      <c r="AV144">
        <v>1</v>
      </c>
      <c r="AW144">
        <v>0</v>
      </c>
      <c r="AX144" t="s">
        <v>320</v>
      </c>
      <c r="BA144">
        <v>0</v>
      </c>
      <c r="BB144">
        <v>1</v>
      </c>
      <c r="BC144" t="s">
        <v>320</v>
      </c>
      <c r="BF144">
        <v>0</v>
      </c>
      <c r="BG144">
        <v>0</v>
      </c>
      <c r="BH144" t="s">
        <v>278</v>
      </c>
      <c r="BJ144" t="s">
        <v>866</v>
      </c>
      <c r="BM144" t="s">
        <v>867</v>
      </c>
      <c r="BN144" t="s">
        <v>518</v>
      </c>
      <c r="BO144">
        <v>1</v>
      </c>
      <c r="BP144">
        <v>0</v>
      </c>
      <c r="BQ144">
        <v>0</v>
      </c>
      <c r="BR144">
        <v>1</v>
      </c>
      <c r="BS144">
        <v>0</v>
      </c>
      <c r="BT144">
        <v>0</v>
      </c>
      <c r="BU144">
        <v>0</v>
      </c>
      <c r="BV144">
        <v>0</v>
      </c>
      <c r="BW144">
        <v>0</v>
      </c>
      <c r="BX144">
        <v>0</v>
      </c>
      <c r="BZ144" t="s">
        <v>281</v>
      </c>
      <c r="CA144" t="s">
        <v>275</v>
      </c>
      <c r="CB144" t="s">
        <v>268</v>
      </c>
      <c r="CH144" s="19" t="s">
        <v>283</v>
      </c>
      <c r="CJ144" s="19" t="s">
        <v>283</v>
      </c>
      <c r="CL144" s="19" t="s">
        <v>283</v>
      </c>
      <c r="CS144" s="19" t="s">
        <v>284</v>
      </c>
      <c r="DC144" s="19" t="s">
        <v>313</v>
      </c>
      <c r="DD144" s="19" t="s">
        <v>868</v>
      </c>
      <c r="DF144" s="19" t="s">
        <v>313</v>
      </c>
      <c r="DH144" s="19" t="s">
        <v>339</v>
      </c>
      <c r="DJ144">
        <v>3000</v>
      </c>
      <c r="DK144" t="s">
        <v>287</v>
      </c>
      <c r="DL144" t="s">
        <v>288</v>
      </c>
      <c r="DM144" t="s">
        <v>869</v>
      </c>
      <c r="DO144" t="s">
        <v>290</v>
      </c>
      <c r="DP144" t="s">
        <v>291</v>
      </c>
      <c r="DQ144" t="s">
        <v>292</v>
      </c>
      <c r="EC144" t="s">
        <v>287</v>
      </c>
      <c r="EF144" t="s">
        <v>292</v>
      </c>
      <c r="EM144" t="s">
        <v>870</v>
      </c>
      <c r="EU144" t="s">
        <v>738</v>
      </c>
      <c r="EV144">
        <v>0</v>
      </c>
      <c r="EW144">
        <v>0</v>
      </c>
      <c r="EX144">
        <v>0</v>
      </c>
      <c r="EY144">
        <v>0</v>
      </c>
      <c r="EZ144">
        <v>0</v>
      </c>
      <c r="FA144">
        <v>0</v>
      </c>
      <c r="FB144">
        <v>0</v>
      </c>
      <c r="FC144">
        <v>1</v>
      </c>
      <c r="FE144" t="s">
        <v>292</v>
      </c>
      <c r="FG144" t="s">
        <v>287</v>
      </c>
      <c r="FH144" t="s">
        <v>295</v>
      </c>
      <c r="FJ144" t="s">
        <v>376</v>
      </c>
      <c r="FK144" t="s">
        <v>287</v>
      </c>
      <c r="FT144" t="s">
        <v>297</v>
      </c>
      <c r="FU144" t="s">
        <v>709</v>
      </c>
      <c r="FV144">
        <v>1</v>
      </c>
      <c r="FW144">
        <v>0</v>
      </c>
      <c r="FX144">
        <v>0</v>
      </c>
      <c r="FY144">
        <v>0</v>
      </c>
      <c r="FZ144" s="19">
        <v>0</v>
      </c>
      <c r="GA144">
        <v>1</v>
      </c>
      <c r="GB144">
        <v>0</v>
      </c>
      <c r="GC144">
        <v>0</v>
      </c>
      <c r="GD144">
        <v>0</v>
      </c>
      <c r="GE144">
        <v>0</v>
      </c>
      <c r="GF144">
        <v>1</v>
      </c>
      <c r="GG144">
        <v>0</v>
      </c>
      <c r="GH144">
        <v>0</v>
      </c>
      <c r="GJ144" t="s">
        <v>387</v>
      </c>
      <c r="GK144">
        <v>1</v>
      </c>
      <c r="GL144">
        <v>0</v>
      </c>
      <c r="GM144">
        <v>0</v>
      </c>
      <c r="GN144">
        <v>0</v>
      </c>
      <c r="GO144">
        <v>0</v>
      </c>
      <c r="GP144">
        <v>1</v>
      </c>
      <c r="GQ144">
        <v>0</v>
      </c>
      <c r="GR144">
        <v>0</v>
      </c>
      <c r="GS144">
        <v>0</v>
      </c>
      <c r="GT144">
        <v>0</v>
      </c>
      <c r="GV144" t="s">
        <v>872</v>
      </c>
      <c r="GW144">
        <v>4</v>
      </c>
      <c r="GX144">
        <v>2</v>
      </c>
      <c r="GY144">
        <v>0</v>
      </c>
      <c r="GZ144">
        <v>0</v>
      </c>
      <c r="HA144">
        <v>1</v>
      </c>
      <c r="HB144">
        <v>1</v>
      </c>
      <c r="HC144">
        <v>2</v>
      </c>
      <c r="HD144">
        <v>3</v>
      </c>
      <c r="HE144">
        <v>6</v>
      </c>
      <c r="HF144">
        <v>0</v>
      </c>
      <c r="HG144">
        <v>0</v>
      </c>
      <c r="HH144">
        <v>0</v>
      </c>
      <c r="HI144">
        <v>0</v>
      </c>
      <c r="HJ144">
        <v>0</v>
      </c>
      <c r="HK144">
        <v>0</v>
      </c>
      <c r="HL144">
        <v>0</v>
      </c>
      <c r="HM144">
        <v>0</v>
      </c>
      <c r="HN144">
        <v>0</v>
      </c>
      <c r="HO144">
        <v>0</v>
      </c>
      <c r="HP144">
        <v>0</v>
      </c>
      <c r="HQ144">
        <v>0</v>
      </c>
      <c r="HR144">
        <v>0</v>
      </c>
      <c r="HS144" t="s">
        <v>451</v>
      </c>
      <c r="HT144" t="s">
        <v>750</v>
      </c>
      <c r="HU144" t="s">
        <v>745</v>
      </c>
      <c r="HV144">
        <v>1</v>
      </c>
      <c r="HW144">
        <v>0</v>
      </c>
      <c r="HX144">
        <v>0</v>
      </c>
      <c r="HY144">
        <v>1</v>
      </c>
      <c r="HZ144">
        <v>0</v>
      </c>
      <c r="IA144">
        <v>0</v>
      </c>
      <c r="IC144" t="s">
        <v>303</v>
      </c>
      <c r="ID144">
        <v>1</v>
      </c>
      <c r="IE144">
        <v>0</v>
      </c>
      <c r="IF144">
        <v>0</v>
      </c>
      <c r="IG144">
        <v>0</v>
      </c>
      <c r="II144" t="s">
        <v>406</v>
      </c>
      <c r="IJ144">
        <v>1</v>
      </c>
      <c r="IK144">
        <v>1</v>
      </c>
      <c r="IL144">
        <v>0</v>
      </c>
      <c r="IM144">
        <v>0</v>
      </c>
      <c r="IN144">
        <v>0</v>
      </c>
      <c r="IO144">
        <v>0</v>
      </c>
      <c r="IQ144" t="s">
        <v>555</v>
      </c>
      <c r="JB144">
        <v>384095358</v>
      </c>
      <c r="JC144" t="s">
        <v>875</v>
      </c>
      <c r="JD144" s="1">
        <v>44943.607361111113</v>
      </c>
      <c r="JG144" t="s">
        <v>307</v>
      </c>
      <c r="JH144" t="s">
        <v>308</v>
      </c>
      <c r="JJ144">
        <v>144</v>
      </c>
    </row>
    <row r="145" spans="1:270" x14ac:dyDescent="0.35">
      <c r="A145" s="1">
        <v>44943.201030960648</v>
      </c>
      <c r="B145" s="1">
        <v>44943.402174594907</v>
      </c>
      <c r="D145" t="s">
        <v>268</v>
      </c>
      <c r="E145" t="s">
        <v>863</v>
      </c>
      <c r="F145" s="1">
        <v>44942.213888888888</v>
      </c>
      <c r="G145" t="s">
        <v>876</v>
      </c>
      <c r="J145" t="s">
        <v>319</v>
      </c>
      <c r="K145" t="s">
        <v>512</v>
      </c>
      <c r="N145" t="s">
        <v>274</v>
      </c>
      <c r="O145" t="s">
        <v>275</v>
      </c>
      <c r="P145" t="s">
        <v>393</v>
      </c>
      <c r="Q145">
        <v>68</v>
      </c>
      <c r="R145" t="s">
        <v>394</v>
      </c>
      <c r="S145">
        <v>0</v>
      </c>
      <c r="T145">
        <v>1</v>
      </c>
      <c r="U145">
        <v>0</v>
      </c>
      <c r="V145">
        <v>0</v>
      </c>
      <c r="W145">
        <v>0</v>
      </c>
      <c r="X145">
        <v>0</v>
      </c>
      <c r="Y145">
        <v>0</v>
      </c>
      <c r="Z145" t="s">
        <v>268</v>
      </c>
      <c r="AA145" t="s">
        <v>502</v>
      </c>
      <c r="AB145">
        <v>0</v>
      </c>
      <c r="AC145">
        <v>1</v>
      </c>
      <c r="AD145">
        <v>0</v>
      </c>
      <c r="AF145" t="s">
        <v>382</v>
      </c>
      <c r="AG145" t="s">
        <v>865</v>
      </c>
      <c r="AH145">
        <v>8</v>
      </c>
      <c r="AI145">
        <v>4</v>
      </c>
      <c r="AJ145">
        <v>4</v>
      </c>
      <c r="AL145">
        <v>0</v>
      </c>
      <c r="AM145">
        <v>0</v>
      </c>
      <c r="AN145" t="s">
        <v>278</v>
      </c>
      <c r="AQ145">
        <v>3</v>
      </c>
      <c r="AR145">
        <v>3</v>
      </c>
      <c r="AS145" t="s">
        <v>701</v>
      </c>
      <c r="AV145">
        <v>0</v>
      </c>
      <c r="AW145">
        <v>0</v>
      </c>
      <c r="AX145" t="s">
        <v>278</v>
      </c>
      <c r="BA145">
        <v>1</v>
      </c>
      <c r="BB145">
        <v>1</v>
      </c>
      <c r="BC145" t="s">
        <v>277</v>
      </c>
      <c r="BF145">
        <v>1</v>
      </c>
      <c r="BG145">
        <v>0</v>
      </c>
      <c r="BH145" t="s">
        <v>320</v>
      </c>
      <c r="BJ145" t="s">
        <v>866</v>
      </c>
      <c r="BM145" t="s">
        <v>867</v>
      </c>
      <c r="BN145" t="s">
        <v>877</v>
      </c>
      <c r="BO145">
        <v>0</v>
      </c>
      <c r="BP145">
        <v>1</v>
      </c>
      <c r="BQ145">
        <v>0</v>
      </c>
      <c r="BR145">
        <v>1</v>
      </c>
      <c r="BS145">
        <v>0</v>
      </c>
      <c r="BT145">
        <v>0</v>
      </c>
      <c r="BU145">
        <v>1</v>
      </c>
      <c r="BV145">
        <v>0</v>
      </c>
      <c r="BW145">
        <v>0</v>
      </c>
      <c r="BX145">
        <v>0</v>
      </c>
      <c r="BZ145" t="s">
        <v>281</v>
      </c>
      <c r="CA145" t="s">
        <v>275</v>
      </c>
      <c r="CB145" t="s">
        <v>268</v>
      </c>
      <c r="CH145" s="19" t="s">
        <v>283</v>
      </c>
      <c r="CJ145" s="19" t="s">
        <v>283</v>
      </c>
      <c r="CL145" s="19" t="s">
        <v>283</v>
      </c>
      <c r="CS145" s="19" t="s">
        <v>284</v>
      </c>
      <c r="DC145" s="19" t="s">
        <v>313</v>
      </c>
      <c r="DD145" s="19" t="s">
        <v>868</v>
      </c>
      <c r="DF145" s="19" t="s">
        <v>313</v>
      </c>
      <c r="DH145" s="19" t="s">
        <v>339</v>
      </c>
      <c r="DJ145">
        <v>6000</v>
      </c>
      <c r="DK145" t="s">
        <v>287</v>
      </c>
      <c r="DL145" t="s">
        <v>288</v>
      </c>
      <c r="DM145" t="s">
        <v>869</v>
      </c>
      <c r="DO145" t="s">
        <v>290</v>
      </c>
      <c r="DP145" t="s">
        <v>291</v>
      </c>
      <c r="DQ145" t="s">
        <v>292</v>
      </c>
      <c r="EC145" t="s">
        <v>287</v>
      </c>
      <c r="EF145" t="s">
        <v>292</v>
      </c>
      <c r="EM145" t="s">
        <v>870</v>
      </c>
      <c r="EU145" t="s">
        <v>738</v>
      </c>
      <c r="EV145">
        <v>0</v>
      </c>
      <c r="EW145">
        <v>0</v>
      </c>
      <c r="EX145">
        <v>0</v>
      </c>
      <c r="EY145">
        <v>0</v>
      </c>
      <c r="EZ145">
        <v>0</v>
      </c>
      <c r="FA145">
        <v>0</v>
      </c>
      <c r="FB145">
        <v>0</v>
      </c>
      <c r="FC145">
        <v>1</v>
      </c>
      <c r="FE145" t="s">
        <v>292</v>
      </c>
      <c r="FG145" t="s">
        <v>287</v>
      </c>
      <c r="FH145" t="s">
        <v>295</v>
      </c>
      <c r="FJ145" t="s">
        <v>376</v>
      </c>
      <c r="FK145" t="s">
        <v>287</v>
      </c>
      <c r="FT145" t="s">
        <v>297</v>
      </c>
      <c r="FU145" t="s">
        <v>709</v>
      </c>
      <c r="FV145">
        <v>1</v>
      </c>
      <c r="FW145">
        <v>0</v>
      </c>
      <c r="FX145">
        <v>0</v>
      </c>
      <c r="FY145">
        <v>0</v>
      </c>
      <c r="FZ145" s="19">
        <v>0</v>
      </c>
      <c r="GA145">
        <v>1</v>
      </c>
      <c r="GB145">
        <v>0</v>
      </c>
      <c r="GC145">
        <v>0</v>
      </c>
      <c r="GD145">
        <v>0</v>
      </c>
      <c r="GE145">
        <v>0</v>
      </c>
      <c r="GF145">
        <v>1</v>
      </c>
      <c r="GG145">
        <v>0</v>
      </c>
      <c r="GH145">
        <v>0</v>
      </c>
      <c r="GJ145" t="s">
        <v>387</v>
      </c>
      <c r="GK145">
        <v>1</v>
      </c>
      <c r="GL145">
        <v>0</v>
      </c>
      <c r="GM145">
        <v>0</v>
      </c>
      <c r="GN145">
        <v>0</v>
      </c>
      <c r="GO145">
        <v>0</v>
      </c>
      <c r="GP145">
        <v>1</v>
      </c>
      <c r="GQ145">
        <v>0</v>
      </c>
      <c r="GR145">
        <v>0</v>
      </c>
      <c r="GS145">
        <v>0</v>
      </c>
      <c r="GT145">
        <v>0</v>
      </c>
      <c r="GV145" t="s">
        <v>872</v>
      </c>
      <c r="GW145">
        <v>3</v>
      </c>
      <c r="GX145">
        <v>1</v>
      </c>
      <c r="GY145">
        <v>0</v>
      </c>
      <c r="GZ145">
        <v>0</v>
      </c>
      <c r="HA145">
        <v>1</v>
      </c>
      <c r="HB145">
        <v>2</v>
      </c>
      <c r="HC145">
        <v>2</v>
      </c>
      <c r="HD145">
        <v>3</v>
      </c>
      <c r="HE145">
        <v>6</v>
      </c>
      <c r="HF145">
        <v>0</v>
      </c>
      <c r="HG145">
        <v>0</v>
      </c>
      <c r="HH145">
        <v>0</v>
      </c>
      <c r="HI145">
        <v>0</v>
      </c>
      <c r="HJ145">
        <v>0</v>
      </c>
      <c r="HK145">
        <v>0</v>
      </c>
      <c r="HL145">
        <v>0</v>
      </c>
      <c r="HM145">
        <v>0</v>
      </c>
      <c r="HN145">
        <v>0</v>
      </c>
      <c r="HO145">
        <v>0</v>
      </c>
      <c r="HP145">
        <v>0</v>
      </c>
      <c r="HQ145">
        <v>0</v>
      </c>
      <c r="HR145">
        <v>0</v>
      </c>
      <c r="HS145" t="s">
        <v>451</v>
      </c>
      <c r="HT145" t="s">
        <v>750</v>
      </c>
      <c r="HU145" t="s">
        <v>745</v>
      </c>
      <c r="HV145">
        <v>1</v>
      </c>
      <c r="HW145">
        <v>0</v>
      </c>
      <c r="HX145">
        <v>0</v>
      </c>
      <c r="HY145">
        <v>1</v>
      </c>
      <c r="HZ145">
        <v>0</v>
      </c>
      <c r="IA145">
        <v>0</v>
      </c>
      <c r="IC145" t="s">
        <v>303</v>
      </c>
      <c r="ID145">
        <v>1</v>
      </c>
      <c r="IE145">
        <v>0</v>
      </c>
      <c r="IF145">
        <v>0</v>
      </c>
      <c r="IG145">
        <v>0</v>
      </c>
      <c r="II145" t="s">
        <v>406</v>
      </c>
      <c r="IJ145">
        <v>1</v>
      </c>
      <c r="IK145">
        <v>1</v>
      </c>
      <c r="IL145">
        <v>0</v>
      </c>
      <c r="IM145">
        <v>0</v>
      </c>
      <c r="IN145">
        <v>0</v>
      </c>
      <c r="IO145">
        <v>0</v>
      </c>
      <c r="IQ145" t="s">
        <v>555</v>
      </c>
      <c r="JB145">
        <v>384095366</v>
      </c>
      <c r="JC145" t="s">
        <v>878</v>
      </c>
      <c r="JD145" s="1">
        <v>44943.607372685183</v>
      </c>
      <c r="JG145" t="s">
        <v>307</v>
      </c>
      <c r="JH145" t="s">
        <v>308</v>
      </c>
      <c r="JJ145">
        <v>145</v>
      </c>
    </row>
    <row r="146" spans="1:270" x14ac:dyDescent="0.35">
      <c r="A146" s="1">
        <v>44943.208615532407</v>
      </c>
      <c r="B146" s="1">
        <v>44943.402427222223</v>
      </c>
      <c r="D146" t="s">
        <v>268</v>
      </c>
      <c r="E146" t="s">
        <v>863</v>
      </c>
      <c r="F146" s="1">
        <v>44942.220833333333</v>
      </c>
      <c r="G146" t="s">
        <v>879</v>
      </c>
      <c r="J146" t="s">
        <v>319</v>
      </c>
      <c r="K146" t="s">
        <v>512</v>
      </c>
      <c r="N146" t="s">
        <v>274</v>
      </c>
      <c r="O146" t="s">
        <v>275</v>
      </c>
      <c r="P146" t="s">
        <v>393</v>
      </c>
      <c r="Q146">
        <v>52</v>
      </c>
      <c r="R146" t="s">
        <v>394</v>
      </c>
      <c r="S146">
        <v>0</v>
      </c>
      <c r="T146">
        <v>1</v>
      </c>
      <c r="U146">
        <v>0</v>
      </c>
      <c r="V146">
        <v>0</v>
      </c>
      <c r="W146">
        <v>0</v>
      </c>
      <c r="X146">
        <v>0</v>
      </c>
      <c r="Y146">
        <v>0</v>
      </c>
      <c r="Z146" t="s">
        <v>275</v>
      </c>
      <c r="AF146" t="s">
        <v>382</v>
      </c>
      <c r="AG146" t="s">
        <v>865</v>
      </c>
      <c r="AH146">
        <v>9</v>
      </c>
      <c r="AI146">
        <v>7</v>
      </c>
      <c r="AJ146">
        <v>2</v>
      </c>
      <c r="AL146">
        <v>1</v>
      </c>
      <c r="AM146">
        <v>1</v>
      </c>
      <c r="AN146" t="s">
        <v>277</v>
      </c>
      <c r="AQ146">
        <v>3</v>
      </c>
      <c r="AR146">
        <v>0</v>
      </c>
      <c r="AS146" t="s">
        <v>395</v>
      </c>
      <c r="AV146">
        <v>3</v>
      </c>
      <c r="AW146">
        <v>0</v>
      </c>
      <c r="AX146" t="s">
        <v>395</v>
      </c>
      <c r="BA146">
        <v>0</v>
      </c>
      <c r="BB146">
        <v>1</v>
      </c>
      <c r="BC146" t="s">
        <v>320</v>
      </c>
      <c r="BF146">
        <v>0</v>
      </c>
      <c r="BG146">
        <v>0</v>
      </c>
      <c r="BH146" t="s">
        <v>278</v>
      </c>
      <c r="BJ146" t="s">
        <v>866</v>
      </c>
      <c r="BM146" t="s">
        <v>867</v>
      </c>
      <c r="BN146" t="s">
        <v>532</v>
      </c>
      <c r="BO146">
        <v>1</v>
      </c>
      <c r="BP146">
        <v>0</v>
      </c>
      <c r="BQ146">
        <v>0</v>
      </c>
      <c r="BR146">
        <v>0</v>
      </c>
      <c r="BS146">
        <v>0</v>
      </c>
      <c r="BT146">
        <v>0</v>
      </c>
      <c r="BU146">
        <v>1</v>
      </c>
      <c r="BV146">
        <v>0</v>
      </c>
      <c r="BW146">
        <v>0</v>
      </c>
      <c r="BX146">
        <v>0</v>
      </c>
      <c r="BZ146" t="s">
        <v>281</v>
      </c>
      <c r="CA146" t="s">
        <v>275</v>
      </c>
      <c r="CB146" t="s">
        <v>268</v>
      </c>
      <c r="CH146" s="19" t="s">
        <v>283</v>
      </c>
      <c r="CJ146" s="19" t="s">
        <v>283</v>
      </c>
      <c r="CL146" s="19" t="s">
        <v>283</v>
      </c>
      <c r="CS146" s="19" t="s">
        <v>284</v>
      </c>
      <c r="DC146" s="19" t="s">
        <v>313</v>
      </c>
      <c r="DD146" s="19" t="s">
        <v>868</v>
      </c>
      <c r="DF146" s="19" t="s">
        <v>313</v>
      </c>
      <c r="DH146" s="19" t="s">
        <v>339</v>
      </c>
      <c r="DJ146">
        <v>6750</v>
      </c>
      <c r="DK146" t="s">
        <v>287</v>
      </c>
      <c r="DL146" t="s">
        <v>288</v>
      </c>
      <c r="DM146" t="s">
        <v>869</v>
      </c>
      <c r="DO146" t="s">
        <v>290</v>
      </c>
      <c r="DP146" t="s">
        <v>291</v>
      </c>
      <c r="DQ146" t="s">
        <v>292</v>
      </c>
      <c r="EC146" t="s">
        <v>287</v>
      </c>
      <c r="EF146" t="s">
        <v>292</v>
      </c>
      <c r="EM146" t="s">
        <v>870</v>
      </c>
      <c r="EU146" t="s">
        <v>738</v>
      </c>
      <c r="EV146">
        <v>0</v>
      </c>
      <c r="EW146">
        <v>0</v>
      </c>
      <c r="EX146">
        <v>0</v>
      </c>
      <c r="EY146">
        <v>0</v>
      </c>
      <c r="EZ146">
        <v>0</v>
      </c>
      <c r="FA146">
        <v>0</v>
      </c>
      <c r="FB146">
        <v>0</v>
      </c>
      <c r="FC146">
        <v>1</v>
      </c>
      <c r="FE146" t="s">
        <v>292</v>
      </c>
      <c r="FG146" t="s">
        <v>287</v>
      </c>
      <c r="FH146" t="s">
        <v>295</v>
      </c>
      <c r="FJ146" t="s">
        <v>376</v>
      </c>
      <c r="FK146" t="s">
        <v>287</v>
      </c>
      <c r="FT146" t="s">
        <v>297</v>
      </c>
      <c r="FU146" t="s">
        <v>709</v>
      </c>
      <c r="FV146">
        <v>1</v>
      </c>
      <c r="FW146">
        <v>0</v>
      </c>
      <c r="FX146">
        <v>0</v>
      </c>
      <c r="FY146">
        <v>0</v>
      </c>
      <c r="FZ146" s="19">
        <v>0</v>
      </c>
      <c r="GA146">
        <v>1</v>
      </c>
      <c r="GB146">
        <v>0</v>
      </c>
      <c r="GC146">
        <v>0</v>
      </c>
      <c r="GD146">
        <v>0</v>
      </c>
      <c r="GE146">
        <v>0</v>
      </c>
      <c r="GF146">
        <v>1</v>
      </c>
      <c r="GG146">
        <v>0</v>
      </c>
      <c r="GH146">
        <v>0</v>
      </c>
      <c r="GJ146" t="s">
        <v>299</v>
      </c>
      <c r="GK146">
        <v>1</v>
      </c>
      <c r="GL146">
        <v>0</v>
      </c>
      <c r="GM146">
        <v>0</v>
      </c>
      <c r="GN146">
        <v>0</v>
      </c>
      <c r="GO146">
        <v>0</v>
      </c>
      <c r="GP146">
        <v>0</v>
      </c>
      <c r="GQ146">
        <v>0</v>
      </c>
      <c r="GR146">
        <v>0</v>
      </c>
      <c r="GS146">
        <v>0</v>
      </c>
      <c r="GT146">
        <v>0</v>
      </c>
      <c r="GV146" t="s">
        <v>872</v>
      </c>
      <c r="GW146">
        <v>3</v>
      </c>
      <c r="GX146">
        <v>2</v>
      </c>
      <c r="GY146">
        <v>0</v>
      </c>
      <c r="GZ146">
        <v>0</v>
      </c>
      <c r="HA146">
        <v>1</v>
      </c>
      <c r="HB146">
        <v>2</v>
      </c>
      <c r="HC146">
        <v>1</v>
      </c>
      <c r="HD146">
        <v>3</v>
      </c>
      <c r="HE146">
        <v>6</v>
      </c>
      <c r="HF146">
        <v>0</v>
      </c>
      <c r="HG146">
        <v>0</v>
      </c>
      <c r="HH146">
        <v>0</v>
      </c>
      <c r="HI146">
        <v>0</v>
      </c>
      <c r="HJ146">
        <v>0</v>
      </c>
      <c r="HK146">
        <v>0</v>
      </c>
      <c r="HL146">
        <v>0</v>
      </c>
      <c r="HM146">
        <v>0</v>
      </c>
      <c r="HN146">
        <v>0</v>
      </c>
      <c r="HO146">
        <v>0</v>
      </c>
      <c r="HP146">
        <v>0</v>
      </c>
      <c r="HQ146">
        <v>0</v>
      </c>
      <c r="HR146">
        <v>0</v>
      </c>
      <c r="HS146" t="s">
        <v>451</v>
      </c>
      <c r="HT146" t="s">
        <v>750</v>
      </c>
      <c r="HU146" t="s">
        <v>745</v>
      </c>
      <c r="HV146">
        <v>1</v>
      </c>
      <c r="HW146">
        <v>0</v>
      </c>
      <c r="HX146">
        <v>0</v>
      </c>
      <c r="HY146">
        <v>1</v>
      </c>
      <c r="HZ146">
        <v>0</v>
      </c>
      <c r="IA146">
        <v>0</v>
      </c>
      <c r="IC146" t="s">
        <v>303</v>
      </c>
      <c r="ID146">
        <v>1</v>
      </c>
      <c r="IE146">
        <v>0</v>
      </c>
      <c r="IF146">
        <v>0</v>
      </c>
      <c r="IG146">
        <v>0</v>
      </c>
      <c r="II146" t="s">
        <v>406</v>
      </c>
      <c r="IJ146">
        <v>1</v>
      </c>
      <c r="IK146">
        <v>1</v>
      </c>
      <c r="IL146">
        <v>0</v>
      </c>
      <c r="IM146">
        <v>0</v>
      </c>
      <c r="IN146">
        <v>0</v>
      </c>
      <c r="IO146">
        <v>0</v>
      </c>
      <c r="IQ146" t="s">
        <v>555</v>
      </c>
      <c r="JB146">
        <v>384095372</v>
      </c>
      <c r="JC146" t="s">
        <v>880</v>
      </c>
      <c r="JD146" s="1">
        <v>44943.60738425926</v>
      </c>
      <c r="JG146" t="s">
        <v>307</v>
      </c>
      <c r="JH146" t="s">
        <v>308</v>
      </c>
      <c r="JJ146">
        <v>146</v>
      </c>
    </row>
    <row r="147" spans="1:270" x14ac:dyDescent="0.35">
      <c r="A147" s="1">
        <v>44943.215776990743</v>
      </c>
      <c r="B147" s="1">
        <v>44943.402671180564</v>
      </c>
      <c r="D147" t="s">
        <v>268</v>
      </c>
      <c r="E147" t="s">
        <v>881</v>
      </c>
      <c r="F147" s="1">
        <v>44942.223611111112</v>
      </c>
      <c r="G147" t="s">
        <v>882</v>
      </c>
      <c r="J147" t="s">
        <v>319</v>
      </c>
      <c r="K147" t="s">
        <v>512</v>
      </c>
      <c r="N147" t="s">
        <v>274</v>
      </c>
      <c r="O147" t="s">
        <v>275</v>
      </c>
      <c r="P147" t="s">
        <v>393</v>
      </c>
      <c r="Q147">
        <v>60</v>
      </c>
      <c r="R147" t="s">
        <v>394</v>
      </c>
      <c r="S147">
        <v>0</v>
      </c>
      <c r="T147">
        <v>1</v>
      </c>
      <c r="U147">
        <v>0</v>
      </c>
      <c r="V147">
        <v>0</v>
      </c>
      <c r="W147">
        <v>0</v>
      </c>
      <c r="X147">
        <v>0</v>
      </c>
      <c r="Y147">
        <v>0</v>
      </c>
      <c r="Z147" t="s">
        <v>268</v>
      </c>
      <c r="AA147" t="s">
        <v>604</v>
      </c>
      <c r="AB147">
        <v>1</v>
      </c>
      <c r="AC147">
        <v>0</v>
      </c>
      <c r="AD147">
        <v>0</v>
      </c>
      <c r="AF147" t="s">
        <v>382</v>
      </c>
      <c r="AG147" t="s">
        <v>865</v>
      </c>
      <c r="AH147">
        <v>8</v>
      </c>
      <c r="AI147">
        <v>4</v>
      </c>
      <c r="AJ147">
        <v>4</v>
      </c>
      <c r="AL147">
        <v>1</v>
      </c>
      <c r="AM147">
        <v>1</v>
      </c>
      <c r="AN147" t="s">
        <v>277</v>
      </c>
      <c r="AQ147">
        <v>1</v>
      </c>
      <c r="AR147">
        <v>3</v>
      </c>
      <c r="AS147" t="s">
        <v>558</v>
      </c>
      <c r="AV147">
        <v>1</v>
      </c>
      <c r="AW147">
        <v>0</v>
      </c>
      <c r="AX147" t="s">
        <v>320</v>
      </c>
      <c r="BA147">
        <v>0</v>
      </c>
      <c r="BB147">
        <v>1</v>
      </c>
      <c r="BC147" t="s">
        <v>320</v>
      </c>
      <c r="BF147">
        <v>0</v>
      </c>
      <c r="BG147">
        <v>1</v>
      </c>
      <c r="BH147" t="s">
        <v>320</v>
      </c>
      <c r="BJ147" t="s">
        <v>866</v>
      </c>
      <c r="BM147" t="s">
        <v>867</v>
      </c>
      <c r="BN147" t="s">
        <v>532</v>
      </c>
      <c r="BO147">
        <v>1</v>
      </c>
      <c r="BP147">
        <v>0</v>
      </c>
      <c r="BQ147">
        <v>0</v>
      </c>
      <c r="BR147">
        <v>0</v>
      </c>
      <c r="BS147">
        <v>0</v>
      </c>
      <c r="BT147">
        <v>0</v>
      </c>
      <c r="BU147">
        <v>1</v>
      </c>
      <c r="BV147">
        <v>0</v>
      </c>
      <c r="BW147">
        <v>0</v>
      </c>
      <c r="BX147">
        <v>0</v>
      </c>
      <c r="BZ147" t="s">
        <v>281</v>
      </c>
      <c r="CA147" t="s">
        <v>275</v>
      </c>
      <c r="CB147" t="s">
        <v>268</v>
      </c>
      <c r="CH147" s="19" t="s">
        <v>283</v>
      </c>
      <c r="CJ147" s="19" t="s">
        <v>283</v>
      </c>
      <c r="CL147" s="19" t="s">
        <v>283</v>
      </c>
      <c r="CS147" s="19" t="s">
        <v>284</v>
      </c>
      <c r="DC147" s="19" t="s">
        <v>313</v>
      </c>
      <c r="DD147" s="19" t="s">
        <v>868</v>
      </c>
      <c r="DF147" s="19" t="s">
        <v>313</v>
      </c>
      <c r="DH147" s="19" t="s">
        <v>339</v>
      </c>
      <c r="DJ147">
        <v>6000</v>
      </c>
      <c r="DK147" t="s">
        <v>287</v>
      </c>
      <c r="DL147" t="s">
        <v>288</v>
      </c>
      <c r="DM147" t="s">
        <v>869</v>
      </c>
      <c r="DO147" t="s">
        <v>290</v>
      </c>
      <c r="DP147" t="s">
        <v>291</v>
      </c>
      <c r="DQ147" t="s">
        <v>292</v>
      </c>
      <c r="EC147" t="s">
        <v>287</v>
      </c>
      <c r="EF147" t="s">
        <v>292</v>
      </c>
      <c r="EM147" t="s">
        <v>870</v>
      </c>
      <c r="EU147" t="s">
        <v>738</v>
      </c>
      <c r="EV147">
        <v>0</v>
      </c>
      <c r="EW147">
        <v>0</v>
      </c>
      <c r="EX147">
        <v>0</v>
      </c>
      <c r="EY147">
        <v>0</v>
      </c>
      <c r="EZ147">
        <v>0</v>
      </c>
      <c r="FA147">
        <v>0</v>
      </c>
      <c r="FB147">
        <v>0</v>
      </c>
      <c r="FC147">
        <v>1</v>
      </c>
      <c r="FE147" t="s">
        <v>292</v>
      </c>
      <c r="FG147" t="s">
        <v>287</v>
      </c>
      <c r="FH147" t="s">
        <v>295</v>
      </c>
      <c r="FJ147" t="s">
        <v>376</v>
      </c>
      <c r="FK147" t="s">
        <v>287</v>
      </c>
      <c r="FT147" t="s">
        <v>297</v>
      </c>
      <c r="FU147" t="s">
        <v>709</v>
      </c>
      <c r="FV147">
        <v>1</v>
      </c>
      <c r="FW147">
        <v>0</v>
      </c>
      <c r="FX147">
        <v>0</v>
      </c>
      <c r="FY147">
        <v>0</v>
      </c>
      <c r="FZ147" s="19">
        <v>0</v>
      </c>
      <c r="GA147">
        <v>1</v>
      </c>
      <c r="GB147">
        <v>0</v>
      </c>
      <c r="GC147">
        <v>0</v>
      </c>
      <c r="GD147">
        <v>0</v>
      </c>
      <c r="GE147">
        <v>0</v>
      </c>
      <c r="GF147">
        <v>1</v>
      </c>
      <c r="GG147">
        <v>0</v>
      </c>
      <c r="GH147">
        <v>0</v>
      </c>
      <c r="GJ147" t="s">
        <v>387</v>
      </c>
      <c r="GK147">
        <v>1</v>
      </c>
      <c r="GL147">
        <v>0</v>
      </c>
      <c r="GM147">
        <v>0</v>
      </c>
      <c r="GN147">
        <v>0</v>
      </c>
      <c r="GO147">
        <v>0</v>
      </c>
      <c r="GP147">
        <v>1</v>
      </c>
      <c r="GQ147">
        <v>0</v>
      </c>
      <c r="GR147">
        <v>0</v>
      </c>
      <c r="GS147">
        <v>0</v>
      </c>
      <c r="GT147">
        <v>0</v>
      </c>
      <c r="GV147" t="s">
        <v>340</v>
      </c>
      <c r="GW147">
        <v>3</v>
      </c>
      <c r="GX147">
        <v>1</v>
      </c>
      <c r="GY147">
        <v>0</v>
      </c>
      <c r="GZ147">
        <v>0</v>
      </c>
      <c r="HA147">
        <v>1</v>
      </c>
      <c r="HB147">
        <v>2</v>
      </c>
      <c r="HC147">
        <v>2</v>
      </c>
      <c r="HD147">
        <v>3</v>
      </c>
      <c r="HE147">
        <v>5</v>
      </c>
      <c r="HF147">
        <v>0</v>
      </c>
      <c r="HG147">
        <v>0</v>
      </c>
      <c r="HH147">
        <v>0</v>
      </c>
      <c r="HI147">
        <v>0</v>
      </c>
      <c r="HJ147">
        <v>0</v>
      </c>
      <c r="HK147">
        <v>0</v>
      </c>
      <c r="HL147">
        <v>0</v>
      </c>
      <c r="HM147">
        <v>0</v>
      </c>
      <c r="HN147">
        <v>0</v>
      </c>
      <c r="HO147">
        <v>0</v>
      </c>
      <c r="HP147">
        <v>0</v>
      </c>
      <c r="HQ147">
        <v>0</v>
      </c>
      <c r="HR147">
        <v>0</v>
      </c>
      <c r="HS147" t="s">
        <v>451</v>
      </c>
      <c r="HT147" t="s">
        <v>750</v>
      </c>
      <c r="HU147" t="s">
        <v>745</v>
      </c>
      <c r="HV147">
        <v>1</v>
      </c>
      <c r="HW147">
        <v>0</v>
      </c>
      <c r="HX147">
        <v>0</v>
      </c>
      <c r="HY147">
        <v>1</v>
      </c>
      <c r="HZ147">
        <v>0</v>
      </c>
      <c r="IA147">
        <v>0</v>
      </c>
      <c r="IC147" t="s">
        <v>303</v>
      </c>
      <c r="ID147">
        <v>1</v>
      </c>
      <c r="IE147">
        <v>0</v>
      </c>
      <c r="IF147">
        <v>0</v>
      </c>
      <c r="IG147">
        <v>0</v>
      </c>
      <c r="II147" t="s">
        <v>406</v>
      </c>
      <c r="IJ147">
        <v>1</v>
      </c>
      <c r="IK147">
        <v>1</v>
      </c>
      <c r="IL147">
        <v>0</v>
      </c>
      <c r="IM147">
        <v>0</v>
      </c>
      <c r="IN147">
        <v>0</v>
      </c>
      <c r="IO147">
        <v>0</v>
      </c>
      <c r="IQ147" t="s">
        <v>555</v>
      </c>
      <c r="JB147">
        <v>384095377</v>
      </c>
      <c r="JC147" t="s">
        <v>883</v>
      </c>
      <c r="JD147" s="1">
        <v>44943.60738425926</v>
      </c>
      <c r="JG147" t="s">
        <v>307</v>
      </c>
      <c r="JH147" t="s">
        <v>308</v>
      </c>
      <c r="JJ147">
        <v>147</v>
      </c>
    </row>
    <row r="148" spans="1:270" x14ac:dyDescent="0.35">
      <c r="A148" s="1">
        <v>44943.225614675917</v>
      </c>
      <c r="B148" s="1">
        <v>44943.402877905093</v>
      </c>
      <c r="D148" t="s">
        <v>268</v>
      </c>
      <c r="E148" t="s">
        <v>863</v>
      </c>
      <c r="F148" s="1">
        <v>44942.236111111109</v>
      </c>
      <c r="G148" t="s">
        <v>884</v>
      </c>
      <c r="J148" t="s">
        <v>319</v>
      </c>
      <c r="K148" t="s">
        <v>512</v>
      </c>
      <c r="N148" t="s">
        <v>274</v>
      </c>
      <c r="O148" t="s">
        <v>275</v>
      </c>
      <c r="P148" t="s">
        <v>393</v>
      </c>
      <c r="Q148">
        <v>48</v>
      </c>
      <c r="R148" t="s">
        <v>394</v>
      </c>
      <c r="S148">
        <v>0</v>
      </c>
      <c r="T148">
        <v>1</v>
      </c>
      <c r="U148">
        <v>0</v>
      </c>
      <c r="V148">
        <v>0</v>
      </c>
      <c r="W148">
        <v>0</v>
      </c>
      <c r="X148">
        <v>0</v>
      </c>
      <c r="Y148">
        <v>0</v>
      </c>
      <c r="Z148" t="s">
        <v>275</v>
      </c>
      <c r="AF148" t="s">
        <v>382</v>
      </c>
      <c r="AG148" t="s">
        <v>865</v>
      </c>
      <c r="AH148">
        <v>10</v>
      </c>
      <c r="AI148">
        <v>2</v>
      </c>
      <c r="AJ148">
        <v>8</v>
      </c>
      <c r="AL148">
        <v>0</v>
      </c>
      <c r="AM148">
        <v>3</v>
      </c>
      <c r="AN148" t="s">
        <v>395</v>
      </c>
      <c r="AQ148">
        <v>1</v>
      </c>
      <c r="AR148">
        <v>4</v>
      </c>
      <c r="AS148" t="s">
        <v>528</v>
      </c>
      <c r="AV148">
        <v>1</v>
      </c>
      <c r="AW148">
        <v>1</v>
      </c>
      <c r="AX148" t="s">
        <v>277</v>
      </c>
      <c r="BA148">
        <v>0</v>
      </c>
      <c r="BB148">
        <v>0</v>
      </c>
      <c r="BC148" t="s">
        <v>278</v>
      </c>
      <c r="BF148">
        <v>0</v>
      </c>
      <c r="BG148">
        <v>0</v>
      </c>
      <c r="BH148" t="s">
        <v>278</v>
      </c>
      <c r="BJ148" t="s">
        <v>866</v>
      </c>
      <c r="BM148" t="s">
        <v>867</v>
      </c>
      <c r="BN148" t="s">
        <v>532</v>
      </c>
      <c r="BO148">
        <v>1</v>
      </c>
      <c r="BP148">
        <v>0</v>
      </c>
      <c r="BQ148">
        <v>0</v>
      </c>
      <c r="BR148">
        <v>0</v>
      </c>
      <c r="BS148">
        <v>0</v>
      </c>
      <c r="BT148">
        <v>0</v>
      </c>
      <c r="BU148">
        <v>1</v>
      </c>
      <c r="BV148">
        <v>0</v>
      </c>
      <c r="BW148">
        <v>0</v>
      </c>
      <c r="BX148">
        <v>0</v>
      </c>
      <c r="BZ148" t="s">
        <v>281</v>
      </c>
      <c r="CA148" t="s">
        <v>275</v>
      </c>
      <c r="CB148" t="s">
        <v>268</v>
      </c>
      <c r="CH148" s="19" t="s">
        <v>283</v>
      </c>
      <c r="CJ148" s="19" t="s">
        <v>283</v>
      </c>
      <c r="CL148" s="19" t="s">
        <v>283</v>
      </c>
      <c r="CS148" s="19" t="s">
        <v>284</v>
      </c>
      <c r="DC148" s="19" t="s">
        <v>313</v>
      </c>
      <c r="DD148" s="19" t="s">
        <v>868</v>
      </c>
      <c r="DF148" s="19" t="s">
        <v>313</v>
      </c>
      <c r="DH148" s="19" t="s">
        <v>339</v>
      </c>
      <c r="DJ148">
        <v>7500</v>
      </c>
      <c r="DK148" t="s">
        <v>287</v>
      </c>
      <c r="DL148" t="s">
        <v>288</v>
      </c>
      <c r="DM148" t="s">
        <v>869</v>
      </c>
      <c r="DO148" t="s">
        <v>290</v>
      </c>
      <c r="DP148" t="s">
        <v>291</v>
      </c>
      <c r="DQ148" t="s">
        <v>292</v>
      </c>
      <c r="EC148" t="s">
        <v>287</v>
      </c>
      <c r="EF148" t="s">
        <v>292</v>
      </c>
      <c r="EM148" t="s">
        <v>870</v>
      </c>
      <c r="EU148" t="s">
        <v>738</v>
      </c>
      <c r="EV148">
        <v>0</v>
      </c>
      <c r="EW148">
        <v>0</v>
      </c>
      <c r="EX148">
        <v>0</v>
      </c>
      <c r="EY148">
        <v>0</v>
      </c>
      <c r="EZ148">
        <v>0</v>
      </c>
      <c r="FA148">
        <v>0</v>
      </c>
      <c r="FB148">
        <v>0</v>
      </c>
      <c r="FC148">
        <v>1</v>
      </c>
      <c r="FE148" t="s">
        <v>292</v>
      </c>
      <c r="FG148" t="s">
        <v>287</v>
      </c>
      <c r="FH148" t="s">
        <v>295</v>
      </c>
      <c r="FJ148" t="s">
        <v>376</v>
      </c>
      <c r="FK148" t="s">
        <v>287</v>
      </c>
      <c r="FT148" t="s">
        <v>297</v>
      </c>
      <c r="FU148" t="s">
        <v>709</v>
      </c>
      <c r="FV148">
        <v>1</v>
      </c>
      <c r="FW148">
        <v>0</v>
      </c>
      <c r="FX148">
        <v>0</v>
      </c>
      <c r="FY148">
        <v>0</v>
      </c>
      <c r="FZ148" s="19">
        <v>0</v>
      </c>
      <c r="GA148">
        <v>1</v>
      </c>
      <c r="GB148">
        <v>0</v>
      </c>
      <c r="GC148">
        <v>0</v>
      </c>
      <c r="GD148">
        <v>0</v>
      </c>
      <c r="GE148">
        <v>0</v>
      </c>
      <c r="GF148">
        <v>1</v>
      </c>
      <c r="GG148">
        <v>0</v>
      </c>
      <c r="GH148">
        <v>0</v>
      </c>
      <c r="GJ148" t="s">
        <v>387</v>
      </c>
      <c r="GK148">
        <v>1</v>
      </c>
      <c r="GL148">
        <v>0</v>
      </c>
      <c r="GM148">
        <v>0</v>
      </c>
      <c r="GN148">
        <v>0</v>
      </c>
      <c r="GO148">
        <v>0</v>
      </c>
      <c r="GP148">
        <v>1</v>
      </c>
      <c r="GQ148">
        <v>0</v>
      </c>
      <c r="GR148">
        <v>0</v>
      </c>
      <c r="GS148">
        <v>0</v>
      </c>
      <c r="GT148">
        <v>0</v>
      </c>
      <c r="GV148" t="s">
        <v>872</v>
      </c>
      <c r="GW148">
        <v>4</v>
      </c>
      <c r="GX148">
        <v>2</v>
      </c>
      <c r="GY148">
        <v>0</v>
      </c>
      <c r="GZ148">
        <v>0</v>
      </c>
      <c r="HA148">
        <v>1</v>
      </c>
      <c r="HB148">
        <v>3</v>
      </c>
      <c r="HC148">
        <v>3</v>
      </c>
      <c r="HD148">
        <v>4</v>
      </c>
      <c r="HE148">
        <v>6</v>
      </c>
      <c r="HF148">
        <v>0</v>
      </c>
      <c r="HG148">
        <v>0</v>
      </c>
      <c r="HH148">
        <v>0</v>
      </c>
      <c r="HI148">
        <v>0</v>
      </c>
      <c r="HJ148">
        <v>0</v>
      </c>
      <c r="HK148">
        <v>0</v>
      </c>
      <c r="HL148">
        <v>0</v>
      </c>
      <c r="HM148">
        <v>0</v>
      </c>
      <c r="HN148">
        <v>0</v>
      </c>
      <c r="HO148">
        <v>0</v>
      </c>
      <c r="HP148">
        <v>0</v>
      </c>
      <c r="HQ148">
        <v>0</v>
      </c>
      <c r="HR148">
        <v>0</v>
      </c>
      <c r="HS148" t="s">
        <v>451</v>
      </c>
      <c r="HT148" t="s">
        <v>750</v>
      </c>
      <c r="HU148" t="s">
        <v>745</v>
      </c>
      <c r="HV148">
        <v>1</v>
      </c>
      <c r="HW148">
        <v>0</v>
      </c>
      <c r="HX148">
        <v>0</v>
      </c>
      <c r="HY148">
        <v>1</v>
      </c>
      <c r="HZ148">
        <v>0</v>
      </c>
      <c r="IA148">
        <v>0</v>
      </c>
      <c r="IC148" t="s">
        <v>303</v>
      </c>
      <c r="ID148">
        <v>1</v>
      </c>
      <c r="IE148">
        <v>0</v>
      </c>
      <c r="IF148">
        <v>0</v>
      </c>
      <c r="IG148">
        <v>0</v>
      </c>
      <c r="II148" t="s">
        <v>406</v>
      </c>
      <c r="IJ148">
        <v>1</v>
      </c>
      <c r="IK148">
        <v>1</v>
      </c>
      <c r="IL148">
        <v>0</v>
      </c>
      <c r="IM148">
        <v>0</v>
      </c>
      <c r="IN148">
        <v>0</v>
      </c>
      <c r="IO148">
        <v>0</v>
      </c>
      <c r="IQ148" t="s">
        <v>555</v>
      </c>
      <c r="JB148">
        <v>384095395</v>
      </c>
      <c r="JC148" t="s">
        <v>885</v>
      </c>
      <c r="JD148" s="1">
        <v>44943.607407407413</v>
      </c>
      <c r="JG148" t="s">
        <v>307</v>
      </c>
      <c r="JH148" t="s">
        <v>308</v>
      </c>
      <c r="JJ148">
        <v>148</v>
      </c>
    </row>
    <row r="149" spans="1:270" x14ac:dyDescent="0.35">
      <c r="A149" s="1">
        <v>44943.232672592603</v>
      </c>
      <c r="B149" s="1">
        <v>44943.403115740737</v>
      </c>
      <c r="D149" t="s">
        <v>268</v>
      </c>
      <c r="E149" t="s">
        <v>886</v>
      </c>
      <c r="F149" s="1">
        <v>44942.248611111107</v>
      </c>
      <c r="G149" t="s">
        <v>887</v>
      </c>
      <c r="J149" t="s">
        <v>319</v>
      </c>
      <c r="K149" t="s">
        <v>512</v>
      </c>
      <c r="N149" t="s">
        <v>274</v>
      </c>
      <c r="O149" t="s">
        <v>275</v>
      </c>
      <c r="P149" t="s">
        <v>393</v>
      </c>
      <c r="Q149">
        <v>45</v>
      </c>
      <c r="R149" t="s">
        <v>394</v>
      </c>
      <c r="S149">
        <v>0</v>
      </c>
      <c r="T149">
        <v>1</v>
      </c>
      <c r="U149">
        <v>0</v>
      </c>
      <c r="V149">
        <v>0</v>
      </c>
      <c r="W149">
        <v>0</v>
      </c>
      <c r="X149">
        <v>0</v>
      </c>
      <c r="Y149">
        <v>0</v>
      </c>
      <c r="Z149" t="s">
        <v>275</v>
      </c>
      <c r="AF149" t="s">
        <v>382</v>
      </c>
      <c r="AG149" t="s">
        <v>865</v>
      </c>
      <c r="AH149">
        <v>6</v>
      </c>
      <c r="AI149">
        <v>3</v>
      </c>
      <c r="AJ149">
        <v>3</v>
      </c>
      <c r="AL149">
        <v>1</v>
      </c>
      <c r="AM149">
        <v>1</v>
      </c>
      <c r="AN149" t="s">
        <v>277</v>
      </c>
      <c r="AQ149">
        <v>1</v>
      </c>
      <c r="AR149">
        <v>1</v>
      </c>
      <c r="AS149" t="s">
        <v>277</v>
      </c>
      <c r="AV149">
        <v>1</v>
      </c>
      <c r="AW149">
        <v>1</v>
      </c>
      <c r="AX149" t="s">
        <v>277</v>
      </c>
      <c r="BA149">
        <v>0</v>
      </c>
      <c r="BB149">
        <v>0</v>
      </c>
      <c r="BC149" t="s">
        <v>278</v>
      </c>
      <c r="BF149">
        <v>0</v>
      </c>
      <c r="BG149">
        <v>0</v>
      </c>
      <c r="BH149" t="s">
        <v>278</v>
      </c>
      <c r="BJ149" t="s">
        <v>866</v>
      </c>
      <c r="BM149" t="s">
        <v>867</v>
      </c>
      <c r="BN149" t="s">
        <v>532</v>
      </c>
      <c r="BO149">
        <v>1</v>
      </c>
      <c r="BP149">
        <v>0</v>
      </c>
      <c r="BQ149">
        <v>0</v>
      </c>
      <c r="BR149">
        <v>0</v>
      </c>
      <c r="BS149">
        <v>0</v>
      </c>
      <c r="BT149">
        <v>0</v>
      </c>
      <c r="BU149">
        <v>1</v>
      </c>
      <c r="BV149">
        <v>0</v>
      </c>
      <c r="BW149">
        <v>0</v>
      </c>
      <c r="BX149">
        <v>0</v>
      </c>
      <c r="BZ149" t="s">
        <v>281</v>
      </c>
      <c r="CA149" t="s">
        <v>275</v>
      </c>
      <c r="CB149" t="s">
        <v>268</v>
      </c>
      <c r="CH149" s="19" t="s">
        <v>283</v>
      </c>
      <c r="CJ149" s="19" t="s">
        <v>283</v>
      </c>
      <c r="CL149" s="19" t="s">
        <v>283</v>
      </c>
      <c r="CS149" s="19" t="s">
        <v>284</v>
      </c>
      <c r="DC149" s="19" t="s">
        <v>313</v>
      </c>
      <c r="DD149" s="19" t="s">
        <v>868</v>
      </c>
      <c r="DF149" s="19" t="s">
        <v>313</v>
      </c>
      <c r="DH149" s="19" t="s">
        <v>339</v>
      </c>
      <c r="DJ149">
        <v>4500</v>
      </c>
      <c r="DK149" t="s">
        <v>287</v>
      </c>
      <c r="DL149" t="s">
        <v>288</v>
      </c>
      <c r="DM149" t="s">
        <v>869</v>
      </c>
      <c r="DO149" t="s">
        <v>290</v>
      </c>
      <c r="DP149" t="s">
        <v>291</v>
      </c>
      <c r="DQ149" t="s">
        <v>292</v>
      </c>
      <c r="EC149" t="s">
        <v>287</v>
      </c>
      <c r="EF149" t="s">
        <v>292</v>
      </c>
      <c r="EM149" t="s">
        <v>870</v>
      </c>
      <c r="EU149" t="s">
        <v>738</v>
      </c>
      <c r="EV149">
        <v>0</v>
      </c>
      <c r="EW149">
        <v>0</v>
      </c>
      <c r="EX149">
        <v>0</v>
      </c>
      <c r="EY149">
        <v>0</v>
      </c>
      <c r="EZ149">
        <v>0</v>
      </c>
      <c r="FA149">
        <v>0</v>
      </c>
      <c r="FB149">
        <v>0</v>
      </c>
      <c r="FC149">
        <v>1</v>
      </c>
      <c r="FE149" t="s">
        <v>292</v>
      </c>
      <c r="FG149" t="s">
        <v>287</v>
      </c>
      <c r="FH149" t="s">
        <v>295</v>
      </c>
      <c r="FJ149" t="s">
        <v>376</v>
      </c>
      <c r="FK149" t="s">
        <v>287</v>
      </c>
      <c r="FT149" t="s">
        <v>297</v>
      </c>
      <c r="FU149" t="s">
        <v>709</v>
      </c>
      <c r="FV149">
        <v>1</v>
      </c>
      <c r="FW149">
        <v>0</v>
      </c>
      <c r="FX149">
        <v>0</v>
      </c>
      <c r="FY149">
        <v>0</v>
      </c>
      <c r="FZ149" s="19">
        <v>0</v>
      </c>
      <c r="GA149">
        <v>1</v>
      </c>
      <c r="GB149">
        <v>0</v>
      </c>
      <c r="GC149">
        <v>0</v>
      </c>
      <c r="GD149">
        <v>0</v>
      </c>
      <c r="GE149">
        <v>0</v>
      </c>
      <c r="GF149">
        <v>1</v>
      </c>
      <c r="GG149">
        <v>0</v>
      </c>
      <c r="GH149">
        <v>0</v>
      </c>
      <c r="GJ149" t="s">
        <v>299</v>
      </c>
      <c r="GK149">
        <v>1</v>
      </c>
      <c r="GL149">
        <v>0</v>
      </c>
      <c r="GM149">
        <v>0</v>
      </c>
      <c r="GN149">
        <v>0</v>
      </c>
      <c r="GO149">
        <v>0</v>
      </c>
      <c r="GP149">
        <v>0</v>
      </c>
      <c r="GQ149">
        <v>0</v>
      </c>
      <c r="GR149">
        <v>0</v>
      </c>
      <c r="GS149">
        <v>0</v>
      </c>
      <c r="GT149">
        <v>0</v>
      </c>
      <c r="GV149" t="s">
        <v>872</v>
      </c>
      <c r="GW149">
        <v>3</v>
      </c>
      <c r="GX149">
        <v>0</v>
      </c>
      <c r="GY149">
        <v>0</v>
      </c>
      <c r="GZ149">
        <v>0</v>
      </c>
      <c r="HA149">
        <v>1</v>
      </c>
      <c r="HB149">
        <v>2</v>
      </c>
      <c r="HC149">
        <v>2</v>
      </c>
      <c r="HD149">
        <v>3</v>
      </c>
      <c r="HE149">
        <v>5</v>
      </c>
      <c r="HF149">
        <v>0</v>
      </c>
      <c r="HG149">
        <v>0</v>
      </c>
      <c r="HH149">
        <v>0</v>
      </c>
      <c r="HI149">
        <v>0</v>
      </c>
      <c r="HJ149">
        <v>0</v>
      </c>
      <c r="HK149">
        <v>0</v>
      </c>
      <c r="HL149">
        <v>0</v>
      </c>
      <c r="HM149">
        <v>0</v>
      </c>
      <c r="HN149">
        <v>0</v>
      </c>
      <c r="HO149">
        <v>0</v>
      </c>
      <c r="HP149">
        <v>0</v>
      </c>
      <c r="HQ149">
        <v>0</v>
      </c>
      <c r="HR149">
        <v>0</v>
      </c>
      <c r="HS149" t="s">
        <v>451</v>
      </c>
      <c r="HT149" t="s">
        <v>750</v>
      </c>
      <c r="HU149" t="s">
        <v>745</v>
      </c>
      <c r="HV149">
        <v>1</v>
      </c>
      <c r="HW149">
        <v>0</v>
      </c>
      <c r="HX149">
        <v>0</v>
      </c>
      <c r="HY149">
        <v>1</v>
      </c>
      <c r="HZ149">
        <v>0</v>
      </c>
      <c r="IA149">
        <v>0</v>
      </c>
      <c r="IC149" t="s">
        <v>303</v>
      </c>
      <c r="ID149">
        <v>1</v>
      </c>
      <c r="IE149">
        <v>0</v>
      </c>
      <c r="IF149">
        <v>0</v>
      </c>
      <c r="IG149">
        <v>0</v>
      </c>
      <c r="II149" t="s">
        <v>406</v>
      </c>
      <c r="IJ149">
        <v>1</v>
      </c>
      <c r="IK149">
        <v>1</v>
      </c>
      <c r="IL149">
        <v>0</v>
      </c>
      <c r="IM149">
        <v>0</v>
      </c>
      <c r="IN149">
        <v>0</v>
      </c>
      <c r="IO149">
        <v>0</v>
      </c>
      <c r="IQ149" t="s">
        <v>555</v>
      </c>
      <c r="JB149">
        <v>384095499</v>
      </c>
      <c r="JC149" t="s">
        <v>888</v>
      </c>
      <c r="JD149" s="1">
        <v>44943.607592592591</v>
      </c>
      <c r="JG149" t="s">
        <v>307</v>
      </c>
      <c r="JH149" t="s">
        <v>308</v>
      </c>
      <c r="JJ149">
        <v>149</v>
      </c>
    </row>
    <row r="150" spans="1:270" x14ac:dyDescent="0.35">
      <c r="A150" s="1">
        <v>44943.241306053242</v>
      </c>
      <c r="B150" s="1">
        <v>44943.403331099536</v>
      </c>
      <c r="D150" t="s">
        <v>268</v>
      </c>
      <c r="E150" t="s">
        <v>863</v>
      </c>
      <c r="F150" s="1">
        <v>44942.253472222219</v>
      </c>
      <c r="G150" t="s">
        <v>889</v>
      </c>
      <c r="J150" t="s">
        <v>271</v>
      </c>
      <c r="K150" t="s">
        <v>512</v>
      </c>
      <c r="N150" t="s">
        <v>274</v>
      </c>
      <c r="O150" t="s">
        <v>268</v>
      </c>
      <c r="Z150" t="s">
        <v>275</v>
      </c>
      <c r="AF150" t="s">
        <v>382</v>
      </c>
      <c r="AG150" t="s">
        <v>865</v>
      </c>
      <c r="AH150">
        <v>5</v>
      </c>
      <c r="AI150">
        <v>3</v>
      </c>
      <c r="AJ150">
        <v>2</v>
      </c>
      <c r="AL150">
        <v>0</v>
      </c>
      <c r="AM150">
        <v>0</v>
      </c>
      <c r="AN150" t="s">
        <v>278</v>
      </c>
      <c r="AQ150">
        <v>1</v>
      </c>
      <c r="AR150">
        <v>2</v>
      </c>
      <c r="AS150" t="s">
        <v>395</v>
      </c>
      <c r="AV150">
        <v>0</v>
      </c>
      <c r="AW150">
        <v>0</v>
      </c>
      <c r="AX150" t="s">
        <v>278</v>
      </c>
      <c r="BA150">
        <v>1</v>
      </c>
      <c r="BB150">
        <v>1</v>
      </c>
      <c r="BC150" t="s">
        <v>277</v>
      </c>
      <c r="BF150">
        <v>0</v>
      </c>
      <c r="BG150">
        <v>0</v>
      </c>
      <c r="BH150" t="s">
        <v>278</v>
      </c>
      <c r="BJ150" t="s">
        <v>866</v>
      </c>
      <c r="BM150" t="s">
        <v>867</v>
      </c>
      <c r="BN150" t="s">
        <v>890</v>
      </c>
      <c r="BO150">
        <v>0</v>
      </c>
      <c r="BP150">
        <v>0</v>
      </c>
      <c r="BQ150">
        <v>0</v>
      </c>
      <c r="BR150">
        <v>1</v>
      </c>
      <c r="BS150">
        <v>0</v>
      </c>
      <c r="BT150">
        <v>1</v>
      </c>
      <c r="BU150">
        <v>0</v>
      </c>
      <c r="BV150">
        <v>0</v>
      </c>
      <c r="BW150">
        <v>0</v>
      </c>
      <c r="BX150">
        <v>0</v>
      </c>
      <c r="BZ150" t="s">
        <v>281</v>
      </c>
      <c r="CA150" t="s">
        <v>275</v>
      </c>
      <c r="CB150" t="s">
        <v>268</v>
      </c>
      <c r="CH150" s="19" t="s">
        <v>283</v>
      </c>
      <c r="CJ150" s="19" t="s">
        <v>283</v>
      </c>
      <c r="CL150" s="19" t="s">
        <v>283</v>
      </c>
      <c r="CS150" s="19" t="s">
        <v>284</v>
      </c>
      <c r="DC150" s="19" t="s">
        <v>313</v>
      </c>
      <c r="DD150" s="19" t="s">
        <v>868</v>
      </c>
      <c r="DF150" s="19" t="s">
        <v>313</v>
      </c>
      <c r="DH150" s="19" t="s">
        <v>339</v>
      </c>
      <c r="DJ150">
        <v>3750</v>
      </c>
      <c r="DK150" t="s">
        <v>287</v>
      </c>
      <c r="DL150" t="s">
        <v>288</v>
      </c>
      <c r="DM150" t="s">
        <v>869</v>
      </c>
      <c r="DO150" t="s">
        <v>290</v>
      </c>
      <c r="DP150" t="s">
        <v>291</v>
      </c>
      <c r="DQ150" t="s">
        <v>292</v>
      </c>
      <c r="EC150" t="s">
        <v>287</v>
      </c>
      <c r="EF150" t="s">
        <v>292</v>
      </c>
      <c r="EM150" t="s">
        <v>870</v>
      </c>
      <c r="EU150" t="s">
        <v>363</v>
      </c>
      <c r="EV150">
        <v>1</v>
      </c>
      <c r="EW150">
        <v>0</v>
      </c>
      <c r="EX150">
        <v>0</v>
      </c>
      <c r="EY150">
        <v>0</v>
      </c>
      <c r="EZ150">
        <v>0</v>
      </c>
      <c r="FA150">
        <v>0</v>
      </c>
      <c r="FB150">
        <v>0</v>
      </c>
      <c r="FC150">
        <v>0</v>
      </c>
      <c r="FE150" t="s">
        <v>292</v>
      </c>
      <c r="FG150" t="s">
        <v>287</v>
      </c>
      <c r="FH150" t="s">
        <v>295</v>
      </c>
      <c r="FJ150" t="s">
        <v>376</v>
      </c>
      <c r="FK150" t="s">
        <v>287</v>
      </c>
      <c r="FT150" t="s">
        <v>297</v>
      </c>
      <c r="FU150" t="s">
        <v>709</v>
      </c>
      <c r="FV150">
        <v>1</v>
      </c>
      <c r="FW150">
        <v>0</v>
      </c>
      <c r="FX150">
        <v>0</v>
      </c>
      <c r="FY150">
        <v>0</v>
      </c>
      <c r="FZ150" s="19">
        <v>0</v>
      </c>
      <c r="GA150">
        <v>1</v>
      </c>
      <c r="GB150">
        <v>0</v>
      </c>
      <c r="GC150">
        <v>0</v>
      </c>
      <c r="GD150">
        <v>0</v>
      </c>
      <c r="GE150">
        <v>0</v>
      </c>
      <c r="GF150">
        <v>1</v>
      </c>
      <c r="GG150">
        <v>0</v>
      </c>
      <c r="GH150">
        <v>0</v>
      </c>
      <c r="GJ150" t="s">
        <v>299</v>
      </c>
      <c r="GK150">
        <v>1</v>
      </c>
      <c r="GL150">
        <v>0</v>
      </c>
      <c r="GM150">
        <v>0</v>
      </c>
      <c r="GN150">
        <v>0</v>
      </c>
      <c r="GO150">
        <v>0</v>
      </c>
      <c r="GP150">
        <v>0</v>
      </c>
      <c r="GQ150">
        <v>0</v>
      </c>
      <c r="GR150">
        <v>0</v>
      </c>
      <c r="GS150">
        <v>0</v>
      </c>
      <c r="GT150">
        <v>0</v>
      </c>
      <c r="GV150" t="s">
        <v>872</v>
      </c>
      <c r="GW150">
        <v>2</v>
      </c>
      <c r="GX150">
        <v>0</v>
      </c>
      <c r="GY150">
        <v>0</v>
      </c>
      <c r="GZ150">
        <v>0</v>
      </c>
      <c r="HA150">
        <v>2</v>
      </c>
      <c r="HB150">
        <v>3</v>
      </c>
      <c r="HC150">
        <v>3</v>
      </c>
      <c r="HD150">
        <v>4</v>
      </c>
      <c r="HE150">
        <v>6</v>
      </c>
      <c r="HF150">
        <v>0</v>
      </c>
      <c r="HG150">
        <v>0</v>
      </c>
      <c r="HH150">
        <v>0</v>
      </c>
      <c r="HI150">
        <v>0</v>
      </c>
      <c r="HJ150">
        <v>0</v>
      </c>
      <c r="HK150">
        <v>0</v>
      </c>
      <c r="HL150">
        <v>0</v>
      </c>
      <c r="HM150">
        <v>0</v>
      </c>
      <c r="HN150">
        <v>0</v>
      </c>
      <c r="HO150">
        <v>0</v>
      </c>
      <c r="HP150">
        <v>0</v>
      </c>
      <c r="HQ150">
        <v>0</v>
      </c>
      <c r="HR150">
        <v>0</v>
      </c>
      <c r="HS150" t="s">
        <v>451</v>
      </c>
      <c r="HT150" t="s">
        <v>750</v>
      </c>
      <c r="HU150" t="s">
        <v>745</v>
      </c>
      <c r="HV150">
        <v>1</v>
      </c>
      <c r="HW150">
        <v>0</v>
      </c>
      <c r="HX150">
        <v>0</v>
      </c>
      <c r="HY150">
        <v>1</v>
      </c>
      <c r="HZ150">
        <v>0</v>
      </c>
      <c r="IA150">
        <v>0</v>
      </c>
      <c r="IC150" t="s">
        <v>303</v>
      </c>
      <c r="ID150">
        <v>1</v>
      </c>
      <c r="IE150">
        <v>0</v>
      </c>
      <c r="IF150">
        <v>0</v>
      </c>
      <c r="IG150">
        <v>0</v>
      </c>
      <c r="II150" t="s">
        <v>406</v>
      </c>
      <c r="IJ150">
        <v>1</v>
      </c>
      <c r="IK150">
        <v>1</v>
      </c>
      <c r="IL150">
        <v>0</v>
      </c>
      <c r="IM150">
        <v>0</v>
      </c>
      <c r="IN150">
        <v>0</v>
      </c>
      <c r="IO150">
        <v>0</v>
      </c>
      <c r="IQ150" t="s">
        <v>555</v>
      </c>
      <c r="JB150">
        <v>384095507</v>
      </c>
      <c r="JC150" t="s">
        <v>891</v>
      </c>
      <c r="JD150" s="1">
        <v>44943.607604166667</v>
      </c>
      <c r="JG150" t="s">
        <v>307</v>
      </c>
      <c r="JH150" t="s">
        <v>308</v>
      </c>
      <c r="JJ150">
        <v>150</v>
      </c>
    </row>
    <row r="151" spans="1:270" x14ac:dyDescent="0.35">
      <c r="A151" s="1">
        <v>44943.248736388887</v>
      </c>
      <c r="B151" s="1">
        <v>44943.403767777767</v>
      </c>
      <c r="D151" t="s">
        <v>268</v>
      </c>
      <c r="E151" t="s">
        <v>863</v>
      </c>
      <c r="F151" s="1">
        <v>44942.260416666657</v>
      </c>
      <c r="G151" t="s">
        <v>892</v>
      </c>
      <c r="J151" t="s">
        <v>319</v>
      </c>
      <c r="K151" t="s">
        <v>512</v>
      </c>
      <c r="N151" t="s">
        <v>274</v>
      </c>
      <c r="O151" t="s">
        <v>275</v>
      </c>
      <c r="P151" t="s">
        <v>393</v>
      </c>
      <c r="Q151">
        <v>52</v>
      </c>
      <c r="R151" t="s">
        <v>394</v>
      </c>
      <c r="S151">
        <v>0</v>
      </c>
      <c r="T151">
        <v>1</v>
      </c>
      <c r="U151">
        <v>0</v>
      </c>
      <c r="V151">
        <v>0</v>
      </c>
      <c r="W151">
        <v>0</v>
      </c>
      <c r="X151">
        <v>0</v>
      </c>
      <c r="Y151">
        <v>0</v>
      </c>
      <c r="Z151" t="s">
        <v>275</v>
      </c>
      <c r="AF151" t="s">
        <v>382</v>
      </c>
      <c r="AG151" t="s">
        <v>865</v>
      </c>
      <c r="AH151">
        <v>4</v>
      </c>
      <c r="AI151">
        <v>1</v>
      </c>
      <c r="AJ151">
        <v>3</v>
      </c>
      <c r="AL151">
        <v>1</v>
      </c>
      <c r="AM151">
        <v>0</v>
      </c>
      <c r="AN151" t="s">
        <v>320</v>
      </c>
      <c r="AQ151">
        <v>0</v>
      </c>
      <c r="AR151">
        <v>1</v>
      </c>
      <c r="AS151" t="s">
        <v>320</v>
      </c>
      <c r="AV151">
        <v>1</v>
      </c>
      <c r="AW151">
        <v>0</v>
      </c>
      <c r="AX151" t="s">
        <v>320</v>
      </c>
      <c r="BA151">
        <v>0</v>
      </c>
      <c r="BB151">
        <v>1</v>
      </c>
      <c r="BC151" t="s">
        <v>320</v>
      </c>
      <c r="BF151">
        <v>0</v>
      </c>
      <c r="BG151">
        <v>0</v>
      </c>
      <c r="BH151" t="s">
        <v>278</v>
      </c>
      <c r="BJ151" t="s">
        <v>866</v>
      </c>
      <c r="BM151" t="s">
        <v>867</v>
      </c>
      <c r="BN151" t="s">
        <v>280</v>
      </c>
      <c r="BO151">
        <v>1</v>
      </c>
      <c r="BP151">
        <v>0</v>
      </c>
      <c r="BQ151">
        <v>0</v>
      </c>
      <c r="BR151">
        <v>0</v>
      </c>
      <c r="BS151">
        <v>0</v>
      </c>
      <c r="BT151">
        <v>0</v>
      </c>
      <c r="BU151">
        <v>0</v>
      </c>
      <c r="BV151">
        <v>0</v>
      </c>
      <c r="BW151">
        <v>0</v>
      </c>
      <c r="BX151">
        <v>0</v>
      </c>
      <c r="BZ151" t="s">
        <v>281</v>
      </c>
      <c r="CA151" t="s">
        <v>275</v>
      </c>
      <c r="CB151" t="s">
        <v>268</v>
      </c>
      <c r="CH151" s="19" t="s">
        <v>283</v>
      </c>
      <c r="CJ151" s="19" t="s">
        <v>283</v>
      </c>
      <c r="CL151" s="19" t="s">
        <v>283</v>
      </c>
      <c r="CS151" s="19" t="s">
        <v>284</v>
      </c>
      <c r="DC151" s="19" t="s">
        <v>313</v>
      </c>
      <c r="DD151" s="19" t="s">
        <v>868</v>
      </c>
      <c r="DF151" s="19" t="s">
        <v>313</v>
      </c>
      <c r="DH151" s="19" t="s">
        <v>339</v>
      </c>
      <c r="DJ151">
        <v>3000</v>
      </c>
      <c r="DK151" t="s">
        <v>287</v>
      </c>
      <c r="DL151" t="s">
        <v>288</v>
      </c>
      <c r="DM151" t="s">
        <v>869</v>
      </c>
      <c r="DO151" t="s">
        <v>290</v>
      </c>
      <c r="DP151" t="s">
        <v>291</v>
      </c>
      <c r="DQ151" t="s">
        <v>292</v>
      </c>
      <c r="EC151" t="s">
        <v>287</v>
      </c>
      <c r="EF151" t="s">
        <v>292</v>
      </c>
      <c r="EM151" t="s">
        <v>870</v>
      </c>
      <c r="EU151" t="s">
        <v>738</v>
      </c>
      <c r="EV151">
        <v>0</v>
      </c>
      <c r="EW151">
        <v>0</v>
      </c>
      <c r="EX151">
        <v>0</v>
      </c>
      <c r="EY151">
        <v>0</v>
      </c>
      <c r="EZ151">
        <v>0</v>
      </c>
      <c r="FA151">
        <v>0</v>
      </c>
      <c r="FB151">
        <v>0</v>
      </c>
      <c r="FC151">
        <v>1</v>
      </c>
      <c r="FE151" t="s">
        <v>292</v>
      </c>
      <c r="FG151" t="s">
        <v>287</v>
      </c>
      <c r="FH151" t="s">
        <v>295</v>
      </c>
      <c r="FJ151" t="s">
        <v>376</v>
      </c>
      <c r="FK151" t="s">
        <v>287</v>
      </c>
      <c r="FT151" t="s">
        <v>297</v>
      </c>
      <c r="FU151" t="s">
        <v>709</v>
      </c>
      <c r="FV151">
        <v>1</v>
      </c>
      <c r="FW151">
        <v>0</v>
      </c>
      <c r="FX151">
        <v>0</v>
      </c>
      <c r="FY151">
        <v>0</v>
      </c>
      <c r="FZ151" s="19">
        <v>0</v>
      </c>
      <c r="GA151">
        <v>1</v>
      </c>
      <c r="GB151">
        <v>0</v>
      </c>
      <c r="GC151">
        <v>0</v>
      </c>
      <c r="GD151">
        <v>0</v>
      </c>
      <c r="GE151">
        <v>0</v>
      </c>
      <c r="GF151">
        <v>1</v>
      </c>
      <c r="GG151">
        <v>0</v>
      </c>
      <c r="GH151">
        <v>0</v>
      </c>
      <c r="GJ151" t="s">
        <v>299</v>
      </c>
      <c r="GK151">
        <v>1</v>
      </c>
      <c r="GL151">
        <v>0</v>
      </c>
      <c r="GM151">
        <v>0</v>
      </c>
      <c r="GN151">
        <v>0</v>
      </c>
      <c r="GO151">
        <v>0</v>
      </c>
      <c r="GP151">
        <v>0</v>
      </c>
      <c r="GQ151">
        <v>0</v>
      </c>
      <c r="GR151">
        <v>0</v>
      </c>
      <c r="GS151">
        <v>0</v>
      </c>
      <c r="GT151">
        <v>0</v>
      </c>
      <c r="GV151" t="s">
        <v>340</v>
      </c>
      <c r="GW151">
        <v>2</v>
      </c>
      <c r="GX151">
        <v>1</v>
      </c>
      <c r="GY151">
        <v>0</v>
      </c>
      <c r="GZ151">
        <v>0</v>
      </c>
      <c r="HA151">
        <v>2</v>
      </c>
      <c r="HB151">
        <v>2</v>
      </c>
      <c r="HC151">
        <v>2</v>
      </c>
      <c r="HD151">
        <v>3</v>
      </c>
      <c r="HE151">
        <v>6</v>
      </c>
      <c r="HF151">
        <v>0</v>
      </c>
      <c r="HG151">
        <v>0</v>
      </c>
      <c r="HH151">
        <v>0</v>
      </c>
      <c r="HI151">
        <v>0</v>
      </c>
      <c r="HJ151">
        <v>0</v>
      </c>
      <c r="HK151">
        <v>0</v>
      </c>
      <c r="HL151">
        <v>0</v>
      </c>
      <c r="HM151">
        <v>0</v>
      </c>
      <c r="HN151">
        <v>0</v>
      </c>
      <c r="HO151">
        <v>0</v>
      </c>
      <c r="HP151">
        <v>0</v>
      </c>
      <c r="HQ151">
        <v>0</v>
      </c>
      <c r="HR151">
        <v>0</v>
      </c>
      <c r="HS151" t="s">
        <v>451</v>
      </c>
      <c r="HT151" t="s">
        <v>750</v>
      </c>
      <c r="HU151" t="s">
        <v>745</v>
      </c>
      <c r="HV151">
        <v>1</v>
      </c>
      <c r="HW151">
        <v>0</v>
      </c>
      <c r="HX151">
        <v>0</v>
      </c>
      <c r="HY151">
        <v>1</v>
      </c>
      <c r="HZ151">
        <v>0</v>
      </c>
      <c r="IA151">
        <v>0</v>
      </c>
      <c r="IC151" t="s">
        <v>303</v>
      </c>
      <c r="ID151">
        <v>1</v>
      </c>
      <c r="IE151">
        <v>0</v>
      </c>
      <c r="IF151">
        <v>0</v>
      </c>
      <c r="IG151">
        <v>0</v>
      </c>
      <c r="II151" t="s">
        <v>406</v>
      </c>
      <c r="IJ151">
        <v>1</v>
      </c>
      <c r="IK151">
        <v>1</v>
      </c>
      <c r="IL151">
        <v>0</v>
      </c>
      <c r="IM151">
        <v>0</v>
      </c>
      <c r="IN151">
        <v>0</v>
      </c>
      <c r="IO151">
        <v>0</v>
      </c>
      <c r="IQ151" t="s">
        <v>555</v>
      </c>
      <c r="JB151">
        <v>384095513</v>
      </c>
      <c r="JC151" t="s">
        <v>893</v>
      </c>
      <c r="JD151" s="1">
        <v>44943.607615740737</v>
      </c>
      <c r="JG151" t="s">
        <v>307</v>
      </c>
      <c r="JH151" t="s">
        <v>308</v>
      </c>
      <c r="JJ151">
        <v>151</v>
      </c>
    </row>
    <row r="152" spans="1:270" x14ac:dyDescent="0.35">
      <c r="A152" s="1">
        <v>44943.253681736111</v>
      </c>
      <c r="B152" s="1">
        <v>44943.404022615738</v>
      </c>
      <c r="D152" t="s">
        <v>268</v>
      </c>
      <c r="E152" t="s">
        <v>863</v>
      </c>
      <c r="F152" s="1">
        <v>44942.263888888891</v>
      </c>
      <c r="G152" t="s">
        <v>894</v>
      </c>
      <c r="J152" t="s">
        <v>319</v>
      </c>
      <c r="K152" t="s">
        <v>512</v>
      </c>
      <c r="N152" t="s">
        <v>274</v>
      </c>
      <c r="O152" t="s">
        <v>275</v>
      </c>
      <c r="P152" t="s">
        <v>393</v>
      </c>
      <c r="Q152">
        <v>40</v>
      </c>
      <c r="R152" t="s">
        <v>394</v>
      </c>
      <c r="S152">
        <v>0</v>
      </c>
      <c r="T152">
        <v>1</v>
      </c>
      <c r="U152">
        <v>0</v>
      </c>
      <c r="V152">
        <v>0</v>
      </c>
      <c r="W152">
        <v>0</v>
      </c>
      <c r="X152">
        <v>0</v>
      </c>
      <c r="Y152">
        <v>0</v>
      </c>
      <c r="Z152" t="s">
        <v>275</v>
      </c>
      <c r="AF152" t="s">
        <v>382</v>
      </c>
      <c r="AG152" t="s">
        <v>865</v>
      </c>
      <c r="AH152">
        <v>3</v>
      </c>
      <c r="AI152">
        <v>1</v>
      </c>
      <c r="AJ152">
        <v>2</v>
      </c>
      <c r="AL152">
        <v>0</v>
      </c>
      <c r="AM152">
        <v>1</v>
      </c>
      <c r="AN152" t="s">
        <v>320</v>
      </c>
      <c r="AQ152">
        <v>0</v>
      </c>
      <c r="AR152">
        <v>0</v>
      </c>
      <c r="AS152" t="s">
        <v>278</v>
      </c>
      <c r="AV152">
        <v>1</v>
      </c>
      <c r="AW152">
        <v>1</v>
      </c>
      <c r="AX152" t="s">
        <v>277</v>
      </c>
      <c r="BA152">
        <v>0</v>
      </c>
      <c r="BB152">
        <v>0</v>
      </c>
      <c r="BC152" t="s">
        <v>278</v>
      </c>
      <c r="BF152">
        <v>0</v>
      </c>
      <c r="BG152">
        <v>0</v>
      </c>
      <c r="BH152" t="s">
        <v>278</v>
      </c>
      <c r="BJ152" t="s">
        <v>866</v>
      </c>
      <c r="BM152" t="s">
        <v>867</v>
      </c>
      <c r="BN152" t="s">
        <v>280</v>
      </c>
      <c r="BO152">
        <v>1</v>
      </c>
      <c r="BP152">
        <v>0</v>
      </c>
      <c r="BQ152">
        <v>0</v>
      </c>
      <c r="BR152">
        <v>0</v>
      </c>
      <c r="BS152">
        <v>0</v>
      </c>
      <c r="BT152">
        <v>0</v>
      </c>
      <c r="BU152">
        <v>0</v>
      </c>
      <c r="BV152">
        <v>0</v>
      </c>
      <c r="BW152">
        <v>0</v>
      </c>
      <c r="BX152">
        <v>0</v>
      </c>
      <c r="BZ152" t="s">
        <v>281</v>
      </c>
      <c r="CA152" t="s">
        <v>275</v>
      </c>
      <c r="CB152" t="s">
        <v>268</v>
      </c>
      <c r="CH152" s="19" t="s">
        <v>283</v>
      </c>
      <c r="CJ152" s="19" t="s">
        <v>283</v>
      </c>
      <c r="CL152" s="19" t="s">
        <v>283</v>
      </c>
      <c r="CS152" s="19" t="s">
        <v>284</v>
      </c>
      <c r="DC152" s="19" t="s">
        <v>313</v>
      </c>
      <c r="DD152" s="19" t="s">
        <v>868</v>
      </c>
      <c r="DF152" s="19" t="s">
        <v>313</v>
      </c>
      <c r="DH152" s="19" t="s">
        <v>339</v>
      </c>
      <c r="DJ152">
        <v>2250</v>
      </c>
      <c r="DK152" t="s">
        <v>287</v>
      </c>
      <c r="DL152" t="s">
        <v>288</v>
      </c>
      <c r="DM152" t="s">
        <v>869</v>
      </c>
      <c r="DO152" t="s">
        <v>290</v>
      </c>
      <c r="DP152" t="s">
        <v>291</v>
      </c>
      <c r="DQ152" t="s">
        <v>292</v>
      </c>
      <c r="EC152" t="s">
        <v>287</v>
      </c>
      <c r="EF152" t="s">
        <v>292</v>
      </c>
      <c r="EM152" t="s">
        <v>870</v>
      </c>
      <c r="EU152" t="s">
        <v>738</v>
      </c>
      <c r="EV152">
        <v>0</v>
      </c>
      <c r="EW152">
        <v>0</v>
      </c>
      <c r="EX152">
        <v>0</v>
      </c>
      <c r="EY152">
        <v>0</v>
      </c>
      <c r="EZ152">
        <v>0</v>
      </c>
      <c r="FA152">
        <v>0</v>
      </c>
      <c r="FB152">
        <v>0</v>
      </c>
      <c r="FC152">
        <v>1</v>
      </c>
      <c r="FE152" t="s">
        <v>292</v>
      </c>
      <c r="FG152" t="s">
        <v>287</v>
      </c>
      <c r="FH152" t="s">
        <v>295</v>
      </c>
      <c r="FJ152" t="s">
        <v>376</v>
      </c>
      <c r="FK152" t="s">
        <v>287</v>
      </c>
      <c r="FT152" t="s">
        <v>297</v>
      </c>
      <c r="FU152" t="s">
        <v>709</v>
      </c>
      <c r="FV152">
        <v>1</v>
      </c>
      <c r="FW152">
        <v>0</v>
      </c>
      <c r="FX152">
        <v>0</v>
      </c>
      <c r="FY152">
        <v>0</v>
      </c>
      <c r="FZ152" s="19">
        <v>0</v>
      </c>
      <c r="GA152">
        <v>1</v>
      </c>
      <c r="GB152">
        <v>0</v>
      </c>
      <c r="GC152">
        <v>0</v>
      </c>
      <c r="GD152">
        <v>0</v>
      </c>
      <c r="GE152">
        <v>0</v>
      </c>
      <c r="GF152">
        <v>1</v>
      </c>
      <c r="GG152">
        <v>0</v>
      </c>
      <c r="GH152">
        <v>0</v>
      </c>
      <c r="GJ152" t="s">
        <v>299</v>
      </c>
      <c r="GK152">
        <v>1</v>
      </c>
      <c r="GL152">
        <v>0</v>
      </c>
      <c r="GM152">
        <v>0</v>
      </c>
      <c r="GN152">
        <v>0</v>
      </c>
      <c r="GO152">
        <v>0</v>
      </c>
      <c r="GP152">
        <v>0</v>
      </c>
      <c r="GQ152">
        <v>0</v>
      </c>
      <c r="GR152">
        <v>0</v>
      </c>
      <c r="GS152">
        <v>0</v>
      </c>
      <c r="GT152">
        <v>0</v>
      </c>
      <c r="GV152" t="s">
        <v>340</v>
      </c>
      <c r="GW152">
        <v>2</v>
      </c>
      <c r="GX152">
        <v>1</v>
      </c>
      <c r="GY152">
        <v>0</v>
      </c>
      <c r="GZ152">
        <v>0</v>
      </c>
      <c r="HA152">
        <v>2</v>
      </c>
      <c r="HB152">
        <v>2</v>
      </c>
      <c r="HC152">
        <v>3</v>
      </c>
      <c r="HD152">
        <v>4</v>
      </c>
      <c r="HE152">
        <v>5</v>
      </c>
      <c r="HF152">
        <v>0</v>
      </c>
      <c r="HG152">
        <v>0</v>
      </c>
      <c r="HH152">
        <v>0</v>
      </c>
      <c r="HI152">
        <v>0</v>
      </c>
      <c r="HJ152">
        <v>0</v>
      </c>
      <c r="HK152">
        <v>0</v>
      </c>
      <c r="HL152">
        <v>0</v>
      </c>
      <c r="HM152">
        <v>0</v>
      </c>
      <c r="HN152">
        <v>0</v>
      </c>
      <c r="HO152">
        <v>0</v>
      </c>
      <c r="HP152">
        <v>0</v>
      </c>
      <c r="HQ152">
        <v>0</v>
      </c>
      <c r="HR152">
        <v>0</v>
      </c>
      <c r="HS152" t="s">
        <v>451</v>
      </c>
      <c r="HT152" t="s">
        <v>750</v>
      </c>
      <c r="HU152" t="s">
        <v>745</v>
      </c>
      <c r="HV152">
        <v>1</v>
      </c>
      <c r="HW152">
        <v>0</v>
      </c>
      <c r="HX152">
        <v>0</v>
      </c>
      <c r="HY152">
        <v>1</v>
      </c>
      <c r="HZ152">
        <v>0</v>
      </c>
      <c r="IA152">
        <v>0</v>
      </c>
      <c r="IC152" t="s">
        <v>303</v>
      </c>
      <c r="ID152">
        <v>1</v>
      </c>
      <c r="IE152">
        <v>0</v>
      </c>
      <c r="IF152">
        <v>0</v>
      </c>
      <c r="IG152">
        <v>0</v>
      </c>
      <c r="II152" t="s">
        <v>406</v>
      </c>
      <c r="IJ152">
        <v>1</v>
      </c>
      <c r="IK152">
        <v>1</v>
      </c>
      <c r="IL152">
        <v>0</v>
      </c>
      <c r="IM152">
        <v>0</v>
      </c>
      <c r="IN152">
        <v>0</v>
      </c>
      <c r="IO152">
        <v>0</v>
      </c>
      <c r="IQ152" t="s">
        <v>555</v>
      </c>
      <c r="JB152">
        <v>384095518</v>
      </c>
      <c r="JC152" t="s">
        <v>895</v>
      </c>
      <c r="JD152" s="1">
        <v>44943.607627314806</v>
      </c>
      <c r="JG152" t="s">
        <v>307</v>
      </c>
      <c r="JH152" t="s">
        <v>308</v>
      </c>
      <c r="JJ152">
        <v>152</v>
      </c>
    </row>
    <row r="153" spans="1:270" x14ac:dyDescent="0.35">
      <c r="A153" s="1">
        <v>44943.258125196757</v>
      </c>
      <c r="B153" s="1">
        <v>44943.4044808912</v>
      </c>
      <c r="D153" t="s">
        <v>268</v>
      </c>
      <c r="E153" t="s">
        <v>863</v>
      </c>
      <c r="F153" s="1">
        <v>44942.270833333343</v>
      </c>
      <c r="G153" t="s">
        <v>896</v>
      </c>
      <c r="J153" t="s">
        <v>319</v>
      </c>
      <c r="K153" t="s">
        <v>512</v>
      </c>
      <c r="N153" t="s">
        <v>274</v>
      </c>
      <c r="O153" t="s">
        <v>275</v>
      </c>
      <c r="P153" t="s">
        <v>393</v>
      </c>
      <c r="Q153">
        <v>46</v>
      </c>
      <c r="R153" t="s">
        <v>394</v>
      </c>
      <c r="S153">
        <v>0</v>
      </c>
      <c r="T153">
        <v>1</v>
      </c>
      <c r="U153">
        <v>0</v>
      </c>
      <c r="V153">
        <v>0</v>
      </c>
      <c r="W153">
        <v>0</v>
      </c>
      <c r="X153">
        <v>0</v>
      </c>
      <c r="Y153">
        <v>0</v>
      </c>
      <c r="Z153" t="s">
        <v>275</v>
      </c>
      <c r="AF153" t="s">
        <v>382</v>
      </c>
      <c r="AG153" t="s">
        <v>865</v>
      </c>
      <c r="AH153">
        <v>6</v>
      </c>
      <c r="AI153">
        <v>1</v>
      </c>
      <c r="AJ153">
        <v>5</v>
      </c>
      <c r="AL153">
        <v>0</v>
      </c>
      <c r="AM153">
        <v>1</v>
      </c>
      <c r="AN153" t="s">
        <v>320</v>
      </c>
      <c r="AQ153">
        <v>0</v>
      </c>
      <c r="AR153">
        <v>3</v>
      </c>
      <c r="AS153" t="s">
        <v>395</v>
      </c>
      <c r="AV153">
        <v>1</v>
      </c>
      <c r="AW153">
        <v>1</v>
      </c>
      <c r="AX153" t="s">
        <v>277</v>
      </c>
      <c r="BA153">
        <v>0</v>
      </c>
      <c r="BB153">
        <v>0</v>
      </c>
      <c r="BC153" t="s">
        <v>278</v>
      </c>
      <c r="BF153">
        <v>0</v>
      </c>
      <c r="BG153">
        <v>0</v>
      </c>
      <c r="BH153" t="s">
        <v>278</v>
      </c>
      <c r="BJ153" t="s">
        <v>866</v>
      </c>
      <c r="BM153" t="s">
        <v>867</v>
      </c>
      <c r="BN153" t="s">
        <v>532</v>
      </c>
      <c r="BO153">
        <v>1</v>
      </c>
      <c r="BP153">
        <v>0</v>
      </c>
      <c r="BQ153">
        <v>0</v>
      </c>
      <c r="BR153">
        <v>0</v>
      </c>
      <c r="BS153">
        <v>0</v>
      </c>
      <c r="BT153">
        <v>0</v>
      </c>
      <c r="BU153">
        <v>1</v>
      </c>
      <c r="BV153">
        <v>0</v>
      </c>
      <c r="BW153">
        <v>0</v>
      </c>
      <c r="BX153">
        <v>0</v>
      </c>
      <c r="BZ153" t="s">
        <v>281</v>
      </c>
      <c r="CA153" t="s">
        <v>275</v>
      </c>
      <c r="CB153" t="s">
        <v>268</v>
      </c>
      <c r="CH153" s="19" t="s">
        <v>283</v>
      </c>
      <c r="CJ153" s="19" t="s">
        <v>283</v>
      </c>
      <c r="CL153" s="19" t="s">
        <v>283</v>
      </c>
      <c r="CS153" s="19" t="s">
        <v>284</v>
      </c>
      <c r="DC153" s="19" t="s">
        <v>313</v>
      </c>
      <c r="DD153" s="19" t="s">
        <v>868</v>
      </c>
      <c r="DF153" s="19" t="s">
        <v>313</v>
      </c>
      <c r="DH153" s="19" t="s">
        <v>339</v>
      </c>
      <c r="DJ153">
        <v>4500</v>
      </c>
      <c r="DK153" t="s">
        <v>287</v>
      </c>
      <c r="DL153" t="s">
        <v>288</v>
      </c>
      <c r="DM153" t="s">
        <v>869</v>
      </c>
      <c r="DO153" t="s">
        <v>290</v>
      </c>
      <c r="DP153" t="s">
        <v>291</v>
      </c>
      <c r="DQ153" t="s">
        <v>292</v>
      </c>
      <c r="EC153" t="s">
        <v>287</v>
      </c>
      <c r="EF153" t="s">
        <v>292</v>
      </c>
      <c r="EM153" t="s">
        <v>870</v>
      </c>
      <c r="EU153" t="s">
        <v>738</v>
      </c>
      <c r="EV153">
        <v>0</v>
      </c>
      <c r="EW153">
        <v>0</v>
      </c>
      <c r="EX153">
        <v>0</v>
      </c>
      <c r="EY153">
        <v>0</v>
      </c>
      <c r="EZ153">
        <v>0</v>
      </c>
      <c r="FA153">
        <v>0</v>
      </c>
      <c r="FB153">
        <v>0</v>
      </c>
      <c r="FC153">
        <v>1</v>
      </c>
      <c r="FE153" t="s">
        <v>292</v>
      </c>
      <c r="FG153" t="s">
        <v>287</v>
      </c>
      <c r="FH153" t="s">
        <v>295</v>
      </c>
      <c r="FJ153" t="s">
        <v>376</v>
      </c>
      <c r="FK153" t="s">
        <v>287</v>
      </c>
      <c r="FT153" t="s">
        <v>297</v>
      </c>
      <c r="FU153" t="s">
        <v>709</v>
      </c>
      <c r="FV153">
        <v>1</v>
      </c>
      <c r="FW153">
        <v>0</v>
      </c>
      <c r="FX153">
        <v>0</v>
      </c>
      <c r="FY153">
        <v>0</v>
      </c>
      <c r="FZ153" s="19">
        <v>0</v>
      </c>
      <c r="GA153">
        <v>1</v>
      </c>
      <c r="GB153">
        <v>0</v>
      </c>
      <c r="GC153">
        <v>0</v>
      </c>
      <c r="GD153">
        <v>0</v>
      </c>
      <c r="GE153">
        <v>0</v>
      </c>
      <c r="GF153">
        <v>1</v>
      </c>
      <c r="GG153">
        <v>0</v>
      </c>
      <c r="GH153">
        <v>0</v>
      </c>
      <c r="GJ153" t="s">
        <v>299</v>
      </c>
      <c r="GK153">
        <v>1</v>
      </c>
      <c r="GL153">
        <v>0</v>
      </c>
      <c r="GM153">
        <v>0</v>
      </c>
      <c r="GN153">
        <v>0</v>
      </c>
      <c r="GO153">
        <v>0</v>
      </c>
      <c r="GP153">
        <v>0</v>
      </c>
      <c r="GQ153">
        <v>0</v>
      </c>
      <c r="GR153">
        <v>0</v>
      </c>
      <c r="GS153">
        <v>0</v>
      </c>
      <c r="GT153">
        <v>0</v>
      </c>
      <c r="GV153" t="s">
        <v>872</v>
      </c>
      <c r="GW153">
        <v>3</v>
      </c>
      <c r="GX153">
        <v>1</v>
      </c>
      <c r="GY153">
        <v>0</v>
      </c>
      <c r="GZ153">
        <v>0</v>
      </c>
      <c r="HA153">
        <v>1</v>
      </c>
      <c r="HB153">
        <v>2</v>
      </c>
      <c r="HC153">
        <v>2</v>
      </c>
      <c r="HD153">
        <v>3</v>
      </c>
      <c r="HE153">
        <v>6</v>
      </c>
      <c r="HF153">
        <v>0</v>
      </c>
      <c r="HG153">
        <v>0</v>
      </c>
      <c r="HH153">
        <v>0</v>
      </c>
      <c r="HI153">
        <v>0</v>
      </c>
      <c r="HJ153">
        <v>0</v>
      </c>
      <c r="HK153">
        <v>0</v>
      </c>
      <c r="HL153">
        <v>0</v>
      </c>
      <c r="HM153">
        <v>0</v>
      </c>
      <c r="HN153">
        <v>0</v>
      </c>
      <c r="HO153">
        <v>0</v>
      </c>
      <c r="HP153">
        <v>0</v>
      </c>
      <c r="HQ153">
        <v>0</v>
      </c>
      <c r="HR153">
        <v>0</v>
      </c>
      <c r="HS153" t="s">
        <v>451</v>
      </c>
      <c r="HT153" t="s">
        <v>750</v>
      </c>
      <c r="HU153" t="s">
        <v>745</v>
      </c>
      <c r="HV153">
        <v>1</v>
      </c>
      <c r="HW153">
        <v>0</v>
      </c>
      <c r="HX153">
        <v>0</v>
      </c>
      <c r="HY153">
        <v>1</v>
      </c>
      <c r="HZ153">
        <v>0</v>
      </c>
      <c r="IA153">
        <v>0</v>
      </c>
      <c r="IC153" t="s">
        <v>303</v>
      </c>
      <c r="ID153">
        <v>1</v>
      </c>
      <c r="IE153">
        <v>0</v>
      </c>
      <c r="IF153">
        <v>0</v>
      </c>
      <c r="IG153">
        <v>0</v>
      </c>
      <c r="II153" t="s">
        <v>406</v>
      </c>
      <c r="IJ153">
        <v>1</v>
      </c>
      <c r="IK153">
        <v>1</v>
      </c>
      <c r="IL153">
        <v>0</v>
      </c>
      <c r="IM153">
        <v>0</v>
      </c>
      <c r="IN153">
        <v>0</v>
      </c>
      <c r="IO153">
        <v>0</v>
      </c>
      <c r="IQ153" t="s">
        <v>555</v>
      </c>
      <c r="JB153">
        <v>384095520</v>
      </c>
      <c r="JC153" t="s">
        <v>897</v>
      </c>
      <c r="JD153" s="1">
        <v>44943.607627314806</v>
      </c>
      <c r="JG153" t="s">
        <v>307</v>
      </c>
      <c r="JH153" t="s">
        <v>308</v>
      </c>
      <c r="JJ153">
        <v>153</v>
      </c>
    </row>
    <row r="154" spans="1:270" x14ac:dyDescent="0.35">
      <c r="A154" s="1">
        <v>44943.30057107639</v>
      </c>
      <c r="B154" s="1">
        <v>44943.305847280091</v>
      </c>
      <c r="D154" t="s">
        <v>268</v>
      </c>
      <c r="E154" t="s">
        <v>863</v>
      </c>
      <c r="F154" s="1">
        <v>44943.300694444442</v>
      </c>
      <c r="G154" t="s">
        <v>898</v>
      </c>
      <c r="J154" t="s">
        <v>319</v>
      </c>
      <c r="K154" t="s">
        <v>512</v>
      </c>
      <c r="N154" t="s">
        <v>274</v>
      </c>
      <c r="O154" t="s">
        <v>275</v>
      </c>
      <c r="P154" t="s">
        <v>393</v>
      </c>
      <c r="Q154">
        <v>35</v>
      </c>
      <c r="R154" t="s">
        <v>394</v>
      </c>
      <c r="S154">
        <v>0</v>
      </c>
      <c r="T154">
        <v>1</v>
      </c>
      <c r="U154">
        <v>0</v>
      </c>
      <c r="V154">
        <v>0</v>
      </c>
      <c r="W154">
        <v>0</v>
      </c>
      <c r="X154">
        <v>0</v>
      </c>
      <c r="Y154">
        <v>0</v>
      </c>
      <c r="Z154" t="s">
        <v>275</v>
      </c>
      <c r="AF154" t="s">
        <v>382</v>
      </c>
      <c r="AG154" t="s">
        <v>865</v>
      </c>
      <c r="AH154">
        <v>6</v>
      </c>
      <c r="AI154">
        <v>2</v>
      </c>
      <c r="AJ154">
        <v>4</v>
      </c>
      <c r="AL154">
        <v>2</v>
      </c>
      <c r="AM154">
        <v>0</v>
      </c>
      <c r="AN154" t="s">
        <v>277</v>
      </c>
      <c r="AQ154">
        <v>1</v>
      </c>
      <c r="AR154">
        <v>1</v>
      </c>
      <c r="AS154" t="s">
        <v>277</v>
      </c>
      <c r="AV154">
        <v>1</v>
      </c>
      <c r="AW154">
        <v>1</v>
      </c>
      <c r="AX154" t="s">
        <v>277</v>
      </c>
      <c r="BA154">
        <v>0</v>
      </c>
      <c r="BB154">
        <v>0</v>
      </c>
      <c r="BC154" t="s">
        <v>278</v>
      </c>
      <c r="BF154">
        <v>0</v>
      </c>
      <c r="BG154">
        <v>0</v>
      </c>
      <c r="BH154" t="s">
        <v>278</v>
      </c>
      <c r="BJ154" t="s">
        <v>866</v>
      </c>
      <c r="BM154" t="s">
        <v>899</v>
      </c>
      <c r="BN154" t="s">
        <v>532</v>
      </c>
      <c r="BO154">
        <v>1</v>
      </c>
      <c r="BP154">
        <v>0</v>
      </c>
      <c r="BQ154">
        <v>0</v>
      </c>
      <c r="BR154">
        <v>0</v>
      </c>
      <c r="BS154">
        <v>0</v>
      </c>
      <c r="BT154">
        <v>0</v>
      </c>
      <c r="BU154">
        <v>1</v>
      </c>
      <c r="BV154">
        <v>0</v>
      </c>
      <c r="BW154">
        <v>0</v>
      </c>
      <c r="BX154">
        <v>0</v>
      </c>
      <c r="BZ154" t="s">
        <v>281</v>
      </c>
      <c r="CA154" t="s">
        <v>275</v>
      </c>
      <c r="CB154" t="s">
        <v>268</v>
      </c>
      <c r="CH154" s="19" t="s">
        <v>283</v>
      </c>
      <c r="CJ154" s="19" t="s">
        <v>283</v>
      </c>
      <c r="CL154" s="19" t="s">
        <v>283</v>
      </c>
      <c r="CS154" s="19" t="s">
        <v>284</v>
      </c>
      <c r="DC154" s="19" t="s">
        <v>313</v>
      </c>
      <c r="DD154" s="19" t="s">
        <v>868</v>
      </c>
      <c r="DF154" s="19" t="s">
        <v>313</v>
      </c>
      <c r="DH154" s="19" t="s">
        <v>339</v>
      </c>
      <c r="DJ154">
        <v>4500</v>
      </c>
      <c r="DK154" t="s">
        <v>287</v>
      </c>
      <c r="DL154" t="s">
        <v>288</v>
      </c>
      <c r="DM154" t="s">
        <v>869</v>
      </c>
      <c r="DO154" t="s">
        <v>290</v>
      </c>
      <c r="DP154" t="s">
        <v>291</v>
      </c>
      <c r="DQ154" t="s">
        <v>292</v>
      </c>
      <c r="EC154" t="s">
        <v>287</v>
      </c>
      <c r="EF154" t="s">
        <v>292</v>
      </c>
      <c r="EM154" t="s">
        <v>870</v>
      </c>
      <c r="EU154" t="s">
        <v>738</v>
      </c>
      <c r="EV154">
        <v>0</v>
      </c>
      <c r="EW154">
        <v>0</v>
      </c>
      <c r="EX154">
        <v>0</v>
      </c>
      <c r="EY154">
        <v>0</v>
      </c>
      <c r="EZ154">
        <v>0</v>
      </c>
      <c r="FA154">
        <v>0</v>
      </c>
      <c r="FB154">
        <v>0</v>
      </c>
      <c r="FC154">
        <v>1</v>
      </c>
      <c r="FE154" t="s">
        <v>292</v>
      </c>
      <c r="FG154" t="s">
        <v>287</v>
      </c>
      <c r="FH154" t="s">
        <v>295</v>
      </c>
      <c r="FJ154" t="s">
        <v>376</v>
      </c>
      <c r="FK154" t="s">
        <v>287</v>
      </c>
      <c r="FT154" t="s">
        <v>297</v>
      </c>
      <c r="FU154" t="s">
        <v>709</v>
      </c>
      <c r="FV154">
        <v>1</v>
      </c>
      <c r="FW154">
        <v>0</v>
      </c>
      <c r="FX154">
        <v>0</v>
      </c>
      <c r="FY154">
        <v>0</v>
      </c>
      <c r="FZ154" s="19">
        <v>0</v>
      </c>
      <c r="GA154">
        <v>1</v>
      </c>
      <c r="GB154">
        <v>0</v>
      </c>
      <c r="GC154">
        <v>0</v>
      </c>
      <c r="GD154">
        <v>0</v>
      </c>
      <c r="GE154">
        <v>0</v>
      </c>
      <c r="GF154">
        <v>1</v>
      </c>
      <c r="GG154">
        <v>0</v>
      </c>
      <c r="GH154">
        <v>0</v>
      </c>
      <c r="GJ154" t="s">
        <v>299</v>
      </c>
      <c r="GK154">
        <v>1</v>
      </c>
      <c r="GL154">
        <v>0</v>
      </c>
      <c r="GM154">
        <v>0</v>
      </c>
      <c r="GN154">
        <v>0</v>
      </c>
      <c r="GO154">
        <v>0</v>
      </c>
      <c r="GP154">
        <v>0</v>
      </c>
      <c r="GQ154">
        <v>0</v>
      </c>
      <c r="GR154">
        <v>0</v>
      </c>
      <c r="GS154">
        <v>0</v>
      </c>
      <c r="GT154">
        <v>0</v>
      </c>
      <c r="GV154" t="s">
        <v>872</v>
      </c>
      <c r="GW154">
        <v>2</v>
      </c>
      <c r="GX154">
        <v>1</v>
      </c>
      <c r="GY154">
        <v>0</v>
      </c>
      <c r="GZ154">
        <v>0</v>
      </c>
      <c r="HA154">
        <v>1</v>
      </c>
      <c r="HB154">
        <v>2</v>
      </c>
      <c r="HC154">
        <v>2</v>
      </c>
      <c r="HD154">
        <v>3</v>
      </c>
      <c r="HE154">
        <v>6</v>
      </c>
      <c r="HF154">
        <v>0</v>
      </c>
      <c r="HG154">
        <v>0</v>
      </c>
      <c r="HH154">
        <v>0</v>
      </c>
      <c r="HI154">
        <v>0</v>
      </c>
      <c r="HJ154">
        <v>0</v>
      </c>
      <c r="HK154">
        <v>0</v>
      </c>
      <c r="HL154">
        <v>0</v>
      </c>
      <c r="HM154">
        <v>0</v>
      </c>
      <c r="HN154">
        <v>0</v>
      </c>
      <c r="HO154">
        <v>0</v>
      </c>
      <c r="HP154">
        <v>0</v>
      </c>
      <c r="HQ154">
        <v>0</v>
      </c>
      <c r="HR154">
        <v>0</v>
      </c>
      <c r="HS154" t="s">
        <v>451</v>
      </c>
      <c r="HT154" t="s">
        <v>750</v>
      </c>
      <c r="HU154" t="s">
        <v>745</v>
      </c>
      <c r="HV154">
        <v>1</v>
      </c>
      <c r="HW154">
        <v>0</v>
      </c>
      <c r="HX154">
        <v>0</v>
      </c>
      <c r="HY154">
        <v>1</v>
      </c>
      <c r="HZ154">
        <v>0</v>
      </c>
      <c r="IA154">
        <v>0</v>
      </c>
      <c r="IC154" t="s">
        <v>303</v>
      </c>
      <c r="ID154">
        <v>1</v>
      </c>
      <c r="IE154">
        <v>0</v>
      </c>
      <c r="IF154">
        <v>0</v>
      </c>
      <c r="IG154">
        <v>0</v>
      </c>
      <c r="II154" t="s">
        <v>406</v>
      </c>
      <c r="IJ154">
        <v>1</v>
      </c>
      <c r="IK154">
        <v>1</v>
      </c>
      <c r="IL154">
        <v>0</v>
      </c>
      <c r="IM154">
        <v>0</v>
      </c>
      <c r="IN154">
        <v>0</v>
      </c>
      <c r="IO154">
        <v>0</v>
      </c>
      <c r="IQ154" t="s">
        <v>555</v>
      </c>
      <c r="JB154">
        <v>384095523</v>
      </c>
      <c r="JC154" t="s">
        <v>900</v>
      </c>
      <c r="JD154" s="1">
        <v>44943.607638888891</v>
      </c>
      <c r="JG154" t="s">
        <v>307</v>
      </c>
      <c r="JH154" t="s">
        <v>308</v>
      </c>
      <c r="JJ154">
        <v>154</v>
      </c>
    </row>
    <row r="155" spans="1:270" x14ac:dyDescent="0.35">
      <c r="A155" s="1">
        <v>44943.306414525461</v>
      </c>
      <c r="B155" s="1">
        <v>44943.313631956022</v>
      </c>
      <c r="D155" t="s">
        <v>268</v>
      </c>
      <c r="E155" t="s">
        <v>863</v>
      </c>
      <c r="F155" s="1">
        <v>44943.3125</v>
      </c>
      <c r="G155" t="s">
        <v>901</v>
      </c>
      <c r="J155" t="s">
        <v>319</v>
      </c>
      <c r="K155" t="s">
        <v>512</v>
      </c>
      <c r="N155" t="s">
        <v>274</v>
      </c>
      <c r="O155" t="s">
        <v>275</v>
      </c>
      <c r="P155" t="s">
        <v>393</v>
      </c>
      <c r="Q155">
        <v>45</v>
      </c>
      <c r="R155" t="s">
        <v>394</v>
      </c>
      <c r="S155">
        <v>0</v>
      </c>
      <c r="T155">
        <v>1</v>
      </c>
      <c r="U155">
        <v>0</v>
      </c>
      <c r="V155">
        <v>0</v>
      </c>
      <c r="W155">
        <v>0</v>
      </c>
      <c r="X155">
        <v>0</v>
      </c>
      <c r="Y155">
        <v>0</v>
      </c>
      <c r="Z155" t="s">
        <v>275</v>
      </c>
      <c r="AF155" t="s">
        <v>382</v>
      </c>
      <c r="AG155" t="s">
        <v>865</v>
      </c>
      <c r="AH155">
        <v>8</v>
      </c>
      <c r="AI155">
        <v>3</v>
      </c>
      <c r="AJ155">
        <v>5</v>
      </c>
      <c r="AL155">
        <v>0</v>
      </c>
      <c r="AM155">
        <v>1</v>
      </c>
      <c r="AN155" t="s">
        <v>320</v>
      </c>
      <c r="AQ155">
        <v>1</v>
      </c>
      <c r="AR155">
        <v>2</v>
      </c>
      <c r="AS155" t="s">
        <v>395</v>
      </c>
      <c r="AV155">
        <v>2</v>
      </c>
      <c r="AW155">
        <v>3</v>
      </c>
      <c r="AX155" t="s">
        <v>528</v>
      </c>
      <c r="BA155">
        <v>0</v>
      </c>
      <c r="BB155">
        <v>0</v>
      </c>
      <c r="BC155" t="s">
        <v>278</v>
      </c>
      <c r="BF155">
        <v>0</v>
      </c>
      <c r="BG155">
        <v>0</v>
      </c>
      <c r="BH155" t="s">
        <v>278</v>
      </c>
      <c r="BJ155" t="s">
        <v>866</v>
      </c>
      <c r="BM155" t="s">
        <v>899</v>
      </c>
      <c r="BN155" t="s">
        <v>532</v>
      </c>
      <c r="BO155">
        <v>1</v>
      </c>
      <c r="BP155">
        <v>0</v>
      </c>
      <c r="BQ155">
        <v>0</v>
      </c>
      <c r="BR155">
        <v>0</v>
      </c>
      <c r="BS155">
        <v>0</v>
      </c>
      <c r="BT155">
        <v>0</v>
      </c>
      <c r="BU155">
        <v>1</v>
      </c>
      <c r="BV155">
        <v>0</v>
      </c>
      <c r="BW155">
        <v>0</v>
      </c>
      <c r="BX155">
        <v>0</v>
      </c>
      <c r="BZ155" t="s">
        <v>281</v>
      </c>
      <c r="CA155" t="s">
        <v>902</v>
      </c>
      <c r="CB155" t="s">
        <v>268</v>
      </c>
      <c r="CH155" s="19" t="s">
        <v>283</v>
      </c>
      <c r="CJ155" s="19" t="s">
        <v>283</v>
      </c>
      <c r="CL155" s="19" t="s">
        <v>283</v>
      </c>
      <c r="CS155" s="19" t="s">
        <v>284</v>
      </c>
      <c r="DC155" s="19" t="s">
        <v>313</v>
      </c>
      <c r="DD155" s="19" t="s">
        <v>868</v>
      </c>
      <c r="DF155" s="19" t="s">
        <v>313</v>
      </c>
      <c r="DH155" s="19" t="s">
        <v>339</v>
      </c>
      <c r="DJ155">
        <v>6000</v>
      </c>
      <c r="DK155" t="s">
        <v>287</v>
      </c>
      <c r="DL155" t="s">
        <v>288</v>
      </c>
      <c r="DM155" t="s">
        <v>869</v>
      </c>
      <c r="DO155" t="s">
        <v>290</v>
      </c>
      <c r="DP155" t="s">
        <v>291</v>
      </c>
      <c r="DQ155" t="s">
        <v>292</v>
      </c>
      <c r="EC155" t="s">
        <v>287</v>
      </c>
      <c r="EF155" t="s">
        <v>292</v>
      </c>
      <c r="EM155" t="s">
        <v>870</v>
      </c>
      <c r="EU155" t="s">
        <v>738</v>
      </c>
      <c r="EV155">
        <v>0</v>
      </c>
      <c r="EW155">
        <v>0</v>
      </c>
      <c r="EX155">
        <v>0</v>
      </c>
      <c r="EY155">
        <v>0</v>
      </c>
      <c r="EZ155">
        <v>0</v>
      </c>
      <c r="FA155">
        <v>0</v>
      </c>
      <c r="FB155">
        <v>0</v>
      </c>
      <c r="FC155">
        <v>1</v>
      </c>
      <c r="FE155" t="s">
        <v>292</v>
      </c>
      <c r="FG155" t="s">
        <v>287</v>
      </c>
      <c r="FH155" t="s">
        <v>295</v>
      </c>
      <c r="FJ155" t="s">
        <v>443</v>
      </c>
      <c r="FK155" t="s">
        <v>287</v>
      </c>
      <c r="FT155" t="s">
        <v>297</v>
      </c>
      <c r="FU155" t="s">
        <v>709</v>
      </c>
      <c r="FV155">
        <v>1</v>
      </c>
      <c r="FW155">
        <v>0</v>
      </c>
      <c r="FX155">
        <v>0</v>
      </c>
      <c r="FY155">
        <v>0</v>
      </c>
      <c r="FZ155" s="19">
        <v>0</v>
      </c>
      <c r="GA155">
        <v>1</v>
      </c>
      <c r="GB155">
        <v>0</v>
      </c>
      <c r="GC155">
        <v>0</v>
      </c>
      <c r="GD155">
        <v>0</v>
      </c>
      <c r="GE155">
        <v>0</v>
      </c>
      <c r="GF155">
        <v>1</v>
      </c>
      <c r="GG155">
        <v>0</v>
      </c>
      <c r="GH155">
        <v>0</v>
      </c>
      <c r="GJ155" t="s">
        <v>299</v>
      </c>
      <c r="GK155">
        <v>1</v>
      </c>
      <c r="GL155">
        <v>0</v>
      </c>
      <c r="GM155">
        <v>0</v>
      </c>
      <c r="GN155">
        <v>0</v>
      </c>
      <c r="GO155">
        <v>0</v>
      </c>
      <c r="GP155">
        <v>0</v>
      </c>
      <c r="GQ155">
        <v>0</v>
      </c>
      <c r="GR155">
        <v>0</v>
      </c>
      <c r="GS155">
        <v>0</v>
      </c>
      <c r="GT155">
        <v>0</v>
      </c>
      <c r="GV155" t="s">
        <v>872</v>
      </c>
      <c r="GW155">
        <v>2</v>
      </c>
      <c r="GX155">
        <v>1</v>
      </c>
      <c r="GY155">
        <v>0</v>
      </c>
      <c r="GZ155">
        <v>0</v>
      </c>
      <c r="HA155">
        <v>1</v>
      </c>
      <c r="HB155">
        <v>3</v>
      </c>
      <c r="HC155">
        <v>3</v>
      </c>
      <c r="HD155">
        <v>3</v>
      </c>
      <c r="HE155">
        <v>6</v>
      </c>
      <c r="HF155">
        <v>0</v>
      </c>
      <c r="HG155">
        <v>0</v>
      </c>
      <c r="HH155">
        <v>0</v>
      </c>
      <c r="HI155">
        <v>0</v>
      </c>
      <c r="HJ155">
        <v>0</v>
      </c>
      <c r="HK155">
        <v>0</v>
      </c>
      <c r="HL155">
        <v>0</v>
      </c>
      <c r="HM155">
        <v>0</v>
      </c>
      <c r="HN155">
        <v>0</v>
      </c>
      <c r="HO155">
        <v>0</v>
      </c>
      <c r="HP155">
        <v>0</v>
      </c>
      <c r="HQ155">
        <v>0</v>
      </c>
      <c r="HR155">
        <v>0</v>
      </c>
      <c r="HS155" t="s">
        <v>451</v>
      </c>
      <c r="HT155" t="s">
        <v>750</v>
      </c>
      <c r="HU155" t="s">
        <v>745</v>
      </c>
      <c r="HV155">
        <v>1</v>
      </c>
      <c r="HW155">
        <v>0</v>
      </c>
      <c r="HX155">
        <v>0</v>
      </c>
      <c r="HY155">
        <v>1</v>
      </c>
      <c r="HZ155">
        <v>0</v>
      </c>
      <c r="IA155">
        <v>0</v>
      </c>
      <c r="IC155" t="s">
        <v>303</v>
      </c>
      <c r="ID155">
        <v>1</v>
      </c>
      <c r="IE155">
        <v>0</v>
      </c>
      <c r="IF155">
        <v>0</v>
      </c>
      <c r="IG155">
        <v>0</v>
      </c>
      <c r="II155" t="s">
        <v>406</v>
      </c>
      <c r="IJ155">
        <v>1</v>
      </c>
      <c r="IK155">
        <v>1</v>
      </c>
      <c r="IL155">
        <v>0</v>
      </c>
      <c r="IM155">
        <v>0</v>
      </c>
      <c r="IN155">
        <v>0</v>
      </c>
      <c r="IO155">
        <v>0</v>
      </c>
      <c r="IQ155" t="s">
        <v>555</v>
      </c>
      <c r="JB155">
        <v>384095532</v>
      </c>
      <c r="JC155" t="s">
        <v>903</v>
      </c>
      <c r="JD155" s="1">
        <v>44943.607638888891</v>
      </c>
      <c r="JG155" t="s">
        <v>307</v>
      </c>
      <c r="JH155" t="s">
        <v>308</v>
      </c>
      <c r="JJ155">
        <v>155</v>
      </c>
    </row>
    <row r="156" spans="1:270" x14ac:dyDescent="0.35">
      <c r="A156" s="1">
        <v>44943.31370486111</v>
      </c>
      <c r="B156" s="1">
        <v>44943.32341513889</v>
      </c>
      <c r="D156" t="s">
        <v>268</v>
      </c>
      <c r="E156" t="s">
        <v>863</v>
      </c>
      <c r="F156" s="1">
        <v>44943.320138888892</v>
      </c>
      <c r="G156" t="s">
        <v>904</v>
      </c>
      <c r="J156" t="s">
        <v>319</v>
      </c>
      <c r="K156" t="s">
        <v>512</v>
      </c>
      <c r="N156" t="s">
        <v>274</v>
      </c>
      <c r="O156" t="s">
        <v>275</v>
      </c>
      <c r="P156" t="s">
        <v>393</v>
      </c>
      <c r="Q156">
        <v>52</v>
      </c>
      <c r="R156" t="s">
        <v>394</v>
      </c>
      <c r="S156">
        <v>0</v>
      </c>
      <c r="T156">
        <v>1</v>
      </c>
      <c r="U156">
        <v>0</v>
      </c>
      <c r="V156">
        <v>0</v>
      </c>
      <c r="W156">
        <v>0</v>
      </c>
      <c r="X156">
        <v>0</v>
      </c>
      <c r="Y156">
        <v>0</v>
      </c>
      <c r="Z156" t="s">
        <v>275</v>
      </c>
      <c r="AF156" t="s">
        <v>382</v>
      </c>
      <c r="AG156" t="s">
        <v>865</v>
      </c>
      <c r="AH156">
        <v>8</v>
      </c>
      <c r="AI156">
        <v>5</v>
      </c>
      <c r="AJ156">
        <v>3</v>
      </c>
      <c r="AL156">
        <v>0</v>
      </c>
      <c r="AM156">
        <v>0</v>
      </c>
      <c r="AN156" t="s">
        <v>278</v>
      </c>
      <c r="AQ156">
        <v>2</v>
      </c>
      <c r="AR156">
        <v>2</v>
      </c>
      <c r="AS156" t="s">
        <v>558</v>
      </c>
      <c r="AV156">
        <v>2</v>
      </c>
      <c r="AW156">
        <v>1</v>
      </c>
      <c r="AX156" t="s">
        <v>395</v>
      </c>
      <c r="BA156">
        <v>0</v>
      </c>
      <c r="BB156">
        <v>1</v>
      </c>
      <c r="BC156" t="s">
        <v>320</v>
      </c>
      <c r="BF156">
        <v>0</v>
      </c>
      <c r="BG156">
        <v>0</v>
      </c>
      <c r="BH156" t="s">
        <v>278</v>
      </c>
      <c r="BJ156" t="s">
        <v>866</v>
      </c>
      <c r="BM156" t="s">
        <v>899</v>
      </c>
      <c r="BN156" t="s">
        <v>529</v>
      </c>
      <c r="BO156">
        <v>0</v>
      </c>
      <c r="BP156">
        <v>0</v>
      </c>
      <c r="BQ156">
        <v>0</v>
      </c>
      <c r="BR156">
        <v>0</v>
      </c>
      <c r="BS156">
        <v>0</v>
      </c>
      <c r="BT156">
        <v>0</v>
      </c>
      <c r="BU156">
        <v>1</v>
      </c>
      <c r="BV156">
        <v>0</v>
      </c>
      <c r="BW156">
        <v>0</v>
      </c>
      <c r="BX156">
        <v>0</v>
      </c>
      <c r="BZ156" t="s">
        <v>281</v>
      </c>
      <c r="CA156" t="s">
        <v>275</v>
      </c>
      <c r="CB156" t="s">
        <v>268</v>
      </c>
      <c r="CH156" s="19" t="s">
        <v>283</v>
      </c>
      <c r="CJ156" s="19" t="s">
        <v>283</v>
      </c>
      <c r="CL156" s="19" t="s">
        <v>283</v>
      </c>
      <c r="CS156" s="19" t="s">
        <v>284</v>
      </c>
      <c r="DC156" s="19" t="s">
        <v>313</v>
      </c>
      <c r="DD156" s="19" t="s">
        <v>868</v>
      </c>
      <c r="DF156" s="19" t="s">
        <v>313</v>
      </c>
      <c r="DH156" s="19" t="s">
        <v>339</v>
      </c>
      <c r="DJ156">
        <v>6000</v>
      </c>
      <c r="DK156" t="s">
        <v>287</v>
      </c>
      <c r="DL156" t="s">
        <v>288</v>
      </c>
      <c r="DM156" t="s">
        <v>869</v>
      </c>
      <c r="DO156" t="s">
        <v>290</v>
      </c>
      <c r="DP156" t="s">
        <v>291</v>
      </c>
      <c r="DQ156" t="s">
        <v>292</v>
      </c>
      <c r="EC156" t="s">
        <v>287</v>
      </c>
      <c r="EF156" t="s">
        <v>292</v>
      </c>
      <c r="EM156" t="s">
        <v>870</v>
      </c>
      <c r="EU156" t="s">
        <v>738</v>
      </c>
      <c r="EV156">
        <v>0</v>
      </c>
      <c r="EW156">
        <v>0</v>
      </c>
      <c r="EX156">
        <v>0</v>
      </c>
      <c r="EY156">
        <v>0</v>
      </c>
      <c r="EZ156">
        <v>0</v>
      </c>
      <c r="FA156">
        <v>0</v>
      </c>
      <c r="FB156">
        <v>0</v>
      </c>
      <c r="FC156">
        <v>1</v>
      </c>
      <c r="FE156" t="s">
        <v>292</v>
      </c>
      <c r="FG156" t="s">
        <v>287</v>
      </c>
      <c r="FH156" t="s">
        <v>295</v>
      </c>
      <c r="FJ156" t="s">
        <v>443</v>
      </c>
      <c r="FK156" t="s">
        <v>287</v>
      </c>
      <c r="FT156" t="s">
        <v>297</v>
      </c>
      <c r="FU156" t="s">
        <v>709</v>
      </c>
      <c r="FV156">
        <v>1</v>
      </c>
      <c r="FW156">
        <v>0</v>
      </c>
      <c r="FX156">
        <v>0</v>
      </c>
      <c r="FY156">
        <v>0</v>
      </c>
      <c r="FZ156" s="19">
        <v>0</v>
      </c>
      <c r="GA156">
        <v>1</v>
      </c>
      <c r="GB156">
        <v>0</v>
      </c>
      <c r="GC156">
        <v>0</v>
      </c>
      <c r="GD156">
        <v>0</v>
      </c>
      <c r="GE156">
        <v>0</v>
      </c>
      <c r="GF156">
        <v>1</v>
      </c>
      <c r="GG156">
        <v>0</v>
      </c>
      <c r="GH156">
        <v>0</v>
      </c>
      <c r="GJ156" t="s">
        <v>299</v>
      </c>
      <c r="GK156">
        <v>1</v>
      </c>
      <c r="GL156">
        <v>0</v>
      </c>
      <c r="GM156">
        <v>0</v>
      </c>
      <c r="GN156">
        <v>0</v>
      </c>
      <c r="GO156">
        <v>0</v>
      </c>
      <c r="GP156">
        <v>0</v>
      </c>
      <c r="GQ156">
        <v>0</v>
      </c>
      <c r="GR156">
        <v>0</v>
      </c>
      <c r="GS156">
        <v>0</v>
      </c>
      <c r="GT156">
        <v>0</v>
      </c>
      <c r="GV156" t="s">
        <v>872</v>
      </c>
      <c r="GW156">
        <v>3</v>
      </c>
      <c r="GX156">
        <v>1</v>
      </c>
      <c r="GY156">
        <v>0</v>
      </c>
      <c r="GZ156">
        <v>0</v>
      </c>
      <c r="HA156">
        <v>0</v>
      </c>
      <c r="HB156">
        <v>2</v>
      </c>
      <c r="HC156">
        <v>2</v>
      </c>
      <c r="HD156">
        <v>3</v>
      </c>
      <c r="HE156">
        <v>6</v>
      </c>
      <c r="HF156">
        <v>0</v>
      </c>
      <c r="HG156">
        <v>0</v>
      </c>
      <c r="HH156">
        <v>0</v>
      </c>
      <c r="HI156">
        <v>0</v>
      </c>
      <c r="HJ156">
        <v>0</v>
      </c>
      <c r="HK156">
        <v>0</v>
      </c>
      <c r="HL156">
        <v>0</v>
      </c>
      <c r="HM156">
        <v>0</v>
      </c>
      <c r="HN156">
        <v>0</v>
      </c>
      <c r="HO156">
        <v>0</v>
      </c>
      <c r="HP156">
        <v>0</v>
      </c>
      <c r="HQ156">
        <v>0</v>
      </c>
      <c r="HR156">
        <v>0</v>
      </c>
      <c r="HS156" t="s">
        <v>451</v>
      </c>
      <c r="HT156" t="s">
        <v>750</v>
      </c>
      <c r="HU156" t="s">
        <v>745</v>
      </c>
      <c r="HV156">
        <v>1</v>
      </c>
      <c r="HW156">
        <v>0</v>
      </c>
      <c r="HX156">
        <v>0</v>
      </c>
      <c r="HY156">
        <v>1</v>
      </c>
      <c r="HZ156">
        <v>0</v>
      </c>
      <c r="IA156">
        <v>0</v>
      </c>
      <c r="IC156" t="s">
        <v>303</v>
      </c>
      <c r="ID156">
        <v>1</v>
      </c>
      <c r="IE156">
        <v>0</v>
      </c>
      <c r="IF156">
        <v>0</v>
      </c>
      <c r="IG156">
        <v>0</v>
      </c>
      <c r="II156" t="s">
        <v>406</v>
      </c>
      <c r="IJ156">
        <v>1</v>
      </c>
      <c r="IK156">
        <v>1</v>
      </c>
      <c r="IL156">
        <v>0</v>
      </c>
      <c r="IM156">
        <v>0</v>
      </c>
      <c r="IN156">
        <v>0</v>
      </c>
      <c r="IO156">
        <v>0</v>
      </c>
      <c r="IQ156" t="s">
        <v>555</v>
      </c>
      <c r="JB156">
        <v>384095536</v>
      </c>
      <c r="JC156" t="s">
        <v>905</v>
      </c>
      <c r="JD156" s="1">
        <v>44943.60765046296</v>
      </c>
      <c r="JG156" t="s">
        <v>307</v>
      </c>
      <c r="JH156" t="s">
        <v>308</v>
      </c>
      <c r="JJ156">
        <v>156</v>
      </c>
    </row>
    <row r="157" spans="1:270" x14ac:dyDescent="0.35">
      <c r="A157" s="1">
        <v>44943.324863425929</v>
      </c>
      <c r="B157" s="1">
        <v>44943.330182847218</v>
      </c>
      <c r="D157" t="s">
        <v>268</v>
      </c>
      <c r="E157" t="s">
        <v>863</v>
      </c>
      <c r="F157" s="1">
        <v>44943.333333333343</v>
      </c>
      <c r="G157" t="s">
        <v>906</v>
      </c>
      <c r="J157" t="s">
        <v>319</v>
      </c>
      <c r="K157" t="s">
        <v>512</v>
      </c>
      <c r="N157" t="s">
        <v>274</v>
      </c>
      <c r="O157" t="s">
        <v>275</v>
      </c>
      <c r="P157" t="s">
        <v>393</v>
      </c>
      <c r="Q157">
        <v>45</v>
      </c>
      <c r="R157" t="s">
        <v>394</v>
      </c>
      <c r="S157">
        <v>0</v>
      </c>
      <c r="T157">
        <v>1</v>
      </c>
      <c r="U157">
        <v>0</v>
      </c>
      <c r="V157">
        <v>0</v>
      </c>
      <c r="W157">
        <v>0</v>
      </c>
      <c r="X157">
        <v>0</v>
      </c>
      <c r="Y157">
        <v>0</v>
      </c>
      <c r="Z157" t="s">
        <v>275</v>
      </c>
      <c r="AF157" t="s">
        <v>382</v>
      </c>
      <c r="AG157" t="s">
        <v>865</v>
      </c>
      <c r="AH157">
        <v>8</v>
      </c>
      <c r="AI157">
        <v>2</v>
      </c>
      <c r="AJ157">
        <v>6</v>
      </c>
      <c r="AL157">
        <v>0</v>
      </c>
      <c r="AM157">
        <v>1</v>
      </c>
      <c r="AN157" t="s">
        <v>320</v>
      </c>
      <c r="AQ157">
        <v>1</v>
      </c>
      <c r="AR157">
        <v>3</v>
      </c>
      <c r="AS157" t="s">
        <v>558</v>
      </c>
      <c r="AV157">
        <v>1</v>
      </c>
      <c r="AW157">
        <v>2</v>
      </c>
      <c r="AX157" t="s">
        <v>395</v>
      </c>
      <c r="BA157">
        <v>0</v>
      </c>
      <c r="BB157">
        <v>0</v>
      </c>
      <c r="BC157" t="s">
        <v>278</v>
      </c>
      <c r="BF157">
        <v>0</v>
      </c>
      <c r="BG157">
        <v>0</v>
      </c>
      <c r="BH157" t="s">
        <v>278</v>
      </c>
      <c r="BJ157" t="s">
        <v>866</v>
      </c>
      <c r="BM157" t="s">
        <v>899</v>
      </c>
      <c r="BN157" t="s">
        <v>532</v>
      </c>
      <c r="BO157">
        <v>1</v>
      </c>
      <c r="BP157">
        <v>0</v>
      </c>
      <c r="BQ157">
        <v>0</v>
      </c>
      <c r="BR157">
        <v>0</v>
      </c>
      <c r="BS157">
        <v>0</v>
      </c>
      <c r="BT157">
        <v>0</v>
      </c>
      <c r="BU157">
        <v>1</v>
      </c>
      <c r="BV157">
        <v>0</v>
      </c>
      <c r="BW157">
        <v>0</v>
      </c>
      <c r="BX157">
        <v>0</v>
      </c>
      <c r="BZ157" t="s">
        <v>281</v>
      </c>
      <c r="CA157" t="s">
        <v>275</v>
      </c>
      <c r="CB157" t="s">
        <v>268</v>
      </c>
      <c r="CH157" s="19" t="s">
        <v>283</v>
      </c>
      <c r="CJ157" s="19" t="s">
        <v>283</v>
      </c>
      <c r="CL157" s="19" t="s">
        <v>283</v>
      </c>
      <c r="CS157" s="19" t="s">
        <v>284</v>
      </c>
      <c r="DC157" s="19" t="s">
        <v>313</v>
      </c>
      <c r="DD157" s="19" t="s">
        <v>868</v>
      </c>
      <c r="DF157" s="19" t="s">
        <v>313</v>
      </c>
      <c r="DH157" s="19" t="s">
        <v>339</v>
      </c>
      <c r="DJ157">
        <v>6000</v>
      </c>
      <c r="DK157" t="s">
        <v>287</v>
      </c>
      <c r="DL157" t="s">
        <v>288</v>
      </c>
      <c r="DM157" t="s">
        <v>869</v>
      </c>
      <c r="DO157" t="s">
        <v>290</v>
      </c>
      <c r="DP157" t="s">
        <v>291</v>
      </c>
      <c r="DQ157" t="s">
        <v>292</v>
      </c>
      <c r="EC157" t="s">
        <v>287</v>
      </c>
      <c r="EF157" t="s">
        <v>292</v>
      </c>
      <c r="EM157" t="s">
        <v>870</v>
      </c>
      <c r="EU157" t="s">
        <v>738</v>
      </c>
      <c r="EV157">
        <v>0</v>
      </c>
      <c r="EW157">
        <v>0</v>
      </c>
      <c r="EX157">
        <v>0</v>
      </c>
      <c r="EY157">
        <v>0</v>
      </c>
      <c r="EZ157">
        <v>0</v>
      </c>
      <c r="FA157">
        <v>0</v>
      </c>
      <c r="FB157">
        <v>0</v>
      </c>
      <c r="FC157">
        <v>1</v>
      </c>
      <c r="FE157" t="s">
        <v>292</v>
      </c>
      <c r="FG157" t="s">
        <v>287</v>
      </c>
      <c r="FH157" t="s">
        <v>295</v>
      </c>
      <c r="FJ157" t="s">
        <v>443</v>
      </c>
      <c r="FK157" t="s">
        <v>287</v>
      </c>
      <c r="FT157" t="s">
        <v>297</v>
      </c>
      <c r="FU157" t="s">
        <v>709</v>
      </c>
      <c r="FV157">
        <v>1</v>
      </c>
      <c r="FW157">
        <v>0</v>
      </c>
      <c r="FX157">
        <v>0</v>
      </c>
      <c r="FY157">
        <v>0</v>
      </c>
      <c r="FZ157" s="19">
        <v>0</v>
      </c>
      <c r="GA157">
        <v>1</v>
      </c>
      <c r="GB157">
        <v>0</v>
      </c>
      <c r="GC157">
        <v>0</v>
      </c>
      <c r="GD157">
        <v>0</v>
      </c>
      <c r="GE157">
        <v>0</v>
      </c>
      <c r="GF157">
        <v>1</v>
      </c>
      <c r="GG157">
        <v>0</v>
      </c>
      <c r="GH157">
        <v>0</v>
      </c>
      <c r="GJ157" t="s">
        <v>299</v>
      </c>
      <c r="GK157">
        <v>1</v>
      </c>
      <c r="GL157">
        <v>0</v>
      </c>
      <c r="GM157">
        <v>0</v>
      </c>
      <c r="GN157">
        <v>0</v>
      </c>
      <c r="GO157">
        <v>0</v>
      </c>
      <c r="GP157">
        <v>0</v>
      </c>
      <c r="GQ157">
        <v>0</v>
      </c>
      <c r="GR157">
        <v>0</v>
      </c>
      <c r="GS157">
        <v>0</v>
      </c>
      <c r="GT157">
        <v>0</v>
      </c>
      <c r="GV157" t="s">
        <v>872</v>
      </c>
      <c r="GW157">
        <v>3</v>
      </c>
      <c r="GX157">
        <v>1</v>
      </c>
      <c r="GY157">
        <v>0</v>
      </c>
      <c r="GZ157">
        <v>0</v>
      </c>
      <c r="HA157">
        <v>1</v>
      </c>
      <c r="HB157">
        <v>2</v>
      </c>
      <c r="HC157">
        <v>2</v>
      </c>
      <c r="HD157">
        <v>3</v>
      </c>
      <c r="HE157">
        <v>6</v>
      </c>
      <c r="HF157">
        <v>0</v>
      </c>
      <c r="HG157">
        <v>0</v>
      </c>
      <c r="HH157">
        <v>0</v>
      </c>
      <c r="HI157">
        <v>0</v>
      </c>
      <c r="HJ157">
        <v>0</v>
      </c>
      <c r="HK157">
        <v>0</v>
      </c>
      <c r="HL157">
        <v>0</v>
      </c>
      <c r="HM157">
        <v>0</v>
      </c>
      <c r="HN157">
        <v>0</v>
      </c>
      <c r="HO157">
        <v>0</v>
      </c>
      <c r="HP157">
        <v>0</v>
      </c>
      <c r="HQ157">
        <v>0</v>
      </c>
      <c r="HR157">
        <v>0</v>
      </c>
      <c r="HS157" t="s">
        <v>451</v>
      </c>
      <c r="HT157" t="s">
        <v>750</v>
      </c>
      <c r="HU157" t="s">
        <v>745</v>
      </c>
      <c r="HV157">
        <v>1</v>
      </c>
      <c r="HW157">
        <v>0</v>
      </c>
      <c r="HX157">
        <v>0</v>
      </c>
      <c r="HY157">
        <v>1</v>
      </c>
      <c r="HZ157">
        <v>0</v>
      </c>
      <c r="IA157">
        <v>0</v>
      </c>
      <c r="IC157" t="s">
        <v>303</v>
      </c>
      <c r="ID157">
        <v>1</v>
      </c>
      <c r="IE157">
        <v>0</v>
      </c>
      <c r="IF157">
        <v>0</v>
      </c>
      <c r="IG157">
        <v>0</v>
      </c>
      <c r="II157" t="s">
        <v>406</v>
      </c>
      <c r="IJ157">
        <v>1</v>
      </c>
      <c r="IK157">
        <v>1</v>
      </c>
      <c r="IL157">
        <v>0</v>
      </c>
      <c r="IM157">
        <v>0</v>
      </c>
      <c r="IN157">
        <v>0</v>
      </c>
      <c r="IO157">
        <v>0</v>
      </c>
      <c r="IQ157" t="s">
        <v>555</v>
      </c>
      <c r="JB157">
        <v>384095540</v>
      </c>
      <c r="JC157" t="s">
        <v>907</v>
      </c>
      <c r="JD157" s="1">
        <v>44943.607662037037</v>
      </c>
      <c r="JG157" t="s">
        <v>307</v>
      </c>
      <c r="JH157" t="s">
        <v>308</v>
      </c>
      <c r="JJ157">
        <v>157</v>
      </c>
    </row>
    <row r="158" spans="1:270" x14ac:dyDescent="0.35">
      <c r="A158" s="1">
        <v>44943.331366087958</v>
      </c>
      <c r="B158" s="1">
        <v>44943.335803402777</v>
      </c>
      <c r="D158" t="s">
        <v>268</v>
      </c>
      <c r="E158" t="s">
        <v>863</v>
      </c>
      <c r="F158" s="1">
        <v>44943.339583333327</v>
      </c>
      <c r="G158" t="s">
        <v>908</v>
      </c>
      <c r="J158" t="s">
        <v>319</v>
      </c>
      <c r="K158" t="s">
        <v>512</v>
      </c>
      <c r="N158" t="s">
        <v>274</v>
      </c>
      <c r="O158" t="s">
        <v>275</v>
      </c>
      <c r="P158" t="s">
        <v>393</v>
      </c>
      <c r="Q158">
        <v>35</v>
      </c>
      <c r="R158" t="s">
        <v>394</v>
      </c>
      <c r="S158">
        <v>0</v>
      </c>
      <c r="T158">
        <v>1</v>
      </c>
      <c r="U158">
        <v>0</v>
      </c>
      <c r="V158">
        <v>0</v>
      </c>
      <c r="W158">
        <v>0</v>
      </c>
      <c r="X158">
        <v>0</v>
      </c>
      <c r="Y158">
        <v>0</v>
      </c>
      <c r="Z158" t="s">
        <v>275</v>
      </c>
      <c r="AF158" t="s">
        <v>382</v>
      </c>
      <c r="AG158" t="s">
        <v>865</v>
      </c>
      <c r="AH158">
        <v>6</v>
      </c>
      <c r="AI158">
        <v>3</v>
      </c>
      <c r="AJ158">
        <v>3</v>
      </c>
      <c r="AL158">
        <v>1</v>
      </c>
      <c r="AM158">
        <v>2</v>
      </c>
      <c r="AN158" t="s">
        <v>395</v>
      </c>
      <c r="AQ158">
        <v>1</v>
      </c>
      <c r="AR158">
        <v>0</v>
      </c>
      <c r="AS158" t="s">
        <v>320</v>
      </c>
      <c r="AV158">
        <v>1</v>
      </c>
      <c r="AW158">
        <v>1</v>
      </c>
      <c r="AX158" t="s">
        <v>277</v>
      </c>
      <c r="BA158">
        <v>0</v>
      </c>
      <c r="BB158">
        <v>0</v>
      </c>
      <c r="BC158" t="s">
        <v>278</v>
      </c>
      <c r="BF158">
        <v>0</v>
      </c>
      <c r="BG158">
        <v>0</v>
      </c>
      <c r="BH158" t="s">
        <v>278</v>
      </c>
      <c r="BJ158" t="s">
        <v>866</v>
      </c>
      <c r="BM158" t="s">
        <v>899</v>
      </c>
      <c r="BN158" t="s">
        <v>532</v>
      </c>
      <c r="BO158">
        <v>1</v>
      </c>
      <c r="BP158">
        <v>0</v>
      </c>
      <c r="BQ158">
        <v>0</v>
      </c>
      <c r="BR158">
        <v>0</v>
      </c>
      <c r="BS158">
        <v>0</v>
      </c>
      <c r="BT158">
        <v>0</v>
      </c>
      <c r="BU158">
        <v>1</v>
      </c>
      <c r="BV158">
        <v>0</v>
      </c>
      <c r="BW158">
        <v>0</v>
      </c>
      <c r="BX158">
        <v>0</v>
      </c>
      <c r="BZ158" t="s">
        <v>281</v>
      </c>
      <c r="CA158" t="s">
        <v>275</v>
      </c>
      <c r="CB158" t="s">
        <v>268</v>
      </c>
      <c r="CH158" s="19" t="s">
        <v>283</v>
      </c>
      <c r="CJ158" s="19" t="s">
        <v>283</v>
      </c>
      <c r="CL158" s="19" t="s">
        <v>283</v>
      </c>
      <c r="CS158" s="19" t="s">
        <v>284</v>
      </c>
      <c r="DC158" s="19" t="s">
        <v>313</v>
      </c>
      <c r="DD158" s="19" t="s">
        <v>868</v>
      </c>
      <c r="DF158" s="19" t="s">
        <v>313</v>
      </c>
      <c r="DH158" s="19" t="s">
        <v>339</v>
      </c>
      <c r="DJ158">
        <v>4500</v>
      </c>
      <c r="DK158" t="s">
        <v>287</v>
      </c>
      <c r="DL158" t="s">
        <v>288</v>
      </c>
      <c r="DM158" t="s">
        <v>869</v>
      </c>
      <c r="DO158" t="s">
        <v>290</v>
      </c>
      <c r="DP158" t="s">
        <v>291</v>
      </c>
      <c r="DQ158" t="s">
        <v>292</v>
      </c>
      <c r="EC158" t="s">
        <v>287</v>
      </c>
      <c r="EF158" t="s">
        <v>292</v>
      </c>
      <c r="EM158" t="s">
        <v>870</v>
      </c>
      <c r="EU158" t="s">
        <v>738</v>
      </c>
      <c r="EV158">
        <v>0</v>
      </c>
      <c r="EW158">
        <v>0</v>
      </c>
      <c r="EX158">
        <v>0</v>
      </c>
      <c r="EY158">
        <v>0</v>
      </c>
      <c r="EZ158">
        <v>0</v>
      </c>
      <c r="FA158">
        <v>0</v>
      </c>
      <c r="FB158">
        <v>0</v>
      </c>
      <c r="FC158">
        <v>1</v>
      </c>
      <c r="FE158" t="s">
        <v>292</v>
      </c>
      <c r="FG158" t="s">
        <v>287</v>
      </c>
      <c r="FH158" t="s">
        <v>295</v>
      </c>
      <c r="FJ158" t="s">
        <v>443</v>
      </c>
      <c r="FK158" t="s">
        <v>287</v>
      </c>
      <c r="FT158" t="s">
        <v>297</v>
      </c>
      <c r="FU158" t="s">
        <v>709</v>
      </c>
      <c r="FV158">
        <v>1</v>
      </c>
      <c r="FW158">
        <v>0</v>
      </c>
      <c r="FX158">
        <v>0</v>
      </c>
      <c r="FY158">
        <v>0</v>
      </c>
      <c r="FZ158" s="19">
        <v>0</v>
      </c>
      <c r="GA158">
        <v>1</v>
      </c>
      <c r="GB158">
        <v>0</v>
      </c>
      <c r="GC158">
        <v>0</v>
      </c>
      <c r="GD158">
        <v>0</v>
      </c>
      <c r="GE158">
        <v>0</v>
      </c>
      <c r="GF158">
        <v>1</v>
      </c>
      <c r="GG158">
        <v>0</v>
      </c>
      <c r="GH158">
        <v>0</v>
      </c>
      <c r="GJ158" t="s">
        <v>387</v>
      </c>
      <c r="GK158">
        <v>1</v>
      </c>
      <c r="GL158">
        <v>0</v>
      </c>
      <c r="GM158">
        <v>0</v>
      </c>
      <c r="GN158">
        <v>0</v>
      </c>
      <c r="GO158">
        <v>0</v>
      </c>
      <c r="GP158">
        <v>1</v>
      </c>
      <c r="GQ158">
        <v>0</v>
      </c>
      <c r="GR158">
        <v>0</v>
      </c>
      <c r="GS158">
        <v>0</v>
      </c>
      <c r="GT158">
        <v>0</v>
      </c>
      <c r="GV158" t="s">
        <v>872</v>
      </c>
      <c r="GW158">
        <v>3</v>
      </c>
      <c r="GX158">
        <v>1</v>
      </c>
      <c r="GY158">
        <v>0</v>
      </c>
      <c r="GZ158">
        <v>0</v>
      </c>
      <c r="HA158">
        <v>1</v>
      </c>
      <c r="HB158">
        <v>2</v>
      </c>
      <c r="HC158">
        <v>2</v>
      </c>
      <c r="HD158">
        <v>3</v>
      </c>
      <c r="HE158">
        <v>5</v>
      </c>
      <c r="HF158">
        <v>0</v>
      </c>
      <c r="HG158">
        <v>0</v>
      </c>
      <c r="HH158">
        <v>0</v>
      </c>
      <c r="HI158">
        <v>0</v>
      </c>
      <c r="HJ158">
        <v>0</v>
      </c>
      <c r="HK158">
        <v>0</v>
      </c>
      <c r="HL158">
        <v>0</v>
      </c>
      <c r="HM158">
        <v>0</v>
      </c>
      <c r="HN158">
        <v>0</v>
      </c>
      <c r="HO158">
        <v>0</v>
      </c>
      <c r="HP158">
        <v>0</v>
      </c>
      <c r="HQ158">
        <v>0</v>
      </c>
      <c r="HR158">
        <v>0</v>
      </c>
      <c r="HS158" t="s">
        <v>451</v>
      </c>
      <c r="HT158" t="s">
        <v>750</v>
      </c>
      <c r="HU158" t="s">
        <v>745</v>
      </c>
      <c r="HV158">
        <v>1</v>
      </c>
      <c r="HW158">
        <v>0</v>
      </c>
      <c r="HX158">
        <v>0</v>
      </c>
      <c r="HY158">
        <v>1</v>
      </c>
      <c r="HZ158">
        <v>0</v>
      </c>
      <c r="IA158">
        <v>0</v>
      </c>
      <c r="IC158" t="s">
        <v>303</v>
      </c>
      <c r="ID158">
        <v>1</v>
      </c>
      <c r="IE158">
        <v>0</v>
      </c>
      <c r="IF158">
        <v>0</v>
      </c>
      <c r="IG158">
        <v>0</v>
      </c>
      <c r="II158" t="s">
        <v>406</v>
      </c>
      <c r="IJ158">
        <v>1</v>
      </c>
      <c r="IK158">
        <v>1</v>
      </c>
      <c r="IL158">
        <v>0</v>
      </c>
      <c r="IM158">
        <v>0</v>
      </c>
      <c r="IN158">
        <v>0</v>
      </c>
      <c r="IO158">
        <v>0</v>
      </c>
      <c r="IQ158" t="s">
        <v>555</v>
      </c>
      <c r="JB158">
        <v>384095543</v>
      </c>
      <c r="JC158" t="s">
        <v>909</v>
      </c>
      <c r="JD158" s="1">
        <v>44943.607662037037</v>
      </c>
      <c r="JG158" t="s">
        <v>307</v>
      </c>
      <c r="JH158" t="s">
        <v>308</v>
      </c>
      <c r="JJ158">
        <v>158</v>
      </c>
    </row>
    <row r="159" spans="1:270" x14ac:dyDescent="0.35">
      <c r="A159" s="1">
        <v>44943.33712611111</v>
      </c>
      <c r="B159" s="1">
        <v>44943.342473599543</v>
      </c>
      <c r="D159" t="s">
        <v>268</v>
      </c>
      <c r="E159" t="s">
        <v>863</v>
      </c>
      <c r="F159" s="1">
        <v>44943.347222222219</v>
      </c>
      <c r="G159" t="s">
        <v>910</v>
      </c>
      <c r="J159" t="s">
        <v>319</v>
      </c>
      <c r="K159" t="s">
        <v>512</v>
      </c>
      <c r="N159" t="s">
        <v>274</v>
      </c>
      <c r="O159" t="s">
        <v>275</v>
      </c>
      <c r="P159" t="s">
        <v>393</v>
      </c>
      <c r="Q159">
        <v>30</v>
      </c>
      <c r="R159" t="s">
        <v>394</v>
      </c>
      <c r="S159">
        <v>0</v>
      </c>
      <c r="T159">
        <v>1</v>
      </c>
      <c r="U159">
        <v>0</v>
      </c>
      <c r="V159">
        <v>0</v>
      </c>
      <c r="W159">
        <v>0</v>
      </c>
      <c r="X159">
        <v>0</v>
      </c>
      <c r="Y159">
        <v>0</v>
      </c>
      <c r="Z159" t="s">
        <v>268</v>
      </c>
      <c r="AA159" t="s">
        <v>416</v>
      </c>
      <c r="AB159">
        <v>0</v>
      </c>
      <c r="AC159">
        <v>0</v>
      </c>
      <c r="AD159">
        <v>1</v>
      </c>
      <c r="AE159" t="s">
        <v>911</v>
      </c>
      <c r="AF159" t="s">
        <v>382</v>
      </c>
      <c r="AG159" t="s">
        <v>865</v>
      </c>
      <c r="AH159">
        <v>4</v>
      </c>
      <c r="AI159">
        <v>2</v>
      </c>
      <c r="AJ159">
        <v>2</v>
      </c>
      <c r="AL159">
        <v>1</v>
      </c>
      <c r="AM159">
        <v>1</v>
      </c>
      <c r="AN159" t="s">
        <v>277</v>
      </c>
      <c r="AQ159">
        <v>0</v>
      </c>
      <c r="AR159">
        <v>0</v>
      </c>
      <c r="AS159" t="s">
        <v>278</v>
      </c>
      <c r="AV159">
        <v>1</v>
      </c>
      <c r="AW159">
        <v>1</v>
      </c>
      <c r="AX159" t="s">
        <v>277</v>
      </c>
      <c r="BA159">
        <v>0</v>
      </c>
      <c r="BB159">
        <v>0</v>
      </c>
      <c r="BC159" t="s">
        <v>278</v>
      </c>
      <c r="BF159">
        <v>0</v>
      </c>
      <c r="BG159">
        <v>1</v>
      </c>
      <c r="BH159" t="s">
        <v>320</v>
      </c>
      <c r="BJ159" t="s">
        <v>866</v>
      </c>
      <c r="BM159" t="s">
        <v>899</v>
      </c>
      <c r="BN159" t="s">
        <v>280</v>
      </c>
      <c r="BO159">
        <v>1</v>
      </c>
      <c r="BP159">
        <v>0</v>
      </c>
      <c r="BQ159">
        <v>0</v>
      </c>
      <c r="BR159">
        <v>0</v>
      </c>
      <c r="BS159">
        <v>0</v>
      </c>
      <c r="BT159">
        <v>0</v>
      </c>
      <c r="BU159">
        <v>0</v>
      </c>
      <c r="BV159">
        <v>0</v>
      </c>
      <c r="BW159">
        <v>0</v>
      </c>
      <c r="BX159">
        <v>0</v>
      </c>
      <c r="BZ159" t="s">
        <v>281</v>
      </c>
      <c r="CA159" t="s">
        <v>275</v>
      </c>
      <c r="CB159" t="s">
        <v>268</v>
      </c>
      <c r="CH159" s="19" t="s">
        <v>283</v>
      </c>
      <c r="CJ159" s="19" t="s">
        <v>283</v>
      </c>
      <c r="CL159" s="19" t="s">
        <v>283</v>
      </c>
      <c r="CS159" s="19" t="s">
        <v>284</v>
      </c>
      <c r="DC159" s="19" t="s">
        <v>313</v>
      </c>
      <c r="DD159" s="19" t="s">
        <v>868</v>
      </c>
      <c r="DF159" s="19" t="s">
        <v>313</v>
      </c>
      <c r="DH159" s="19" t="s">
        <v>339</v>
      </c>
      <c r="DJ159">
        <v>3000</v>
      </c>
      <c r="DK159" t="s">
        <v>287</v>
      </c>
      <c r="DL159" t="s">
        <v>288</v>
      </c>
      <c r="DM159" t="s">
        <v>869</v>
      </c>
      <c r="DO159" t="s">
        <v>290</v>
      </c>
      <c r="DP159" t="s">
        <v>291</v>
      </c>
      <c r="DQ159" t="s">
        <v>292</v>
      </c>
      <c r="EC159" t="s">
        <v>287</v>
      </c>
      <c r="EF159" t="s">
        <v>292</v>
      </c>
      <c r="EM159" t="s">
        <v>870</v>
      </c>
      <c r="EU159" t="s">
        <v>738</v>
      </c>
      <c r="EV159">
        <v>0</v>
      </c>
      <c r="EW159">
        <v>0</v>
      </c>
      <c r="EX159">
        <v>0</v>
      </c>
      <c r="EY159">
        <v>0</v>
      </c>
      <c r="EZ159">
        <v>0</v>
      </c>
      <c r="FA159">
        <v>0</v>
      </c>
      <c r="FB159">
        <v>0</v>
      </c>
      <c r="FC159">
        <v>1</v>
      </c>
      <c r="FE159" t="s">
        <v>292</v>
      </c>
      <c r="FG159" t="s">
        <v>287</v>
      </c>
      <c r="FH159" t="s">
        <v>295</v>
      </c>
      <c r="FJ159" t="s">
        <v>443</v>
      </c>
      <c r="FK159" t="s">
        <v>287</v>
      </c>
      <c r="FT159" t="s">
        <v>297</v>
      </c>
      <c r="FU159" t="s">
        <v>709</v>
      </c>
      <c r="FV159">
        <v>1</v>
      </c>
      <c r="FW159">
        <v>0</v>
      </c>
      <c r="FX159">
        <v>0</v>
      </c>
      <c r="FY159">
        <v>0</v>
      </c>
      <c r="FZ159" s="19">
        <v>0</v>
      </c>
      <c r="GA159">
        <v>1</v>
      </c>
      <c r="GB159">
        <v>0</v>
      </c>
      <c r="GC159">
        <v>0</v>
      </c>
      <c r="GD159">
        <v>0</v>
      </c>
      <c r="GE159">
        <v>0</v>
      </c>
      <c r="GF159">
        <v>1</v>
      </c>
      <c r="GG159">
        <v>0</v>
      </c>
      <c r="GH159">
        <v>0</v>
      </c>
      <c r="GJ159" t="s">
        <v>299</v>
      </c>
      <c r="GK159">
        <v>1</v>
      </c>
      <c r="GL159">
        <v>0</v>
      </c>
      <c r="GM159">
        <v>0</v>
      </c>
      <c r="GN159">
        <v>0</v>
      </c>
      <c r="GO159">
        <v>0</v>
      </c>
      <c r="GP159">
        <v>0</v>
      </c>
      <c r="GQ159">
        <v>0</v>
      </c>
      <c r="GR159">
        <v>0</v>
      </c>
      <c r="GS159">
        <v>0</v>
      </c>
      <c r="GT159">
        <v>0</v>
      </c>
      <c r="GV159" t="s">
        <v>872</v>
      </c>
      <c r="GW159">
        <v>2</v>
      </c>
      <c r="GX159">
        <v>1</v>
      </c>
      <c r="GY159">
        <v>0</v>
      </c>
      <c r="GZ159">
        <v>0</v>
      </c>
      <c r="HA159">
        <v>1</v>
      </c>
      <c r="HB159">
        <v>2</v>
      </c>
      <c r="HC159">
        <v>2</v>
      </c>
      <c r="HD159">
        <v>3</v>
      </c>
      <c r="HE159">
        <v>5</v>
      </c>
      <c r="HF159">
        <v>0</v>
      </c>
      <c r="HG159">
        <v>0</v>
      </c>
      <c r="HH159">
        <v>0</v>
      </c>
      <c r="HI159">
        <v>0</v>
      </c>
      <c r="HJ159">
        <v>0</v>
      </c>
      <c r="HK159">
        <v>0</v>
      </c>
      <c r="HL159">
        <v>0</v>
      </c>
      <c r="HM159">
        <v>0</v>
      </c>
      <c r="HN159">
        <v>0</v>
      </c>
      <c r="HO159">
        <v>0</v>
      </c>
      <c r="HP159">
        <v>0</v>
      </c>
      <c r="HQ159">
        <v>0</v>
      </c>
      <c r="HR159">
        <v>0</v>
      </c>
      <c r="HS159" t="s">
        <v>451</v>
      </c>
      <c r="HT159" t="s">
        <v>750</v>
      </c>
      <c r="HU159" t="s">
        <v>745</v>
      </c>
      <c r="HV159">
        <v>1</v>
      </c>
      <c r="HW159">
        <v>0</v>
      </c>
      <c r="HX159">
        <v>0</v>
      </c>
      <c r="HY159">
        <v>1</v>
      </c>
      <c r="HZ159">
        <v>0</v>
      </c>
      <c r="IA159">
        <v>0</v>
      </c>
      <c r="IC159" t="s">
        <v>303</v>
      </c>
      <c r="ID159">
        <v>1</v>
      </c>
      <c r="IE159">
        <v>0</v>
      </c>
      <c r="IF159">
        <v>0</v>
      </c>
      <c r="IG159">
        <v>0</v>
      </c>
      <c r="II159" t="s">
        <v>406</v>
      </c>
      <c r="IJ159">
        <v>1</v>
      </c>
      <c r="IK159">
        <v>1</v>
      </c>
      <c r="IL159">
        <v>0</v>
      </c>
      <c r="IM159">
        <v>0</v>
      </c>
      <c r="IN159">
        <v>0</v>
      </c>
      <c r="IO159">
        <v>0</v>
      </c>
      <c r="IQ159" t="s">
        <v>555</v>
      </c>
      <c r="JB159">
        <v>384095545</v>
      </c>
      <c r="JC159" t="s">
        <v>912</v>
      </c>
      <c r="JD159" s="1">
        <v>44943.607673611114</v>
      </c>
      <c r="JG159" t="s">
        <v>307</v>
      </c>
      <c r="JH159" t="s">
        <v>308</v>
      </c>
      <c r="JJ159">
        <v>159</v>
      </c>
    </row>
    <row r="160" spans="1:270" x14ac:dyDescent="0.35">
      <c r="A160" s="1">
        <v>44943.343123900457</v>
      </c>
      <c r="B160" s="1">
        <v>44943.347867395831</v>
      </c>
      <c r="D160" t="s">
        <v>268</v>
      </c>
      <c r="E160" t="s">
        <v>863</v>
      </c>
      <c r="F160" s="1">
        <v>44943.364583333343</v>
      </c>
      <c r="G160" t="s">
        <v>913</v>
      </c>
      <c r="J160" t="s">
        <v>319</v>
      </c>
      <c r="K160" t="s">
        <v>512</v>
      </c>
      <c r="N160" t="s">
        <v>274</v>
      </c>
      <c r="O160" t="s">
        <v>275</v>
      </c>
      <c r="P160" t="s">
        <v>393</v>
      </c>
      <c r="Q160">
        <v>40</v>
      </c>
      <c r="R160" t="s">
        <v>394</v>
      </c>
      <c r="S160">
        <v>0</v>
      </c>
      <c r="T160">
        <v>1</v>
      </c>
      <c r="U160">
        <v>0</v>
      </c>
      <c r="V160">
        <v>0</v>
      </c>
      <c r="W160">
        <v>0</v>
      </c>
      <c r="X160">
        <v>0</v>
      </c>
      <c r="Y160">
        <v>0</v>
      </c>
      <c r="Z160" t="s">
        <v>275</v>
      </c>
      <c r="AF160" t="s">
        <v>382</v>
      </c>
      <c r="AG160" t="s">
        <v>865</v>
      </c>
      <c r="AH160">
        <v>6</v>
      </c>
      <c r="AI160">
        <v>4</v>
      </c>
      <c r="AJ160">
        <v>2</v>
      </c>
      <c r="AL160">
        <v>1</v>
      </c>
      <c r="AM160">
        <v>1</v>
      </c>
      <c r="AN160" t="s">
        <v>277</v>
      </c>
      <c r="AQ160">
        <v>2</v>
      </c>
      <c r="AR160">
        <v>0</v>
      </c>
      <c r="AS160" t="s">
        <v>277</v>
      </c>
      <c r="AV160">
        <v>1</v>
      </c>
      <c r="AW160">
        <v>1</v>
      </c>
      <c r="AX160" t="s">
        <v>277</v>
      </c>
      <c r="BA160">
        <v>0</v>
      </c>
      <c r="BB160">
        <v>0</v>
      </c>
      <c r="BC160" t="s">
        <v>278</v>
      </c>
      <c r="BF160">
        <v>0</v>
      </c>
      <c r="BG160">
        <v>0</v>
      </c>
      <c r="BH160" t="s">
        <v>278</v>
      </c>
      <c r="BJ160" t="s">
        <v>866</v>
      </c>
      <c r="BM160" t="s">
        <v>899</v>
      </c>
      <c r="BN160" t="s">
        <v>532</v>
      </c>
      <c r="BO160">
        <v>1</v>
      </c>
      <c r="BP160">
        <v>0</v>
      </c>
      <c r="BQ160">
        <v>0</v>
      </c>
      <c r="BR160">
        <v>0</v>
      </c>
      <c r="BS160">
        <v>0</v>
      </c>
      <c r="BT160">
        <v>0</v>
      </c>
      <c r="BU160">
        <v>1</v>
      </c>
      <c r="BV160">
        <v>0</v>
      </c>
      <c r="BW160">
        <v>0</v>
      </c>
      <c r="BX160">
        <v>0</v>
      </c>
      <c r="BZ160" t="s">
        <v>281</v>
      </c>
      <c r="CA160" t="s">
        <v>275</v>
      </c>
      <c r="CB160" t="s">
        <v>268</v>
      </c>
      <c r="CH160" s="19" t="s">
        <v>283</v>
      </c>
      <c r="CJ160" s="19" t="s">
        <v>283</v>
      </c>
      <c r="CL160" s="19" t="s">
        <v>283</v>
      </c>
      <c r="CS160" s="19" t="s">
        <v>284</v>
      </c>
      <c r="DC160" s="19" t="s">
        <v>313</v>
      </c>
      <c r="DD160" s="19" t="s">
        <v>868</v>
      </c>
      <c r="DF160" s="19" t="s">
        <v>313</v>
      </c>
      <c r="DH160" s="19" t="s">
        <v>339</v>
      </c>
      <c r="DJ160">
        <v>4500</v>
      </c>
      <c r="DK160" t="s">
        <v>287</v>
      </c>
      <c r="DL160" t="s">
        <v>288</v>
      </c>
      <c r="DM160" t="s">
        <v>869</v>
      </c>
      <c r="DO160" t="s">
        <v>290</v>
      </c>
      <c r="DP160" t="s">
        <v>291</v>
      </c>
      <c r="DQ160" t="s">
        <v>292</v>
      </c>
      <c r="EC160" t="s">
        <v>287</v>
      </c>
      <c r="EF160" t="s">
        <v>292</v>
      </c>
      <c r="EM160" t="s">
        <v>870</v>
      </c>
      <c r="EU160" t="s">
        <v>738</v>
      </c>
      <c r="EV160">
        <v>0</v>
      </c>
      <c r="EW160">
        <v>0</v>
      </c>
      <c r="EX160">
        <v>0</v>
      </c>
      <c r="EY160">
        <v>0</v>
      </c>
      <c r="EZ160">
        <v>0</v>
      </c>
      <c r="FA160">
        <v>0</v>
      </c>
      <c r="FB160">
        <v>0</v>
      </c>
      <c r="FC160">
        <v>1</v>
      </c>
      <c r="FE160" t="s">
        <v>292</v>
      </c>
      <c r="FG160" t="s">
        <v>287</v>
      </c>
      <c r="FH160" t="s">
        <v>295</v>
      </c>
      <c r="FJ160" t="s">
        <v>443</v>
      </c>
      <c r="FK160" t="s">
        <v>287</v>
      </c>
      <c r="FT160" t="s">
        <v>297</v>
      </c>
      <c r="FU160" t="s">
        <v>709</v>
      </c>
      <c r="FV160">
        <v>1</v>
      </c>
      <c r="FW160">
        <v>0</v>
      </c>
      <c r="FX160">
        <v>0</v>
      </c>
      <c r="FY160">
        <v>0</v>
      </c>
      <c r="FZ160" s="19">
        <v>0</v>
      </c>
      <c r="GA160">
        <v>1</v>
      </c>
      <c r="GB160">
        <v>0</v>
      </c>
      <c r="GC160">
        <v>0</v>
      </c>
      <c r="GD160">
        <v>0</v>
      </c>
      <c r="GE160">
        <v>0</v>
      </c>
      <c r="GF160">
        <v>1</v>
      </c>
      <c r="GG160">
        <v>0</v>
      </c>
      <c r="GH160">
        <v>0</v>
      </c>
      <c r="GJ160" t="s">
        <v>387</v>
      </c>
      <c r="GK160">
        <v>1</v>
      </c>
      <c r="GL160">
        <v>0</v>
      </c>
      <c r="GM160">
        <v>0</v>
      </c>
      <c r="GN160">
        <v>0</v>
      </c>
      <c r="GO160">
        <v>0</v>
      </c>
      <c r="GP160">
        <v>1</v>
      </c>
      <c r="GQ160">
        <v>0</v>
      </c>
      <c r="GR160">
        <v>0</v>
      </c>
      <c r="GS160">
        <v>0</v>
      </c>
      <c r="GT160">
        <v>0</v>
      </c>
      <c r="GV160" t="s">
        <v>872</v>
      </c>
      <c r="GW160">
        <v>2</v>
      </c>
      <c r="GX160">
        <v>1</v>
      </c>
      <c r="GY160">
        <v>0</v>
      </c>
      <c r="GZ160">
        <v>0</v>
      </c>
      <c r="HA160">
        <v>1</v>
      </c>
      <c r="HB160">
        <v>2</v>
      </c>
      <c r="HC160">
        <v>1</v>
      </c>
      <c r="HD160">
        <v>3</v>
      </c>
      <c r="HE160">
        <v>2</v>
      </c>
      <c r="HF160">
        <v>0</v>
      </c>
      <c r="HG160">
        <v>0</v>
      </c>
      <c r="HH160">
        <v>0</v>
      </c>
      <c r="HI160">
        <v>0</v>
      </c>
      <c r="HJ160">
        <v>0</v>
      </c>
      <c r="HK160">
        <v>0</v>
      </c>
      <c r="HL160">
        <v>0</v>
      </c>
      <c r="HM160">
        <v>0</v>
      </c>
      <c r="HN160">
        <v>0</v>
      </c>
      <c r="HO160">
        <v>0</v>
      </c>
      <c r="HP160">
        <v>0</v>
      </c>
      <c r="HQ160">
        <v>0</v>
      </c>
      <c r="HR160">
        <v>0</v>
      </c>
      <c r="HS160" t="s">
        <v>451</v>
      </c>
      <c r="HT160" t="s">
        <v>750</v>
      </c>
      <c r="HU160" t="s">
        <v>745</v>
      </c>
      <c r="HV160">
        <v>1</v>
      </c>
      <c r="HW160">
        <v>0</v>
      </c>
      <c r="HX160">
        <v>0</v>
      </c>
      <c r="HY160">
        <v>1</v>
      </c>
      <c r="HZ160">
        <v>0</v>
      </c>
      <c r="IA160">
        <v>0</v>
      </c>
      <c r="IC160" t="s">
        <v>303</v>
      </c>
      <c r="ID160">
        <v>1</v>
      </c>
      <c r="IE160">
        <v>0</v>
      </c>
      <c r="IF160">
        <v>0</v>
      </c>
      <c r="IG160">
        <v>0</v>
      </c>
      <c r="II160" t="s">
        <v>406</v>
      </c>
      <c r="IJ160">
        <v>1</v>
      </c>
      <c r="IK160">
        <v>1</v>
      </c>
      <c r="IL160">
        <v>0</v>
      </c>
      <c r="IM160">
        <v>0</v>
      </c>
      <c r="IN160">
        <v>0</v>
      </c>
      <c r="IO160">
        <v>0</v>
      </c>
      <c r="IQ160" t="s">
        <v>555</v>
      </c>
      <c r="JB160">
        <v>384095546</v>
      </c>
      <c r="JC160" t="s">
        <v>914</v>
      </c>
      <c r="JD160" s="1">
        <v>44943.607685185183</v>
      </c>
      <c r="JG160" t="s">
        <v>307</v>
      </c>
      <c r="JH160" t="s">
        <v>308</v>
      </c>
      <c r="JJ160">
        <v>160</v>
      </c>
    </row>
    <row r="161" spans="1:270" x14ac:dyDescent="0.35">
      <c r="A161" s="1">
        <v>44943.348240057872</v>
      </c>
      <c r="B161" s="1">
        <v>44943.352422094897</v>
      </c>
      <c r="D161" t="s">
        <v>268</v>
      </c>
      <c r="E161" t="s">
        <v>863</v>
      </c>
      <c r="F161" s="1">
        <v>44943.37777777778</v>
      </c>
      <c r="G161" t="s">
        <v>915</v>
      </c>
      <c r="J161" t="s">
        <v>319</v>
      </c>
      <c r="K161" t="s">
        <v>512</v>
      </c>
      <c r="N161" t="s">
        <v>274</v>
      </c>
      <c r="O161" t="s">
        <v>275</v>
      </c>
      <c r="P161" t="s">
        <v>393</v>
      </c>
      <c r="Q161">
        <v>35</v>
      </c>
      <c r="R161" t="s">
        <v>394</v>
      </c>
      <c r="S161">
        <v>0</v>
      </c>
      <c r="T161">
        <v>1</v>
      </c>
      <c r="U161">
        <v>0</v>
      </c>
      <c r="V161">
        <v>0</v>
      </c>
      <c r="W161">
        <v>0</v>
      </c>
      <c r="X161">
        <v>0</v>
      </c>
      <c r="Y161">
        <v>0</v>
      </c>
      <c r="Z161" t="s">
        <v>275</v>
      </c>
      <c r="AF161" t="s">
        <v>382</v>
      </c>
      <c r="AG161" t="s">
        <v>865</v>
      </c>
      <c r="AH161">
        <v>8</v>
      </c>
      <c r="AI161">
        <v>4</v>
      </c>
      <c r="AJ161">
        <v>4</v>
      </c>
      <c r="AL161">
        <v>0</v>
      </c>
      <c r="AM161">
        <v>1</v>
      </c>
      <c r="AN161" t="s">
        <v>320</v>
      </c>
      <c r="AQ161">
        <v>3</v>
      </c>
      <c r="AR161">
        <v>0</v>
      </c>
      <c r="AS161" t="s">
        <v>395</v>
      </c>
      <c r="AV161">
        <v>1</v>
      </c>
      <c r="AW161">
        <v>3</v>
      </c>
      <c r="AX161" t="s">
        <v>558</v>
      </c>
      <c r="BA161">
        <v>0</v>
      </c>
      <c r="BB161">
        <v>0</v>
      </c>
      <c r="BC161" t="s">
        <v>278</v>
      </c>
      <c r="BF161">
        <v>0</v>
      </c>
      <c r="BG161">
        <v>0</v>
      </c>
      <c r="BH161" t="s">
        <v>278</v>
      </c>
      <c r="BJ161" t="s">
        <v>866</v>
      </c>
      <c r="BM161" t="s">
        <v>899</v>
      </c>
      <c r="BN161" t="s">
        <v>532</v>
      </c>
      <c r="BO161">
        <v>1</v>
      </c>
      <c r="BP161">
        <v>0</v>
      </c>
      <c r="BQ161">
        <v>0</v>
      </c>
      <c r="BR161">
        <v>0</v>
      </c>
      <c r="BS161">
        <v>0</v>
      </c>
      <c r="BT161">
        <v>0</v>
      </c>
      <c r="BU161">
        <v>1</v>
      </c>
      <c r="BV161">
        <v>0</v>
      </c>
      <c r="BW161">
        <v>0</v>
      </c>
      <c r="BX161">
        <v>0</v>
      </c>
      <c r="BZ161" t="s">
        <v>281</v>
      </c>
      <c r="CA161" t="s">
        <v>275</v>
      </c>
      <c r="CB161" t="s">
        <v>268</v>
      </c>
      <c r="CH161" s="19" t="s">
        <v>283</v>
      </c>
      <c r="CJ161" s="19" t="s">
        <v>283</v>
      </c>
      <c r="CL161" s="19" t="s">
        <v>283</v>
      </c>
      <c r="CS161" s="19" t="s">
        <v>284</v>
      </c>
      <c r="DC161" s="19" t="s">
        <v>313</v>
      </c>
      <c r="DD161" s="19" t="s">
        <v>868</v>
      </c>
      <c r="DF161" s="19" t="s">
        <v>313</v>
      </c>
      <c r="DH161" s="19" t="s">
        <v>339</v>
      </c>
      <c r="DJ161">
        <v>6000</v>
      </c>
      <c r="DK161" t="s">
        <v>287</v>
      </c>
      <c r="DL161" t="s">
        <v>288</v>
      </c>
      <c r="DM161" t="s">
        <v>869</v>
      </c>
      <c r="DO161" t="s">
        <v>290</v>
      </c>
      <c r="DP161" t="s">
        <v>291</v>
      </c>
      <c r="DQ161" t="s">
        <v>292</v>
      </c>
      <c r="EC161" t="s">
        <v>287</v>
      </c>
      <c r="EF161" t="s">
        <v>292</v>
      </c>
      <c r="EM161" t="s">
        <v>870</v>
      </c>
      <c r="EU161" t="s">
        <v>738</v>
      </c>
      <c r="EV161">
        <v>0</v>
      </c>
      <c r="EW161">
        <v>0</v>
      </c>
      <c r="EX161">
        <v>0</v>
      </c>
      <c r="EY161">
        <v>0</v>
      </c>
      <c r="EZ161">
        <v>0</v>
      </c>
      <c r="FA161">
        <v>0</v>
      </c>
      <c r="FB161">
        <v>0</v>
      </c>
      <c r="FC161">
        <v>1</v>
      </c>
      <c r="FE161" t="s">
        <v>292</v>
      </c>
      <c r="FG161" t="s">
        <v>287</v>
      </c>
      <c r="FH161" t="s">
        <v>295</v>
      </c>
      <c r="FJ161" t="s">
        <v>443</v>
      </c>
      <c r="FK161" t="s">
        <v>287</v>
      </c>
      <c r="FT161" t="s">
        <v>297</v>
      </c>
      <c r="FU161" t="s">
        <v>709</v>
      </c>
      <c r="FV161">
        <v>1</v>
      </c>
      <c r="FW161">
        <v>0</v>
      </c>
      <c r="FX161">
        <v>0</v>
      </c>
      <c r="FY161">
        <v>0</v>
      </c>
      <c r="FZ161" s="19">
        <v>0</v>
      </c>
      <c r="GA161">
        <v>1</v>
      </c>
      <c r="GB161">
        <v>0</v>
      </c>
      <c r="GC161">
        <v>0</v>
      </c>
      <c r="GD161">
        <v>0</v>
      </c>
      <c r="GE161">
        <v>0</v>
      </c>
      <c r="GF161">
        <v>1</v>
      </c>
      <c r="GG161">
        <v>0</v>
      </c>
      <c r="GH161">
        <v>0</v>
      </c>
      <c r="GJ161" t="s">
        <v>387</v>
      </c>
      <c r="GK161">
        <v>1</v>
      </c>
      <c r="GL161">
        <v>0</v>
      </c>
      <c r="GM161">
        <v>0</v>
      </c>
      <c r="GN161">
        <v>0</v>
      </c>
      <c r="GO161">
        <v>0</v>
      </c>
      <c r="GP161">
        <v>1</v>
      </c>
      <c r="GQ161">
        <v>0</v>
      </c>
      <c r="GR161">
        <v>0</v>
      </c>
      <c r="GS161">
        <v>0</v>
      </c>
      <c r="GT161">
        <v>0</v>
      </c>
      <c r="GV161" t="s">
        <v>872</v>
      </c>
      <c r="GW161">
        <v>2</v>
      </c>
      <c r="GX161">
        <v>1</v>
      </c>
      <c r="GY161">
        <v>0</v>
      </c>
      <c r="GZ161">
        <v>0</v>
      </c>
      <c r="HA161">
        <v>1</v>
      </c>
      <c r="HB161">
        <v>2</v>
      </c>
      <c r="HC161">
        <v>2</v>
      </c>
      <c r="HD161">
        <v>3</v>
      </c>
      <c r="HE161">
        <v>6</v>
      </c>
      <c r="HF161">
        <v>0</v>
      </c>
      <c r="HG161">
        <v>0</v>
      </c>
      <c r="HH161">
        <v>0</v>
      </c>
      <c r="HI161">
        <v>0</v>
      </c>
      <c r="HJ161">
        <v>0</v>
      </c>
      <c r="HK161">
        <v>0</v>
      </c>
      <c r="HL161">
        <v>0</v>
      </c>
      <c r="HM161">
        <v>0</v>
      </c>
      <c r="HN161">
        <v>0</v>
      </c>
      <c r="HO161">
        <v>0</v>
      </c>
      <c r="HP161">
        <v>0</v>
      </c>
      <c r="HQ161">
        <v>0</v>
      </c>
      <c r="HR161">
        <v>0</v>
      </c>
      <c r="HS161" t="s">
        <v>451</v>
      </c>
      <c r="HT161" t="s">
        <v>750</v>
      </c>
      <c r="HU161" t="s">
        <v>745</v>
      </c>
      <c r="HV161">
        <v>1</v>
      </c>
      <c r="HW161">
        <v>0</v>
      </c>
      <c r="HX161">
        <v>0</v>
      </c>
      <c r="HY161">
        <v>1</v>
      </c>
      <c r="HZ161">
        <v>0</v>
      </c>
      <c r="IA161">
        <v>0</v>
      </c>
      <c r="IC161" t="s">
        <v>303</v>
      </c>
      <c r="ID161">
        <v>1</v>
      </c>
      <c r="IE161">
        <v>0</v>
      </c>
      <c r="IF161">
        <v>0</v>
      </c>
      <c r="IG161">
        <v>0</v>
      </c>
      <c r="II161" t="s">
        <v>406</v>
      </c>
      <c r="IJ161">
        <v>1</v>
      </c>
      <c r="IK161">
        <v>1</v>
      </c>
      <c r="IL161">
        <v>0</v>
      </c>
      <c r="IM161">
        <v>0</v>
      </c>
      <c r="IN161">
        <v>0</v>
      </c>
      <c r="IO161">
        <v>0</v>
      </c>
      <c r="IQ161" t="s">
        <v>555</v>
      </c>
      <c r="JB161">
        <v>384095549</v>
      </c>
      <c r="JC161" t="s">
        <v>916</v>
      </c>
      <c r="JD161" s="1">
        <v>44943.607685185183</v>
      </c>
      <c r="JG161" t="s">
        <v>307</v>
      </c>
      <c r="JH161" t="s">
        <v>308</v>
      </c>
      <c r="JJ161">
        <v>161</v>
      </c>
    </row>
    <row r="162" spans="1:270" x14ac:dyDescent="0.35">
      <c r="A162" s="1">
        <v>44943.353013912027</v>
      </c>
      <c r="B162" s="1">
        <v>44943.35736253472</v>
      </c>
      <c r="D162" t="s">
        <v>268</v>
      </c>
      <c r="E162" t="s">
        <v>863</v>
      </c>
      <c r="F162" s="1">
        <v>44943.392361111109</v>
      </c>
      <c r="G162" t="s">
        <v>917</v>
      </c>
      <c r="J162" t="s">
        <v>319</v>
      </c>
      <c r="K162" t="s">
        <v>512</v>
      </c>
      <c r="N162" t="s">
        <v>274</v>
      </c>
      <c r="O162" t="s">
        <v>275</v>
      </c>
      <c r="P162" t="s">
        <v>393</v>
      </c>
      <c r="Q162">
        <v>45</v>
      </c>
      <c r="R162" t="s">
        <v>394</v>
      </c>
      <c r="S162">
        <v>0</v>
      </c>
      <c r="T162">
        <v>1</v>
      </c>
      <c r="U162">
        <v>0</v>
      </c>
      <c r="V162">
        <v>0</v>
      </c>
      <c r="W162">
        <v>0</v>
      </c>
      <c r="X162">
        <v>0</v>
      </c>
      <c r="Y162">
        <v>0</v>
      </c>
      <c r="Z162" t="s">
        <v>275</v>
      </c>
      <c r="AF162" t="s">
        <v>382</v>
      </c>
      <c r="AG162" t="s">
        <v>865</v>
      </c>
      <c r="AH162">
        <v>6</v>
      </c>
      <c r="AI162">
        <v>2</v>
      </c>
      <c r="AJ162">
        <v>4</v>
      </c>
      <c r="AL162">
        <v>0</v>
      </c>
      <c r="AM162">
        <v>2</v>
      </c>
      <c r="AN162" t="s">
        <v>277</v>
      </c>
      <c r="AQ162">
        <v>1</v>
      </c>
      <c r="AR162">
        <v>1</v>
      </c>
      <c r="AS162" t="s">
        <v>277</v>
      </c>
      <c r="AV162">
        <v>1</v>
      </c>
      <c r="AW162">
        <v>1</v>
      </c>
      <c r="AX162" t="s">
        <v>277</v>
      </c>
      <c r="BA162">
        <v>0</v>
      </c>
      <c r="BB162">
        <v>0</v>
      </c>
      <c r="BC162" t="s">
        <v>278</v>
      </c>
      <c r="BF162">
        <v>0</v>
      </c>
      <c r="BG162">
        <v>0</v>
      </c>
      <c r="BH162" t="s">
        <v>278</v>
      </c>
      <c r="BJ162" t="s">
        <v>866</v>
      </c>
      <c r="BM162" t="s">
        <v>899</v>
      </c>
      <c r="BN162" t="s">
        <v>532</v>
      </c>
      <c r="BO162">
        <v>1</v>
      </c>
      <c r="BP162">
        <v>0</v>
      </c>
      <c r="BQ162">
        <v>0</v>
      </c>
      <c r="BR162">
        <v>0</v>
      </c>
      <c r="BS162">
        <v>0</v>
      </c>
      <c r="BT162">
        <v>0</v>
      </c>
      <c r="BU162">
        <v>1</v>
      </c>
      <c r="BV162">
        <v>0</v>
      </c>
      <c r="BW162">
        <v>0</v>
      </c>
      <c r="BX162">
        <v>0</v>
      </c>
      <c r="BZ162" t="s">
        <v>281</v>
      </c>
      <c r="CA162" t="s">
        <v>275</v>
      </c>
      <c r="CB162" t="s">
        <v>268</v>
      </c>
      <c r="CH162" s="19" t="s">
        <v>283</v>
      </c>
      <c r="CJ162" s="19" t="s">
        <v>283</v>
      </c>
      <c r="CL162" s="19" t="s">
        <v>283</v>
      </c>
      <c r="CS162" s="19" t="s">
        <v>284</v>
      </c>
      <c r="DC162" s="19" t="s">
        <v>313</v>
      </c>
      <c r="DD162" s="19" t="s">
        <v>868</v>
      </c>
      <c r="DF162" s="19" t="s">
        <v>313</v>
      </c>
      <c r="DH162" s="19" t="s">
        <v>339</v>
      </c>
      <c r="DJ162">
        <v>4500</v>
      </c>
      <c r="DK162" t="s">
        <v>287</v>
      </c>
      <c r="DL162" t="s">
        <v>288</v>
      </c>
      <c r="DM162" t="s">
        <v>869</v>
      </c>
      <c r="DO162" t="s">
        <v>290</v>
      </c>
      <c r="DP162" t="s">
        <v>291</v>
      </c>
      <c r="DQ162" t="s">
        <v>292</v>
      </c>
      <c r="EC162" t="s">
        <v>287</v>
      </c>
      <c r="EF162" t="s">
        <v>292</v>
      </c>
      <c r="EM162" t="s">
        <v>870</v>
      </c>
      <c r="EU162" t="s">
        <v>738</v>
      </c>
      <c r="EV162">
        <v>0</v>
      </c>
      <c r="EW162">
        <v>0</v>
      </c>
      <c r="EX162">
        <v>0</v>
      </c>
      <c r="EY162">
        <v>0</v>
      </c>
      <c r="EZ162">
        <v>0</v>
      </c>
      <c r="FA162">
        <v>0</v>
      </c>
      <c r="FB162">
        <v>0</v>
      </c>
      <c r="FC162">
        <v>1</v>
      </c>
      <c r="FE162" t="s">
        <v>292</v>
      </c>
      <c r="FG162" t="s">
        <v>287</v>
      </c>
      <c r="FH162" t="s">
        <v>295</v>
      </c>
      <c r="FJ162" t="s">
        <v>443</v>
      </c>
      <c r="FK162" t="s">
        <v>287</v>
      </c>
      <c r="FT162" t="s">
        <v>297</v>
      </c>
      <c r="FU162" t="s">
        <v>709</v>
      </c>
      <c r="FV162">
        <v>1</v>
      </c>
      <c r="FW162">
        <v>0</v>
      </c>
      <c r="FX162">
        <v>0</v>
      </c>
      <c r="FY162">
        <v>0</v>
      </c>
      <c r="FZ162" s="19">
        <v>0</v>
      </c>
      <c r="GA162">
        <v>1</v>
      </c>
      <c r="GB162">
        <v>0</v>
      </c>
      <c r="GC162">
        <v>0</v>
      </c>
      <c r="GD162">
        <v>0</v>
      </c>
      <c r="GE162">
        <v>0</v>
      </c>
      <c r="GF162">
        <v>1</v>
      </c>
      <c r="GG162">
        <v>0</v>
      </c>
      <c r="GH162">
        <v>0</v>
      </c>
      <c r="GJ162" t="s">
        <v>299</v>
      </c>
      <c r="GK162">
        <v>1</v>
      </c>
      <c r="GL162">
        <v>0</v>
      </c>
      <c r="GM162">
        <v>0</v>
      </c>
      <c r="GN162">
        <v>0</v>
      </c>
      <c r="GO162">
        <v>0</v>
      </c>
      <c r="GP162">
        <v>0</v>
      </c>
      <c r="GQ162">
        <v>0</v>
      </c>
      <c r="GR162">
        <v>0</v>
      </c>
      <c r="GS162">
        <v>0</v>
      </c>
      <c r="GT162">
        <v>0</v>
      </c>
      <c r="GV162" t="s">
        <v>872</v>
      </c>
      <c r="GW162">
        <v>2</v>
      </c>
      <c r="GX162">
        <v>1</v>
      </c>
      <c r="GY162">
        <v>0</v>
      </c>
      <c r="GZ162">
        <v>0</v>
      </c>
      <c r="HA162">
        <v>1</v>
      </c>
      <c r="HB162">
        <v>2</v>
      </c>
      <c r="HC162">
        <v>3</v>
      </c>
      <c r="HD162">
        <v>2</v>
      </c>
      <c r="HE162">
        <v>5</v>
      </c>
      <c r="HF162">
        <v>0</v>
      </c>
      <c r="HG162">
        <v>0</v>
      </c>
      <c r="HH162">
        <v>0</v>
      </c>
      <c r="HI162">
        <v>0</v>
      </c>
      <c r="HJ162">
        <v>0</v>
      </c>
      <c r="HK162">
        <v>0</v>
      </c>
      <c r="HL162">
        <v>0</v>
      </c>
      <c r="HM162">
        <v>0</v>
      </c>
      <c r="HN162">
        <v>0</v>
      </c>
      <c r="HO162">
        <v>0</v>
      </c>
      <c r="HP162">
        <v>0</v>
      </c>
      <c r="HQ162">
        <v>0</v>
      </c>
      <c r="HR162">
        <v>0</v>
      </c>
      <c r="HS162" t="s">
        <v>451</v>
      </c>
      <c r="HT162" t="s">
        <v>750</v>
      </c>
      <c r="HU162" t="s">
        <v>745</v>
      </c>
      <c r="HV162">
        <v>1</v>
      </c>
      <c r="HW162">
        <v>0</v>
      </c>
      <c r="HX162">
        <v>0</v>
      </c>
      <c r="HY162">
        <v>1</v>
      </c>
      <c r="HZ162">
        <v>0</v>
      </c>
      <c r="IA162">
        <v>0</v>
      </c>
      <c r="IC162" t="s">
        <v>303</v>
      </c>
      <c r="ID162">
        <v>1</v>
      </c>
      <c r="IE162">
        <v>0</v>
      </c>
      <c r="IF162">
        <v>0</v>
      </c>
      <c r="IG162">
        <v>0</v>
      </c>
      <c r="II162" t="s">
        <v>406</v>
      </c>
      <c r="IJ162">
        <v>1</v>
      </c>
      <c r="IK162">
        <v>1</v>
      </c>
      <c r="IL162">
        <v>0</v>
      </c>
      <c r="IM162">
        <v>0</v>
      </c>
      <c r="IN162">
        <v>0</v>
      </c>
      <c r="IO162">
        <v>0</v>
      </c>
      <c r="IQ162" t="s">
        <v>555</v>
      </c>
      <c r="JB162">
        <v>384095553</v>
      </c>
      <c r="JC162" t="s">
        <v>918</v>
      </c>
      <c r="JD162" s="1">
        <v>44943.60769675926</v>
      </c>
      <c r="JG162" t="s">
        <v>307</v>
      </c>
      <c r="JH162" t="s">
        <v>308</v>
      </c>
      <c r="JJ162">
        <v>162</v>
      </c>
    </row>
    <row r="163" spans="1:270" x14ac:dyDescent="0.35">
      <c r="A163" s="1">
        <v>44943.357441585649</v>
      </c>
      <c r="B163" s="1">
        <v>44943.363592847221</v>
      </c>
      <c r="D163" t="s">
        <v>268</v>
      </c>
      <c r="E163" t="s">
        <v>863</v>
      </c>
      <c r="F163" s="1">
        <v>44943.4</v>
      </c>
      <c r="G163" t="s">
        <v>919</v>
      </c>
      <c r="J163" t="s">
        <v>271</v>
      </c>
      <c r="K163" t="s">
        <v>512</v>
      </c>
      <c r="N163" t="s">
        <v>274</v>
      </c>
      <c r="O163" t="s">
        <v>268</v>
      </c>
      <c r="Z163" t="s">
        <v>275</v>
      </c>
      <c r="AF163" t="s">
        <v>382</v>
      </c>
      <c r="AG163" t="s">
        <v>865</v>
      </c>
      <c r="AH163">
        <v>4</v>
      </c>
      <c r="AI163">
        <v>1</v>
      </c>
      <c r="AJ163">
        <v>3</v>
      </c>
      <c r="AL163">
        <v>0</v>
      </c>
      <c r="AM163">
        <v>0</v>
      </c>
      <c r="AN163" t="s">
        <v>278</v>
      </c>
      <c r="AQ163">
        <v>0</v>
      </c>
      <c r="AR163">
        <v>2</v>
      </c>
      <c r="AS163" t="s">
        <v>277</v>
      </c>
      <c r="AV163">
        <v>0</v>
      </c>
      <c r="AW163">
        <v>1</v>
      </c>
      <c r="AX163" t="s">
        <v>320</v>
      </c>
      <c r="BA163">
        <v>1</v>
      </c>
      <c r="BB163">
        <v>0</v>
      </c>
      <c r="BC163" t="s">
        <v>320</v>
      </c>
      <c r="BF163">
        <v>0</v>
      </c>
      <c r="BG163">
        <v>0</v>
      </c>
      <c r="BH163" t="s">
        <v>278</v>
      </c>
      <c r="BJ163" t="s">
        <v>866</v>
      </c>
      <c r="BM163" t="s">
        <v>899</v>
      </c>
      <c r="BN163" t="s">
        <v>311</v>
      </c>
      <c r="BO163">
        <v>0</v>
      </c>
      <c r="BP163">
        <v>0</v>
      </c>
      <c r="BQ163">
        <v>0</v>
      </c>
      <c r="BR163">
        <v>1</v>
      </c>
      <c r="BS163">
        <v>0</v>
      </c>
      <c r="BT163">
        <v>0</v>
      </c>
      <c r="BU163">
        <v>0</v>
      </c>
      <c r="BV163">
        <v>0</v>
      </c>
      <c r="BW163">
        <v>0</v>
      </c>
      <c r="BX163">
        <v>0</v>
      </c>
      <c r="BZ163" t="s">
        <v>281</v>
      </c>
      <c r="CA163" t="s">
        <v>275</v>
      </c>
      <c r="CB163" t="s">
        <v>268</v>
      </c>
      <c r="CH163" s="19" t="s">
        <v>283</v>
      </c>
      <c r="CJ163" s="19" t="s">
        <v>283</v>
      </c>
      <c r="CL163" s="19" t="s">
        <v>283</v>
      </c>
      <c r="CS163" s="19" t="s">
        <v>284</v>
      </c>
      <c r="DC163" s="19" t="s">
        <v>313</v>
      </c>
      <c r="DD163" s="19" t="s">
        <v>868</v>
      </c>
      <c r="DF163" s="19" t="s">
        <v>313</v>
      </c>
      <c r="DH163" s="19" t="s">
        <v>339</v>
      </c>
      <c r="DJ163">
        <v>3000</v>
      </c>
      <c r="DK163" t="s">
        <v>287</v>
      </c>
      <c r="DL163" t="s">
        <v>288</v>
      </c>
      <c r="DM163" t="s">
        <v>289</v>
      </c>
      <c r="DO163" t="s">
        <v>290</v>
      </c>
      <c r="DP163" t="s">
        <v>291</v>
      </c>
      <c r="DQ163" t="s">
        <v>292</v>
      </c>
      <c r="EC163" t="s">
        <v>287</v>
      </c>
      <c r="EF163" t="s">
        <v>292</v>
      </c>
      <c r="EM163" t="s">
        <v>870</v>
      </c>
      <c r="EU163" t="s">
        <v>363</v>
      </c>
      <c r="EV163">
        <v>1</v>
      </c>
      <c r="EW163">
        <v>0</v>
      </c>
      <c r="EX163">
        <v>0</v>
      </c>
      <c r="EY163">
        <v>0</v>
      </c>
      <c r="EZ163">
        <v>0</v>
      </c>
      <c r="FA163">
        <v>0</v>
      </c>
      <c r="FB163">
        <v>0</v>
      </c>
      <c r="FC163">
        <v>0</v>
      </c>
      <c r="FE163" t="s">
        <v>292</v>
      </c>
      <c r="FG163" t="s">
        <v>287</v>
      </c>
      <c r="FH163" t="s">
        <v>295</v>
      </c>
      <c r="FJ163" t="s">
        <v>443</v>
      </c>
      <c r="FK163" t="s">
        <v>287</v>
      </c>
      <c r="FT163" t="s">
        <v>297</v>
      </c>
      <c r="FU163" t="s">
        <v>709</v>
      </c>
      <c r="FV163">
        <v>1</v>
      </c>
      <c r="FW163">
        <v>0</v>
      </c>
      <c r="FX163">
        <v>0</v>
      </c>
      <c r="FY163">
        <v>0</v>
      </c>
      <c r="FZ163" s="19">
        <v>0</v>
      </c>
      <c r="GA163">
        <v>1</v>
      </c>
      <c r="GB163">
        <v>0</v>
      </c>
      <c r="GC163">
        <v>0</v>
      </c>
      <c r="GD163">
        <v>0</v>
      </c>
      <c r="GE163">
        <v>0</v>
      </c>
      <c r="GF163">
        <v>1</v>
      </c>
      <c r="GG163">
        <v>0</v>
      </c>
      <c r="GH163">
        <v>0</v>
      </c>
      <c r="GJ163" t="s">
        <v>299</v>
      </c>
      <c r="GK163">
        <v>1</v>
      </c>
      <c r="GL163">
        <v>0</v>
      </c>
      <c r="GM163">
        <v>0</v>
      </c>
      <c r="GN163">
        <v>0</v>
      </c>
      <c r="GO163">
        <v>0</v>
      </c>
      <c r="GP163">
        <v>0</v>
      </c>
      <c r="GQ163">
        <v>0</v>
      </c>
      <c r="GR163">
        <v>0</v>
      </c>
      <c r="GS163">
        <v>0</v>
      </c>
      <c r="GT163">
        <v>0</v>
      </c>
      <c r="GV163" t="s">
        <v>872</v>
      </c>
      <c r="GW163">
        <v>2</v>
      </c>
      <c r="GX163">
        <v>1</v>
      </c>
      <c r="GY163">
        <v>0</v>
      </c>
      <c r="GZ163">
        <v>0</v>
      </c>
      <c r="HA163">
        <v>1</v>
      </c>
      <c r="HB163">
        <v>2</v>
      </c>
      <c r="HC163">
        <v>2</v>
      </c>
      <c r="HD163">
        <v>3</v>
      </c>
      <c r="HE163">
        <v>5</v>
      </c>
      <c r="HF163">
        <v>0</v>
      </c>
      <c r="HG163">
        <v>0</v>
      </c>
      <c r="HH163">
        <v>0</v>
      </c>
      <c r="HI163">
        <v>0</v>
      </c>
      <c r="HJ163">
        <v>0</v>
      </c>
      <c r="HK163">
        <v>0</v>
      </c>
      <c r="HL163">
        <v>0</v>
      </c>
      <c r="HM163">
        <v>0</v>
      </c>
      <c r="HN163">
        <v>0</v>
      </c>
      <c r="HO163">
        <v>0</v>
      </c>
      <c r="HP163">
        <v>0</v>
      </c>
      <c r="HQ163">
        <v>0</v>
      </c>
      <c r="HR163">
        <v>0</v>
      </c>
      <c r="HS163" t="s">
        <v>451</v>
      </c>
      <c r="HT163" t="s">
        <v>750</v>
      </c>
      <c r="HU163" t="s">
        <v>745</v>
      </c>
      <c r="HV163">
        <v>1</v>
      </c>
      <c r="HW163">
        <v>0</v>
      </c>
      <c r="HX163">
        <v>0</v>
      </c>
      <c r="HY163">
        <v>1</v>
      </c>
      <c r="HZ163">
        <v>0</v>
      </c>
      <c r="IA163">
        <v>0</v>
      </c>
      <c r="IC163" t="s">
        <v>303</v>
      </c>
      <c r="ID163">
        <v>1</v>
      </c>
      <c r="IE163">
        <v>0</v>
      </c>
      <c r="IF163">
        <v>0</v>
      </c>
      <c r="IG163">
        <v>0</v>
      </c>
      <c r="II163" t="s">
        <v>406</v>
      </c>
      <c r="IJ163">
        <v>1</v>
      </c>
      <c r="IK163">
        <v>1</v>
      </c>
      <c r="IL163">
        <v>0</v>
      </c>
      <c r="IM163">
        <v>0</v>
      </c>
      <c r="IN163">
        <v>0</v>
      </c>
      <c r="IO163">
        <v>0</v>
      </c>
      <c r="IQ163" t="s">
        <v>555</v>
      </c>
      <c r="JB163">
        <v>384095556</v>
      </c>
      <c r="JC163" t="s">
        <v>920</v>
      </c>
      <c r="JD163" s="1">
        <v>44943.607708333337</v>
      </c>
      <c r="JG163" t="s">
        <v>307</v>
      </c>
      <c r="JH163" t="s">
        <v>308</v>
      </c>
      <c r="JJ163">
        <v>163</v>
      </c>
    </row>
    <row r="164" spans="1:270" x14ac:dyDescent="0.35">
      <c r="A164" s="1">
        <v>44943.364850763894</v>
      </c>
      <c r="B164" s="1">
        <v>44943.369741863433</v>
      </c>
      <c r="D164" t="s">
        <v>268</v>
      </c>
      <c r="E164" t="s">
        <v>863</v>
      </c>
      <c r="F164" s="1">
        <v>44943.40902777778</v>
      </c>
      <c r="G164" t="s">
        <v>921</v>
      </c>
      <c r="J164" t="s">
        <v>319</v>
      </c>
      <c r="K164" t="s">
        <v>512</v>
      </c>
      <c r="N164" t="s">
        <v>274</v>
      </c>
      <c r="O164" t="s">
        <v>275</v>
      </c>
      <c r="P164" t="s">
        <v>393</v>
      </c>
      <c r="Q164">
        <v>45</v>
      </c>
      <c r="R164" t="s">
        <v>394</v>
      </c>
      <c r="S164">
        <v>0</v>
      </c>
      <c r="T164">
        <v>1</v>
      </c>
      <c r="U164">
        <v>0</v>
      </c>
      <c r="V164">
        <v>0</v>
      </c>
      <c r="W164">
        <v>0</v>
      </c>
      <c r="X164">
        <v>0</v>
      </c>
      <c r="Y164">
        <v>0</v>
      </c>
      <c r="Z164" t="s">
        <v>275</v>
      </c>
      <c r="AF164" t="s">
        <v>382</v>
      </c>
      <c r="AG164" t="s">
        <v>865</v>
      </c>
      <c r="AH164">
        <v>6</v>
      </c>
      <c r="AI164">
        <v>3</v>
      </c>
      <c r="AJ164">
        <v>3</v>
      </c>
      <c r="AL164">
        <v>1</v>
      </c>
      <c r="AM164">
        <v>1</v>
      </c>
      <c r="AN164" t="s">
        <v>277</v>
      </c>
      <c r="AQ164">
        <v>1</v>
      </c>
      <c r="AR164">
        <v>1</v>
      </c>
      <c r="AS164" t="s">
        <v>277</v>
      </c>
      <c r="AV164">
        <v>1</v>
      </c>
      <c r="AW164">
        <v>1</v>
      </c>
      <c r="AX164" t="s">
        <v>277</v>
      </c>
      <c r="BA164">
        <v>0</v>
      </c>
      <c r="BB164">
        <v>0</v>
      </c>
      <c r="BC164" t="s">
        <v>278</v>
      </c>
      <c r="BF164">
        <v>0</v>
      </c>
      <c r="BG164">
        <v>0</v>
      </c>
      <c r="BH164" t="s">
        <v>278</v>
      </c>
      <c r="BJ164" t="s">
        <v>866</v>
      </c>
      <c r="BM164" t="s">
        <v>899</v>
      </c>
      <c r="BN164" t="s">
        <v>532</v>
      </c>
      <c r="BO164">
        <v>1</v>
      </c>
      <c r="BP164">
        <v>0</v>
      </c>
      <c r="BQ164">
        <v>0</v>
      </c>
      <c r="BR164">
        <v>0</v>
      </c>
      <c r="BS164">
        <v>0</v>
      </c>
      <c r="BT164">
        <v>0</v>
      </c>
      <c r="BU164">
        <v>1</v>
      </c>
      <c r="BV164">
        <v>0</v>
      </c>
      <c r="BW164">
        <v>0</v>
      </c>
      <c r="BX164">
        <v>0</v>
      </c>
      <c r="BZ164" t="s">
        <v>281</v>
      </c>
      <c r="CA164" t="s">
        <v>275</v>
      </c>
      <c r="CB164" t="s">
        <v>268</v>
      </c>
      <c r="CH164" s="19" t="s">
        <v>283</v>
      </c>
      <c r="CJ164" s="19" t="s">
        <v>283</v>
      </c>
      <c r="CL164" s="19" t="s">
        <v>283</v>
      </c>
      <c r="CS164" s="19" t="s">
        <v>284</v>
      </c>
      <c r="DC164" s="19" t="s">
        <v>313</v>
      </c>
      <c r="DD164" s="19" t="s">
        <v>868</v>
      </c>
      <c r="DF164" s="19" t="s">
        <v>313</v>
      </c>
      <c r="DH164" s="19" t="s">
        <v>339</v>
      </c>
      <c r="DJ164">
        <v>4500</v>
      </c>
      <c r="DK164" t="s">
        <v>287</v>
      </c>
      <c r="DL164" t="s">
        <v>288</v>
      </c>
      <c r="DM164" t="s">
        <v>869</v>
      </c>
      <c r="DO164" t="s">
        <v>290</v>
      </c>
      <c r="DP164" t="s">
        <v>291</v>
      </c>
      <c r="DQ164" t="s">
        <v>292</v>
      </c>
      <c r="EC164" t="s">
        <v>287</v>
      </c>
      <c r="EF164" t="s">
        <v>292</v>
      </c>
      <c r="EM164" t="s">
        <v>870</v>
      </c>
      <c r="EU164" t="s">
        <v>738</v>
      </c>
      <c r="EV164">
        <v>0</v>
      </c>
      <c r="EW164">
        <v>0</v>
      </c>
      <c r="EX164">
        <v>0</v>
      </c>
      <c r="EY164">
        <v>0</v>
      </c>
      <c r="EZ164">
        <v>0</v>
      </c>
      <c r="FA164">
        <v>0</v>
      </c>
      <c r="FB164">
        <v>0</v>
      </c>
      <c r="FC164">
        <v>1</v>
      </c>
      <c r="FE164" t="s">
        <v>292</v>
      </c>
      <c r="FG164" t="s">
        <v>287</v>
      </c>
      <c r="FH164" t="s">
        <v>295</v>
      </c>
      <c r="FJ164" t="s">
        <v>443</v>
      </c>
      <c r="FK164" t="s">
        <v>287</v>
      </c>
      <c r="FT164" t="s">
        <v>297</v>
      </c>
      <c r="FU164" t="s">
        <v>709</v>
      </c>
      <c r="FV164">
        <v>1</v>
      </c>
      <c r="FW164">
        <v>0</v>
      </c>
      <c r="FX164">
        <v>0</v>
      </c>
      <c r="FY164">
        <v>0</v>
      </c>
      <c r="FZ164" s="19">
        <v>0</v>
      </c>
      <c r="GA164">
        <v>1</v>
      </c>
      <c r="GB164">
        <v>0</v>
      </c>
      <c r="GC164">
        <v>0</v>
      </c>
      <c r="GD164">
        <v>0</v>
      </c>
      <c r="GE164">
        <v>0</v>
      </c>
      <c r="GF164">
        <v>1</v>
      </c>
      <c r="GG164">
        <v>0</v>
      </c>
      <c r="GH164">
        <v>0</v>
      </c>
      <c r="GJ164" t="s">
        <v>299</v>
      </c>
      <c r="GK164">
        <v>1</v>
      </c>
      <c r="GL164">
        <v>0</v>
      </c>
      <c r="GM164">
        <v>0</v>
      </c>
      <c r="GN164">
        <v>0</v>
      </c>
      <c r="GO164">
        <v>0</v>
      </c>
      <c r="GP164">
        <v>0</v>
      </c>
      <c r="GQ164">
        <v>0</v>
      </c>
      <c r="GR164">
        <v>0</v>
      </c>
      <c r="GS164">
        <v>0</v>
      </c>
      <c r="GT164">
        <v>0</v>
      </c>
      <c r="GV164" t="s">
        <v>872</v>
      </c>
      <c r="GW164">
        <v>2</v>
      </c>
      <c r="GX164">
        <v>1</v>
      </c>
      <c r="GY164">
        <v>0</v>
      </c>
      <c r="GZ164">
        <v>0</v>
      </c>
      <c r="HA164">
        <v>1</v>
      </c>
      <c r="HB164">
        <v>3</v>
      </c>
      <c r="HC164">
        <v>2</v>
      </c>
      <c r="HD164">
        <v>3</v>
      </c>
      <c r="HE164">
        <v>6</v>
      </c>
      <c r="HF164">
        <v>0</v>
      </c>
      <c r="HG164">
        <v>0</v>
      </c>
      <c r="HH164">
        <v>0</v>
      </c>
      <c r="HI164">
        <v>0</v>
      </c>
      <c r="HJ164">
        <v>0</v>
      </c>
      <c r="HK164">
        <v>0</v>
      </c>
      <c r="HL164">
        <v>0</v>
      </c>
      <c r="HM164">
        <v>0</v>
      </c>
      <c r="HN164">
        <v>0</v>
      </c>
      <c r="HO164">
        <v>0</v>
      </c>
      <c r="HP164">
        <v>0</v>
      </c>
      <c r="HQ164">
        <v>0</v>
      </c>
      <c r="HR164">
        <v>0</v>
      </c>
      <c r="HS164" t="s">
        <v>451</v>
      </c>
      <c r="HT164" t="s">
        <v>750</v>
      </c>
      <c r="HU164" t="s">
        <v>745</v>
      </c>
      <c r="HV164">
        <v>1</v>
      </c>
      <c r="HW164">
        <v>0</v>
      </c>
      <c r="HX164">
        <v>0</v>
      </c>
      <c r="HY164">
        <v>1</v>
      </c>
      <c r="HZ164">
        <v>0</v>
      </c>
      <c r="IA164">
        <v>0</v>
      </c>
      <c r="IC164" t="s">
        <v>303</v>
      </c>
      <c r="ID164">
        <v>1</v>
      </c>
      <c r="IE164">
        <v>0</v>
      </c>
      <c r="IF164">
        <v>0</v>
      </c>
      <c r="IG164">
        <v>0</v>
      </c>
      <c r="II164" t="s">
        <v>406</v>
      </c>
      <c r="IJ164">
        <v>1</v>
      </c>
      <c r="IK164">
        <v>1</v>
      </c>
      <c r="IL164">
        <v>0</v>
      </c>
      <c r="IM164">
        <v>0</v>
      </c>
      <c r="IN164">
        <v>0</v>
      </c>
      <c r="IO164">
        <v>0</v>
      </c>
      <c r="IQ164" t="s">
        <v>555</v>
      </c>
      <c r="JB164">
        <v>384095559</v>
      </c>
      <c r="JC164" t="s">
        <v>922</v>
      </c>
      <c r="JD164" s="1">
        <v>44943.607708333337</v>
      </c>
      <c r="JG164" t="s">
        <v>307</v>
      </c>
      <c r="JH164" t="s">
        <v>308</v>
      </c>
      <c r="JJ164">
        <v>164</v>
      </c>
    </row>
    <row r="165" spans="1:270" x14ac:dyDescent="0.35">
      <c r="A165" s="1">
        <v>44943.370588518519</v>
      </c>
      <c r="B165" s="1">
        <v>44943.375003935187</v>
      </c>
      <c r="D165" t="s">
        <v>268</v>
      </c>
      <c r="E165" t="s">
        <v>863</v>
      </c>
      <c r="F165" s="1">
        <v>44943.416666666657</v>
      </c>
      <c r="G165" t="s">
        <v>923</v>
      </c>
      <c r="J165" t="s">
        <v>319</v>
      </c>
      <c r="K165" t="s">
        <v>512</v>
      </c>
      <c r="N165" t="s">
        <v>274</v>
      </c>
      <c r="O165" t="s">
        <v>275</v>
      </c>
      <c r="P165" t="s">
        <v>393</v>
      </c>
      <c r="Q165">
        <v>40</v>
      </c>
      <c r="R165" t="s">
        <v>394</v>
      </c>
      <c r="S165">
        <v>0</v>
      </c>
      <c r="T165">
        <v>1</v>
      </c>
      <c r="U165">
        <v>0</v>
      </c>
      <c r="V165">
        <v>0</v>
      </c>
      <c r="W165">
        <v>0</v>
      </c>
      <c r="X165">
        <v>0</v>
      </c>
      <c r="Y165">
        <v>0</v>
      </c>
      <c r="Z165" t="s">
        <v>275</v>
      </c>
      <c r="AF165" t="s">
        <v>382</v>
      </c>
      <c r="AG165" t="s">
        <v>865</v>
      </c>
      <c r="AH165">
        <v>8</v>
      </c>
      <c r="AI165">
        <v>3</v>
      </c>
      <c r="AJ165">
        <v>5</v>
      </c>
      <c r="AL165">
        <v>1</v>
      </c>
      <c r="AM165">
        <v>0</v>
      </c>
      <c r="AN165" t="s">
        <v>320</v>
      </c>
      <c r="AQ165">
        <v>1</v>
      </c>
      <c r="AR165">
        <v>4</v>
      </c>
      <c r="AS165" t="s">
        <v>528</v>
      </c>
      <c r="AV165">
        <v>1</v>
      </c>
      <c r="AW165">
        <v>1</v>
      </c>
      <c r="AX165" t="s">
        <v>277</v>
      </c>
      <c r="BA165">
        <v>0</v>
      </c>
      <c r="BB165">
        <v>0</v>
      </c>
      <c r="BC165" t="s">
        <v>278</v>
      </c>
      <c r="BF165">
        <v>0</v>
      </c>
      <c r="BG165">
        <v>0</v>
      </c>
      <c r="BH165" t="s">
        <v>278</v>
      </c>
      <c r="BJ165" t="s">
        <v>866</v>
      </c>
      <c r="BM165" t="s">
        <v>899</v>
      </c>
      <c r="BN165" t="s">
        <v>532</v>
      </c>
      <c r="BO165">
        <v>1</v>
      </c>
      <c r="BP165">
        <v>0</v>
      </c>
      <c r="BQ165">
        <v>0</v>
      </c>
      <c r="BR165">
        <v>0</v>
      </c>
      <c r="BS165">
        <v>0</v>
      </c>
      <c r="BT165">
        <v>0</v>
      </c>
      <c r="BU165">
        <v>1</v>
      </c>
      <c r="BV165">
        <v>0</v>
      </c>
      <c r="BW165">
        <v>0</v>
      </c>
      <c r="BX165">
        <v>0</v>
      </c>
      <c r="BZ165" t="s">
        <v>281</v>
      </c>
      <c r="CA165" t="s">
        <v>275</v>
      </c>
      <c r="CB165" t="s">
        <v>268</v>
      </c>
      <c r="CH165" s="19" t="s">
        <v>283</v>
      </c>
      <c r="CJ165" s="19" t="s">
        <v>283</v>
      </c>
      <c r="CL165" s="19" t="s">
        <v>283</v>
      </c>
      <c r="CS165" s="19" t="s">
        <v>284</v>
      </c>
      <c r="DC165" s="19" t="s">
        <v>313</v>
      </c>
      <c r="DD165" s="19" t="s">
        <v>868</v>
      </c>
      <c r="DF165" s="19" t="s">
        <v>313</v>
      </c>
      <c r="DH165" s="19" t="s">
        <v>339</v>
      </c>
      <c r="DJ165">
        <v>6000</v>
      </c>
      <c r="DK165" t="s">
        <v>287</v>
      </c>
      <c r="DL165" t="s">
        <v>288</v>
      </c>
      <c r="DM165" t="s">
        <v>869</v>
      </c>
      <c r="DO165" t="s">
        <v>290</v>
      </c>
      <c r="DP165" t="s">
        <v>291</v>
      </c>
      <c r="DQ165" t="s">
        <v>292</v>
      </c>
      <c r="EC165" t="s">
        <v>287</v>
      </c>
      <c r="EF165" t="s">
        <v>292</v>
      </c>
      <c r="EM165" t="s">
        <v>870</v>
      </c>
      <c r="EU165" t="s">
        <v>738</v>
      </c>
      <c r="EV165">
        <v>0</v>
      </c>
      <c r="EW165">
        <v>0</v>
      </c>
      <c r="EX165">
        <v>0</v>
      </c>
      <c r="EY165">
        <v>0</v>
      </c>
      <c r="EZ165">
        <v>0</v>
      </c>
      <c r="FA165">
        <v>0</v>
      </c>
      <c r="FB165">
        <v>0</v>
      </c>
      <c r="FC165">
        <v>1</v>
      </c>
      <c r="FE165" t="s">
        <v>292</v>
      </c>
      <c r="FG165" t="s">
        <v>287</v>
      </c>
      <c r="FH165" t="s">
        <v>295</v>
      </c>
      <c r="FJ165" t="s">
        <v>443</v>
      </c>
      <c r="FK165" t="s">
        <v>287</v>
      </c>
      <c r="FT165" t="s">
        <v>297</v>
      </c>
      <c r="FU165" t="s">
        <v>709</v>
      </c>
      <c r="FV165">
        <v>1</v>
      </c>
      <c r="FW165">
        <v>0</v>
      </c>
      <c r="FX165">
        <v>0</v>
      </c>
      <c r="FY165">
        <v>0</v>
      </c>
      <c r="FZ165" s="19">
        <v>0</v>
      </c>
      <c r="GA165">
        <v>1</v>
      </c>
      <c r="GB165">
        <v>0</v>
      </c>
      <c r="GC165">
        <v>0</v>
      </c>
      <c r="GD165">
        <v>0</v>
      </c>
      <c r="GE165">
        <v>0</v>
      </c>
      <c r="GF165">
        <v>1</v>
      </c>
      <c r="GG165">
        <v>0</v>
      </c>
      <c r="GH165">
        <v>0</v>
      </c>
      <c r="GJ165" t="s">
        <v>299</v>
      </c>
      <c r="GK165">
        <v>1</v>
      </c>
      <c r="GL165">
        <v>0</v>
      </c>
      <c r="GM165">
        <v>0</v>
      </c>
      <c r="GN165">
        <v>0</v>
      </c>
      <c r="GO165">
        <v>0</v>
      </c>
      <c r="GP165">
        <v>0</v>
      </c>
      <c r="GQ165">
        <v>0</v>
      </c>
      <c r="GR165">
        <v>0</v>
      </c>
      <c r="GS165">
        <v>0</v>
      </c>
      <c r="GT165">
        <v>0</v>
      </c>
      <c r="GV165" t="s">
        <v>872</v>
      </c>
      <c r="GW165">
        <v>2</v>
      </c>
      <c r="GX165">
        <v>1</v>
      </c>
      <c r="GY165">
        <v>0</v>
      </c>
      <c r="GZ165">
        <v>0</v>
      </c>
      <c r="HA165">
        <v>1</v>
      </c>
      <c r="HB165">
        <v>2</v>
      </c>
      <c r="HC165">
        <v>2</v>
      </c>
      <c r="HD165">
        <v>3</v>
      </c>
      <c r="HE165">
        <v>5</v>
      </c>
      <c r="HF165">
        <v>0</v>
      </c>
      <c r="HG165">
        <v>0</v>
      </c>
      <c r="HH165">
        <v>0</v>
      </c>
      <c r="HI165">
        <v>0</v>
      </c>
      <c r="HJ165">
        <v>0</v>
      </c>
      <c r="HK165">
        <v>0</v>
      </c>
      <c r="HL165">
        <v>0</v>
      </c>
      <c r="HM165">
        <v>0</v>
      </c>
      <c r="HN165">
        <v>0</v>
      </c>
      <c r="HO165">
        <v>0</v>
      </c>
      <c r="HP165">
        <v>0</v>
      </c>
      <c r="HQ165">
        <v>0</v>
      </c>
      <c r="HR165">
        <v>0</v>
      </c>
      <c r="HS165" t="s">
        <v>451</v>
      </c>
      <c r="HT165" t="s">
        <v>750</v>
      </c>
      <c r="HU165" t="s">
        <v>745</v>
      </c>
      <c r="HV165">
        <v>1</v>
      </c>
      <c r="HW165">
        <v>0</v>
      </c>
      <c r="HX165">
        <v>0</v>
      </c>
      <c r="HY165">
        <v>1</v>
      </c>
      <c r="HZ165">
        <v>0</v>
      </c>
      <c r="IA165">
        <v>0</v>
      </c>
      <c r="IC165" t="s">
        <v>303</v>
      </c>
      <c r="ID165">
        <v>1</v>
      </c>
      <c r="IE165">
        <v>0</v>
      </c>
      <c r="IF165">
        <v>0</v>
      </c>
      <c r="IG165">
        <v>0</v>
      </c>
      <c r="II165" t="s">
        <v>399</v>
      </c>
      <c r="IJ165">
        <v>1</v>
      </c>
      <c r="IK165">
        <v>1</v>
      </c>
      <c r="IL165">
        <v>0</v>
      </c>
      <c r="IM165">
        <v>0</v>
      </c>
      <c r="IN165">
        <v>0</v>
      </c>
      <c r="IO165">
        <v>0</v>
      </c>
      <c r="IQ165" t="s">
        <v>555</v>
      </c>
      <c r="JB165">
        <v>384095563</v>
      </c>
      <c r="JC165" t="s">
        <v>924</v>
      </c>
      <c r="JD165" s="1">
        <v>44943.607719907413</v>
      </c>
      <c r="JG165" t="s">
        <v>307</v>
      </c>
      <c r="JH165" t="s">
        <v>308</v>
      </c>
      <c r="JJ165">
        <v>165</v>
      </c>
    </row>
    <row r="166" spans="1:270" x14ac:dyDescent="0.35">
      <c r="A166" s="1">
        <v>44943.375500995367</v>
      </c>
      <c r="B166" s="1">
        <v>44943.379622696761</v>
      </c>
      <c r="D166" t="s">
        <v>268</v>
      </c>
      <c r="E166" t="s">
        <v>863</v>
      </c>
      <c r="F166" s="1">
        <v>44943.446527777778</v>
      </c>
      <c r="G166" t="s">
        <v>925</v>
      </c>
      <c r="J166" t="s">
        <v>319</v>
      </c>
      <c r="K166" t="s">
        <v>512</v>
      </c>
      <c r="N166" t="s">
        <v>274</v>
      </c>
      <c r="O166" t="s">
        <v>275</v>
      </c>
      <c r="P166" t="s">
        <v>393</v>
      </c>
      <c r="Q166">
        <v>35</v>
      </c>
      <c r="R166" t="s">
        <v>394</v>
      </c>
      <c r="S166">
        <v>0</v>
      </c>
      <c r="T166">
        <v>1</v>
      </c>
      <c r="U166">
        <v>0</v>
      </c>
      <c r="V166">
        <v>0</v>
      </c>
      <c r="W166">
        <v>0</v>
      </c>
      <c r="X166">
        <v>0</v>
      </c>
      <c r="Y166">
        <v>0</v>
      </c>
      <c r="Z166" t="s">
        <v>275</v>
      </c>
      <c r="AF166" t="s">
        <v>382</v>
      </c>
      <c r="AG166" t="s">
        <v>865</v>
      </c>
      <c r="AH166">
        <v>7</v>
      </c>
      <c r="AI166">
        <v>6</v>
      </c>
      <c r="AJ166">
        <v>1</v>
      </c>
      <c r="AL166">
        <v>2</v>
      </c>
      <c r="AM166">
        <v>0</v>
      </c>
      <c r="AN166" t="s">
        <v>277</v>
      </c>
      <c r="AQ166">
        <v>3</v>
      </c>
      <c r="AR166">
        <v>0</v>
      </c>
      <c r="AS166" t="s">
        <v>395</v>
      </c>
      <c r="AV166">
        <v>1</v>
      </c>
      <c r="AW166">
        <v>1</v>
      </c>
      <c r="AX166" t="s">
        <v>277</v>
      </c>
      <c r="BA166">
        <v>0</v>
      </c>
      <c r="BB166">
        <v>0</v>
      </c>
      <c r="BC166" t="s">
        <v>278</v>
      </c>
      <c r="BF166">
        <v>0</v>
      </c>
      <c r="BG166">
        <v>0</v>
      </c>
      <c r="BH166" t="s">
        <v>278</v>
      </c>
      <c r="BJ166" t="s">
        <v>866</v>
      </c>
      <c r="BM166" t="s">
        <v>899</v>
      </c>
      <c r="BN166" t="s">
        <v>532</v>
      </c>
      <c r="BO166">
        <v>1</v>
      </c>
      <c r="BP166">
        <v>0</v>
      </c>
      <c r="BQ166">
        <v>0</v>
      </c>
      <c r="BR166">
        <v>0</v>
      </c>
      <c r="BS166">
        <v>0</v>
      </c>
      <c r="BT166">
        <v>0</v>
      </c>
      <c r="BU166">
        <v>1</v>
      </c>
      <c r="BV166">
        <v>0</v>
      </c>
      <c r="BW166">
        <v>0</v>
      </c>
      <c r="BX166">
        <v>0</v>
      </c>
      <c r="BZ166" t="s">
        <v>281</v>
      </c>
      <c r="CA166" t="s">
        <v>275</v>
      </c>
      <c r="CB166" t="s">
        <v>268</v>
      </c>
      <c r="CH166" s="19" t="s">
        <v>283</v>
      </c>
      <c r="CJ166" s="19" t="s">
        <v>283</v>
      </c>
      <c r="CL166" s="19" t="s">
        <v>283</v>
      </c>
      <c r="CS166" s="19" t="s">
        <v>284</v>
      </c>
      <c r="DC166" s="19" t="s">
        <v>313</v>
      </c>
      <c r="DD166" s="19" t="s">
        <v>868</v>
      </c>
      <c r="DF166" s="19" t="s">
        <v>313</v>
      </c>
      <c r="DH166" s="19" t="s">
        <v>339</v>
      </c>
      <c r="DJ166">
        <v>5250</v>
      </c>
      <c r="DK166" t="s">
        <v>287</v>
      </c>
      <c r="DL166" t="s">
        <v>288</v>
      </c>
      <c r="DM166" t="s">
        <v>869</v>
      </c>
      <c r="DO166" t="s">
        <v>290</v>
      </c>
      <c r="DP166" t="s">
        <v>291</v>
      </c>
      <c r="DQ166" t="s">
        <v>292</v>
      </c>
      <c r="EC166" t="s">
        <v>287</v>
      </c>
      <c r="EF166" t="s">
        <v>292</v>
      </c>
      <c r="EM166" t="s">
        <v>870</v>
      </c>
      <c r="EU166" t="s">
        <v>738</v>
      </c>
      <c r="EV166">
        <v>0</v>
      </c>
      <c r="EW166">
        <v>0</v>
      </c>
      <c r="EX166">
        <v>0</v>
      </c>
      <c r="EY166">
        <v>0</v>
      </c>
      <c r="EZ166">
        <v>0</v>
      </c>
      <c r="FA166">
        <v>0</v>
      </c>
      <c r="FB166">
        <v>0</v>
      </c>
      <c r="FC166">
        <v>1</v>
      </c>
      <c r="FE166" t="s">
        <v>292</v>
      </c>
      <c r="FG166" t="s">
        <v>287</v>
      </c>
      <c r="FH166" t="s">
        <v>295</v>
      </c>
      <c r="FJ166" t="s">
        <v>443</v>
      </c>
      <c r="FK166" t="s">
        <v>287</v>
      </c>
      <c r="FT166" t="s">
        <v>297</v>
      </c>
      <c r="FU166" t="s">
        <v>709</v>
      </c>
      <c r="FV166">
        <v>1</v>
      </c>
      <c r="FW166">
        <v>0</v>
      </c>
      <c r="FX166">
        <v>0</v>
      </c>
      <c r="FY166">
        <v>0</v>
      </c>
      <c r="FZ166" s="19">
        <v>0</v>
      </c>
      <c r="GA166">
        <v>1</v>
      </c>
      <c r="GB166">
        <v>0</v>
      </c>
      <c r="GC166">
        <v>0</v>
      </c>
      <c r="GD166">
        <v>0</v>
      </c>
      <c r="GE166">
        <v>0</v>
      </c>
      <c r="GF166">
        <v>1</v>
      </c>
      <c r="GG166">
        <v>0</v>
      </c>
      <c r="GH166">
        <v>0</v>
      </c>
      <c r="GJ166" t="s">
        <v>387</v>
      </c>
      <c r="GK166">
        <v>1</v>
      </c>
      <c r="GL166">
        <v>0</v>
      </c>
      <c r="GM166">
        <v>0</v>
      </c>
      <c r="GN166">
        <v>0</v>
      </c>
      <c r="GO166">
        <v>0</v>
      </c>
      <c r="GP166">
        <v>1</v>
      </c>
      <c r="GQ166">
        <v>0</v>
      </c>
      <c r="GR166">
        <v>0</v>
      </c>
      <c r="GS166">
        <v>0</v>
      </c>
      <c r="GT166">
        <v>0</v>
      </c>
      <c r="GV166" t="s">
        <v>872</v>
      </c>
      <c r="GW166">
        <v>2</v>
      </c>
      <c r="GX166">
        <v>1</v>
      </c>
      <c r="GY166">
        <v>0</v>
      </c>
      <c r="GZ166">
        <v>0</v>
      </c>
      <c r="HA166">
        <v>1</v>
      </c>
      <c r="HB166">
        <v>1</v>
      </c>
      <c r="HC166">
        <v>2</v>
      </c>
      <c r="HD166">
        <v>2</v>
      </c>
      <c r="HE166">
        <v>5</v>
      </c>
      <c r="HF166">
        <v>0</v>
      </c>
      <c r="HG166">
        <v>0</v>
      </c>
      <c r="HH166">
        <v>0</v>
      </c>
      <c r="HI166">
        <v>0</v>
      </c>
      <c r="HJ166">
        <v>0</v>
      </c>
      <c r="HK166">
        <v>0</v>
      </c>
      <c r="HL166">
        <v>0</v>
      </c>
      <c r="HM166">
        <v>0</v>
      </c>
      <c r="HN166">
        <v>0</v>
      </c>
      <c r="HO166">
        <v>0</v>
      </c>
      <c r="HP166">
        <v>0</v>
      </c>
      <c r="HQ166">
        <v>0</v>
      </c>
      <c r="HR166">
        <v>0</v>
      </c>
      <c r="HS166" t="s">
        <v>451</v>
      </c>
      <c r="HT166" t="s">
        <v>750</v>
      </c>
      <c r="HU166" t="s">
        <v>745</v>
      </c>
      <c r="HV166">
        <v>1</v>
      </c>
      <c r="HW166">
        <v>0</v>
      </c>
      <c r="HX166">
        <v>0</v>
      </c>
      <c r="HY166">
        <v>1</v>
      </c>
      <c r="HZ166">
        <v>0</v>
      </c>
      <c r="IA166">
        <v>0</v>
      </c>
      <c r="IC166" t="s">
        <v>303</v>
      </c>
      <c r="ID166">
        <v>1</v>
      </c>
      <c r="IE166">
        <v>0</v>
      </c>
      <c r="IF166">
        <v>0</v>
      </c>
      <c r="IG166">
        <v>0</v>
      </c>
      <c r="II166" t="s">
        <v>406</v>
      </c>
      <c r="IJ166">
        <v>1</v>
      </c>
      <c r="IK166">
        <v>1</v>
      </c>
      <c r="IL166">
        <v>0</v>
      </c>
      <c r="IM166">
        <v>0</v>
      </c>
      <c r="IN166">
        <v>0</v>
      </c>
      <c r="IO166">
        <v>0</v>
      </c>
      <c r="IQ166" t="s">
        <v>555</v>
      </c>
      <c r="JB166">
        <v>384095565</v>
      </c>
      <c r="JC166" t="s">
        <v>926</v>
      </c>
      <c r="JD166" s="1">
        <v>44943.607719907413</v>
      </c>
      <c r="JG166" t="s">
        <v>307</v>
      </c>
      <c r="JH166" t="s">
        <v>308</v>
      </c>
      <c r="JJ166">
        <v>166</v>
      </c>
    </row>
    <row r="167" spans="1:270" x14ac:dyDescent="0.35">
      <c r="A167" s="1">
        <v>44943.379950057868</v>
      </c>
      <c r="B167" s="1">
        <v>44943.383736851851</v>
      </c>
      <c r="D167" t="s">
        <v>268</v>
      </c>
      <c r="E167" t="s">
        <v>863</v>
      </c>
      <c r="F167" s="1">
        <v>44943.438194444447</v>
      </c>
      <c r="G167" t="s">
        <v>927</v>
      </c>
      <c r="J167" t="s">
        <v>319</v>
      </c>
      <c r="K167" t="s">
        <v>512</v>
      </c>
      <c r="N167" t="s">
        <v>274</v>
      </c>
      <c r="O167" t="s">
        <v>275</v>
      </c>
      <c r="P167" t="s">
        <v>393</v>
      </c>
      <c r="Q167">
        <v>30</v>
      </c>
      <c r="R167" t="s">
        <v>394</v>
      </c>
      <c r="S167">
        <v>0</v>
      </c>
      <c r="T167">
        <v>1</v>
      </c>
      <c r="U167">
        <v>0</v>
      </c>
      <c r="V167">
        <v>0</v>
      </c>
      <c r="W167">
        <v>0</v>
      </c>
      <c r="X167">
        <v>0</v>
      </c>
      <c r="Y167">
        <v>0</v>
      </c>
      <c r="Z167" t="s">
        <v>275</v>
      </c>
      <c r="AF167" t="s">
        <v>382</v>
      </c>
      <c r="AG167" t="s">
        <v>865</v>
      </c>
      <c r="AH167">
        <v>3</v>
      </c>
      <c r="AI167">
        <v>1</v>
      </c>
      <c r="AJ167">
        <v>2</v>
      </c>
      <c r="AL167">
        <v>0</v>
      </c>
      <c r="AM167">
        <v>1</v>
      </c>
      <c r="AN167" t="s">
        <v>320</v>
      </c>
      <c r="AQ167">
        <v>0</v>
      </c>
      <c r="AR167">
        <v>0</v>
      </c>
      <c r="AS167" t="s">
        <v>278</v>
      </c>
      <c r="AV167">
        <v>1</v>
      </c>
      <c r="AW167">
        <v>1</v>
      </c>
      <c r="AX167" t="s">
        <v>277</v>
      </c>
      <c r="BA167">
        <v>0</v>
      </c>
      <c r="BB167">
        <v>0</v>
      </c>
      <c r="BC167" t="s">
        <v>278</v>
      </c>
      <c r="BF167">
        <v>0</v>
      </c>
      <c r="BG167">
        <v>0</v>
      </c>
      <c r="BH167" t="s">
        <v>278</v>
      </c>
      <c r="BJ167" t="s">
        <v>866</v>
      </c>
      <c r="BM167" t="s">
        <v>899</v>
      </c>
      <c r="BN167" t="s">
        <v>280</v>
      </c>
      <c r="BO167">
        <v>1</v>
      </c>
      <c r="BP167">
        <v>0</v>
      </c>
      <c r="BQ167">
        <v>0</v>
      </c>
      <c r="BR167">
        <v>0</v>
      </c>
      <c r="BS167">
        <v>0</v>
      </c>
      <c r="BT167">
        <v>0</v>
      </c>
      <c r="BU167">
        <v>0</v>
      </c>
      <c r="BV167">
        <v>0</v>
      </c>
      <c r="BW167">
        <v>0</v>
      </c>
      <c r="BX167">
        <v>0</v>
      </c>
      <c r="BZ167" t="s">
        <v>281</v>
      </c>
      <c r="CA167" t="s">
        <v>275</v>
      </c>
      <c r="CB167" t="s">
        <v>268</v>
      </c>
      <c r="CH167" s="19" t="s">
        <v>283</v>
      </c>
      <c r="CJ167" s="19" t="s">
        <v>283</v>
      </c>
      <c r="CL167" s="19" t="s">
        <v>283</v>
      </c>
      <c r="CS167" s="19" t="s">
        <v>284</v>
      </c>
      <c r="DC167" s="19" t="s">
        <v>313</v>
      </c>
      <c r="DD167" s="19" t="s">
        <v>868</v>
      </c>
      <c r="DF167" s="19" t="s">
        <v>313</v>
      </c>
      <c r="DH167" s="19" t="s">
        <v>339</v>
      </c>
      <c r="DJ167">
        <v>2250</v>
      </c>
      <c r="DK167" t="s">
        <v>287</v>
      </c>
      <c r="DL167" t="s">
        <v>288</v>
      </c>
      <c r="DM167" t="s">
        <v>869</v>
      </c>
      <c r="DO167" t="s">
        <v>290</v>
      </c>
      <c r="DP167" t="s">
        <v>291</v>
      </c>
      <c r="DQ167" t="s">
        <v>292</v>
      </c>
      <c r="EC167" t="s">
        <v>287</v>
      </c>
      <c r="EF167" t="s">
        <v>292</v>
      </c>
      <c r="EM167" t="s">
        <v>870</v>
      </c>
      <c r="EU167" t="s">
        <v>738</v>
      </c>
      <c r="EV167">
        <v>0</v>
      </c>
      <c r="EW167">
        <v>0</v>
      </c>
      <c r="EX167">
        <v>0</v>
      </c>
      <c r="EY167">
        <v>0</v>
      </c>
      <c r="EZ167">
        <v>0</v>
      </c>
      <c r="FA167">
        <v>0</v>
      </c>
      <c r="FB167">
        <v>0</v>
      </c>
      <c r="FC167">
        <v>1</v>
      </c>
      <c r="FE167" t="s">
        <v>292</v>
      </c>
      <c r="FG167" t="s">
        <v>287</v>
      </c>
      <c r="FH167" t="s">
        <v>295</v>
      </c>
      <c r="FJ167" t="s">
        <v>443</v>
      </c>
      <c r="FK167" t="s">
        <v>287</v>
      </c>
      <c r="FT167" t="s">
        <v>297</v>
      </c>
      <c r="FU167" t="s">
        <v>709</v>
      </c>
      <c r="FV167">
        <v>1</v>
      </c>
      <c r="FW167">
        <v>0</v>
      </c>
      <c r="FX167">
        <v>0</v>
      </c>
      <c r="FY167">
        <v>0</v>
      </c>
      <c r="FZ167" s="19">
        <v>0</v>
      </c>
      <c r="GA167">
        <v>1</v>
      </c>
      <c r="GB167">
        <v>0</v>
      </c>
      <c r="GC167">
        <v>0</v>
      </c>
      <c r="GD167">
        <v>0</v>
      </c>
      <c r="GE167">
        <v>0</v>
      </c>
      <c r="GF167">
        <v>1</v>
      </c>
      <c r="GG167">
        <v>0</v>
      </c>
      <c r="GH167">
        <v>0</v>
      </c>
      <c r="GJ167" t="s">
        <v>299</v>
      </c>
      <c r="GK167">
        <v>1</v>
      </c>
      <c r="GL167">
        <v>0</v>
      </c>
      <c r="GM167">
        <v>0</v>
      </c>
      <c r="GN167">
        <v>0</v>
      </c>
      <c r="GO167">
        <v>0</v>
      </c>
      <c r="GP167">
        <v>0</v>
      </c>
      <c r="GQ167">
        <v>0</v>
      </c>
      <c r="GR167">
        <v>0</v>
      </c>
      <c r="GS167">
        <v>0</v>
      </c>
      <c r="GT167">
        <v>0</v>
      </c>
      <c r="GV167" t="s">
        <v>872</v>
      </c>
      <c r="GW167">
        <v>2</v>
      </c>
      <c r="GX167">
        <v>1</v>
      </c>
      <c r="GY167">
        <v>0</v>
      </c>
      <c r="GZ167">
        <v>0</v>
      </c>
      <c r="HA167">
        <v>1</v>
      </c>
      <c r="HB167">
        <v>2</v>
      </c>
      <c r="HC167">
        <v>2</v>
      </c>
      <c r="HD167">
        <v>3</v>
      </c>
      <c r="HE167">
        <v>6</v>
      </c>
      <c r="HF167">
        <v>0</v>
      </c>
      <c r="HG167">
        <v>0</v>
      </c>
      <c r="HH167">
        <v>0</v>
      </c>
      <c r="HI167">
        <v>0</v>
      </c>
      <c r="HJ167">
        <v>0</v>
      </c>
      <c r="HK167">
        <v>0</v>
      </c>
      <c r="HL167">
        <v>0</v>
      </c>
      <c r="HM167">
        <v>0</v>
      </c>
      <c r="HN167">
        <v>0</v>
      </c>
      <c r="HO167">
        <v>0</v>
      </c>
      <c r="HP167">
        <v>0</v>
      </c>
      <c r="HQ167">
        <v>0</v>
      </c>
      <c r="HR167">
        <v>0</v>
      </c>
      <c r="HS167" t="s">
        <v>451</v>
      </c>
      <c r="HT167" t="s">
        <v>750</v>
      </c>
      <c r="HU167" t="s">
        <v>745</v>
      </c>
      <c r="HV167">
        <v>1</v>
      </c>
      <c r="HW167">
        <v>0</v>
      </c>
      <c r="HX167">
        <v>0</v>
      </c>
      <c r="HY167">
        <v>1</v>
      </c>
      <c r="HZ167">
        <v>0</v>
      </c>
      <c r="IA167">
        <v>0</v>
      </c>
      <c r="IC167" t="s">
        <v>303</v>
      </c>
      <c r="ID167">
        <v>1</v>
      </c>
      <c r="IE167">
        <v>0</v>
      </c>
      <c r="IF167">
        <v>0</v>
      </c>
      <c r="IG167">
        <v>0</v>
      </c>
      <c r="II167" t="s">
        <v>406</v>
      </c>
      <c r="IJ167">
        <v>1</v>
      </c>
      <c r="IK167">
        <v>1</v>
      </c>
      <c r="IL167">
        <v>0</v>
      </c>
      <c r="IM167">
        <v>0</v>
      </c>
      <c r="IN167">
        <v>0</v>
      </c>
      <c r="IO167">
        <v>0</v>
      </c>
      <c r="IQ167" t="s">
        <v>555</v>
      </c>
      <c r="JB167">
        <v>384095577</v>
      </c>
      <c r="JC167" t="s">
        <v>928</v>
      </c>
      <c r="JD167" s="1">
        <v>44943.607754629629</v>
      </c>
      <c r="JG167" t="s">
        <v>307</v>
      </c>
      <c r="JH167" t="s">
        <v>308</v>
      </c>
      <c r="JJ167">
        <v>167</v>
      </c>
    </row>
    <row r="168" spans="1:270" x14ac:dyDescent="0.35">
      <c r="A168" s="1">
        <v>44943.384365254627</v>
      </c>
      <c r="B168" s="1">
        <v>44943.389478020843</v>
      </c>
      <c r="D168" t="s">
        <v>268</v>
      </c>
      <c r="E168" t="s">
        <v>863</v>
      </c>
      <c r="F168" s="1">
        <v>44943.455555555563</v>
      </c>
      <c r="G168" t="s">
        <v>929</v>
      </c>
      <c r="J168" t="s">
        <v>319</v>
      </c>
      <c r="K168" t="s">
        <v>512</v>
      </c>
      <c r="N168" t="s">
        <v>274</v>
      </c>
      <c r="O168" t="s">
        <v>275</v>
      </c>
      <c r="P168" t="s">
        <v>393</v>
      </c>
      <c r="Q168">
        <v>40</v>
      </c>
      <c r="R168" t="s">
        <v>394</v>
      </c>
      <c r="S168">
        <v>0</v>
      </c>
      <c r="T168">
        <v>1</v>
      </c>
      <c r="U168">
        <v>0</v>
      </c>
      <c r="V168">
        <v>0</v>
      </c>
      <c r="W168">
        <v>0</v>
      </c>
      <c r="X168">
        <v>0</v>
      </c>
      <c r="Y168">
        <v>0</v>
      </c>
      <c r="Z168" t="s">
        <v>275</v>
      </c>
      <c r="AF168" t="s">
        <v>382</v>
      </c>
      <c r="AG168" t="s">
        <v>865</v>
      </c>
      <c r="AH168">
        <v>7</v>
      </c>
      <c r="AI168">
        <v>3</v>
      </c>
      <c r="AJ168">
        <v>4</v>
      </c>
      <c r="AL168">
        <v>1</v>
      </c>
      <c r="AM168">
        <v>1</v>
      </c>
      <c r="AN168" t="s">
        <v>277</v>
      </c>
      <c r="AQ168">
        <v>1</v>
      </c>
      <c r="AR168">
        <v>2</v>
      </c>
      <c r="AS168" t="s">
        <v>395</v>
      </c>
      <c r="AV168">
        <v>1</v>
      </c>
      <c r="AW168">
        <v>1</v>
      </c>
      <c r="AX168" t="s">
        <v>277</v>
      </c>
      <c r="BA168">
        <v>0</v>
      </c>
      <c r="BB168">
        <v>0</v>
      </c>
      <c r="BC168" t="s">
        <v>278</v>
      </c>
      <c r="BF168">
        <v>0</v>
      </c>
      <c r="BG168">
        <v>0</v>
      </c>
      <c r="BH168" t="s">
        <v>278</v>
      </c>
      <c r="BJ168" t="s">
        <v>866</v>
      </c>
      <c r="BM168" t="s">
        <v>899</v>
      </c>
      <c r="BN168" t="s">
        <v>532</v>
      </c>
      <c r="BO168">
        <v>1</v>
      </c>
      <c r="BP168">
        <v>0</v>
      </c>
      <c r="BQ168">
        <v>0</v>
      </c>
      <c r="BR168">
        <v>0</v>
      </c>
      <c r="BS168">
        <v>0</v>
      </c>
      <c r="BT168">
        <v>0</v>
      </c>
      <c r="BU168">
        <v>1</v>
      </c>
      <c r="BV168">
        <v>0</v>
      </c>
      <c r="BW168">
        <v>0</v>
      </c>
      <c r="BX168">
        <v>0</v>
      </c>
      <c r="BZ168" t="s">
        <v>281</v>
      </c>
      <c r="CA168" t="s">
        <v>275</v>
      </c>
      <c r="CB168" t="s">
        <v>268</v>
      </c>
      <c r="CH168" s="19" t="s">
        <v>283</v>
      </c>
      <c r="CJ168" s="19" t="s">
        <v>283</v>
      </c>
      <c r="CL168" s="19" t="s">
        <v>283</v>
      </c>
      <c r="CS168" s="19" t="s">
        <v>284</v>
      </c>
      <c r="DC168" s="19" t="s">
        <v>313</v>
      </c>
      <c r="DD168" s="19" t="s">
        <v>868</v>
      </c>
      <c r="DF168" s="19" t="s">
        <v>313</v>
      </c>
      <c r="DH168" s="19" t="s">
        <v>339</v>
      </c>
      <c r="DJ168">
        <v>5250</v>
      </c>
      <c r="DK168" t="s">
        <v>287</v>
      </c>
      <c r="DL168" t="s">
        <v>288</v>
      </c>
      <c r="DM168" t="s">
        <v>869</v>
      </c>
      <c r="DO168" t="s">
        <v>290</v>
      </c>
      <c r="DP168" t="s">
        <v>291</v>
      </c>
      <c r="DQ168" t="s">
        <v>292</v>
      </c>
      <c r="EC168" t="s">
        <v>287</v>
      </c>
      <c r="EF168" t="s">
        <v>292</v>
      </c>
      <c r="EM168" t="s">
        <v>870</v>
      </c>
      <c r="EU168" t="s">
        <v>738</v>
      </c>
      <c r="EV168">
        <v>0</v>
      </c>
      <c r="EW168">
        <v>0</v>
      </c>
      <c r="EX168">
        <v>0</v>
      </c>
      <c r="EY168">
        <v>0</v>
      </c>
      <c r="EZ168">
        <v>0</v>
      </c>
      <c r="FA168">
        <v>0</v>
      </c>
      <c r="FB168">
        <v>0</v>
      </c>
      <c r="FC168">
        <v>1</v>
      </c>
      <c r="FE168" t="s">
        <v>292</v>
      </c>
      <c r="FG168" t="s">
        <v>287</v>
      </c>
      <c r="FH168" t="s">
        <v>295</v>
      </c>
      <c r="FJ168" t="s">
        <v>443</v>
      </c>
      <c r="FK168" t="s">
        <v>287</v>
      </c>
      <c r="FT168" t="s">
        <v>297</v>
      </c>
      <c r="FU168" t="s">
        <v>709</v>
      </c>
      <c r="FV168">
        <v>1</v>
      </c>
      <c r="FW168">
        <v>0</v>
      </c>
      <c r="FX168">
        <v>0</v>
      </c>
      <c r="FY168">
        <v>0</v>
      </c>
      <c r="FZ168" s="19">
        <v>0</v>
      </c>
      <c r="GA168">
        <v>1</v>
      </c>
      <c r="GB168">
        <v>0</v>
      </c>
      <c r="GC168">
        <v>0</v>
      </c>
      <c r="GD168">
        <v>0</v>
      </c>
      <c r="GE168">
        <v>0</v>
      </c>
      <c r="GF168">
        <v>1</v>
      </c>
      <c r="GG168">
        <v>0</v>
      </c>
      <c r="GH168">
        <v>0</v>
      </c>
      <c r="GJ168" t="s">
        <v>299</v>
      </c>
      <c r="GK168">
        <v>1</v>
      </c>
      <c r="GL168">
        <v>0</v>
      </c>
      <c r="GM168">
        <v>0</v>
      </c>
      <c r="GN168">
        <v>0</v>
      </c>
      <c r="GO168">
        <v>0</v>
      </c>
      <c r="GP168">
        <v>0</v>
      </c>
      <c r="GQ168">
        <v>0</v>
      </c>
      <c r="GR168">
        <v>0</v>
      </c>
      <c r="GS168">
        <v>0</v>
      </c>
      <c r="GT168">
        <v>0</v>
      </c>
      <c r="GV168" t="s">
        <v>872</v>
      </c>
      <c r="GW168">
        <v>2</v>
      </c>
      <c r="GX168">
        <v>1</v>
      </c>
      <c r="GY168">
        <v>0</v>
      </c>
      <c r="GZ168">
        <v>0</v>
      </c>
      <c r="HA168">
        <v>1</v>
      </c>
      <c r="HB168">
        <v>2</v>
      </c>
      <c r="HC168">
        <v>2</v>
      </c>
      <c r="HD168">
        <v>3</v>
      </c>
      <c r="HE168">
        <v>5</v>
      </c>
      <c r="HF168">
        <v>0</v>
      </c>
      <c r="HG168">
        <v>0</v>
      </c>
      <c r="HH168">
        <v>0</v>
      </c>
      <c r="HI168">
        <v>0</v>
      </c>
      <c r="HJ168">
        <v>0</v>
      </c>
      <c r="HK168">
        <v>0</v>
      </c>
      <c r="HL168">
        <v>0</v>
      </c>
      <c r="HM168">
        <v>0</v>
      </c>
      <c r="HN168">
        <v>0</v>
      </c>
      <c r="HO168">
        <v>0</v>
      </c>
      <c r="HP168">
        <v>0</v>
      </c>
      <c r="HQ168">
        <v>0</v>
      </c>
      <c r="HR168">
        <v>0</v>
      </c>
      <c r="HS168" t="s">
        <v>451</v>
      </c>
      <c r="HT168" t="s">
        <v>750</v>
      </c>
      <c r="HU168" t="s">
        <v>745</v>
      </c>
      <c r="HV168">
        <v>1</v>
      </c>
      <c r="HW168">
        <v>0</v>
      </c>
      <c r="HX168">
        <v>0</v>
      </c>
      <c r="HY168">
        <v>1</v>
      </c>
      <c r="HZ168">
        <v>0</v>
      </c>
      <c r="IA168">
        <v>0</v>
      </c>
      <c r="IC168" t="s">
        <v>303</v>
      </c>
      <c r="ID168">
        <v>1</v>
      </c>
      <c r="IE168">
        <v>0</v>
      </c>
      <c r="IF168">
        <v>0</v>
      </c>
      <c r="IG168">
        <v>0</v>
      </c>
      <c r="II168" t="s">
        <v>406</v>
      </c>
      <c r="IJ168">
        <v>1</v>
      </c>
      <c r="IK168">
        <v>1</v>
      </c>
      <c r="IL168">
        <v>0</v>
      </c>
      <c r="IM168">
        <v>0</v>
      </c>
      <c r="IN168">
        <v>0</v>
      </c>
      <c r="IO168">
        <v>0</v>
      </c>
      <c r="IQ168" t="s">
        <v>555</v>
      </c>
      <c r="JB168">
        <v>384095580</v>
      </c>
      <c r="JC168" t="s">
        <v>930</v>
      </c>
      <c r="JD168" s="1">
        <v>44943.607766203713</v>
      </c>
      <c r="JG168" t="s">
        <v>307</v>
      </c>
      <c r="JH168" t="s">
        <v>308</v>
      </c>
      <c r="JJ168">
        <v>168</v>
      </c>
    </row>
    <row r="169" spans="1:270" x14ac:dyDescent="0.35">
      <c r="A169" s="1">
        <v>44943.42952878472</v>
      </c>
      <c r="B169" s="1">
        <v>44943.722868159719</v>
      </c>
      <c r="D169" t="s">
        <v>268</v>
      </c>
      <c r="E169" t="s">
        <v>931</v>
      </c>
      <c r="F169" s="1">
        <v>44942.429166666669</v>
      </c>
      <c r="G169" t="s">
        <v>932</v>
      </c>
      <c r="J169" t="s">
        <v>319</v>
      </c>
      <c r="K169" t="s">
        <v>512</v>
      </c>
      <c r="N169" t="s">
        <v>274</v>
      </c>
      <c r="O169" t="s">
        <v>268</v>
      </c>
      <c r="Z169" t="s">
        <v>275</v>
      </c>
      <c r="AF169" t="s">
        <v>486</v>
      </c>
      <c r="AH169">
        <v>11</v>
      </c>
      <c r="AI169">
        <v>6</v>
      </c>
      <c r="AJ169">
        <v>5</v>
      </c>
      <c r="AL169">
        <v>2</v>
      </c>
      <c r="AM169">
        <v>0</v>
      </c>
      <c r="AN169" t="s">
        <v>277</v>
      </c>
      <c r="AQ169">
        <v>3</v>
      </c>
      <c r="AR169">
        <v>4</v>
      </c>
      <c r="AS169" t="s">
        <v>627</v>
      </c>
      <c r="AV169">
        <v>1</v>
      </c>
      <c r="AW169">
        <v>0</v>
      </c>
      <c r="AX169" t="s">
        <v>320</v>
      </c>
      <c r="BA169">
        <v>0</v>
      </c>
      <c r="BB169">
        <v>1</v>
      </c>
      <c r="BC169" t="s">
        <v>320</v>
      </c>
      <c r="BF169">
        <v>0</v>
      </c>
      <c r="BG169">
        <v>0</v>
      </c>
      <c r="BH169" t="s">
        <v>278</v>
      </c>
      <c r="BJ169" t="s">
        <v>866</v>
      </c>
      <c r="BM169" t="s">
        <v>867</v>
      </c>
      <c r="BN169" t="s">
        <v>532</v>
      </c>
      <c r="BO169">
        <v>1</v>
      </c>
      <c r="BP169">
        <v>0</v>
      </c>
      <c r="BQ169">
        <v>0</v>
      </c>
      <c r="BR169">
        <v>0</v>
      </c>
      <c r="BS169">
        <v>0</v>
      </c>
      <c r="BT169">
        <v>0</v>
      </c>
      <c r="BU169">
        <v>1</v>
      </c>
      <c r="BV169">
        <v>0</v>
      </c>
      <c r="BW169">
        <v>0</v>
      </c>
      <c r="BX169">
        <v>0</v>
      </c>
      <c r="BZ169" t="s">
        <v>281</v>
      </c>
      <c r="CA169" t="s">
        <v>275</v>
      </c>
      <c r="CB169" t="s">
        <v>268</v>
      </c>
      <c r="CH169" s="19" t="s">
        <v>283</v>
      </c>
      <c r="CJ169" s="19" t="s">
        <v>283</v>
      </c>
      <c r="CL169" s="19" t="s">
        <v>283</v>
      </c>
      <c r="CS169" s="19" t="s">
        <v>933</v>
      </c>
      <c r="DC169" s="19" t="s">
        <v>313</v>
      </c>
      <c r="DD169" s="19" t="s">
        <v>868</v>
      </c>
      <c r="DF169" s="19" t="s">
        <v>313</v>
      </c>
      <c r="DH169" s="19" t="s">
        <v>339</v>
      </c>
      <c r="DJ169">
        <v>8250</v>
      </c>
      <c r="DK169" t="s">
        <v>287</v>
      </c>
      <c r="DL169" t="s">
        <v>288</v>
      </c>
      <c r="DM169" t="s">
        <v>289</v>
      </c>
      <c r="DO169" t="s">
        <v>424</v>
      </c>
      <c r="DP169" t="s">
        <v>291</v>
      </c>
      <c r="DQ169" t="s">
        <v>292</v>
      </c>
      <c r="EC169" t="s">
        <v>287</v>
      </c>
      <c r="EF169" t="s">
        <v>292</v>
      </c>
      <c r="EM169" t="s">
        <v>870</v>
      </c>
      <c r="EU169" t="s">
        <v>934</v>
      </c>
      <c r="EV169">
        <v>0</v>
      </c>
      <c r="EW169">
        <v>0</v>
      </c>
      <c r="EX169">
        <v>0</v>
      </c>
      <c r="EY169">
        <v>1</v>
      </c>
      <c r="EZ169">
        <v>0</v>
      </c>
      <c r="FA169">
        <v>0</v>
      </c>
      <c r="FB169">
        <v>0</v>
      </c>
      <c r="FC169">
        <v>1</v>
      </c>
      <c r="FE169" t="s">
        <v>292</v>
      </c>
      <c r="FG169" t="s">
        <v>287</v>
      </c>
      <c r="FH169" t="s">
        <v>295</v>
      </c>
      <c r="FJ169" t="s">
        <v>376</v>
      </c>
      <c r="FK169" t="s">
        <v>287</v>
      </c>
      <c r="FT169" t="s">
        <v>449</v>
      </c>
      <c r="FU169" t="s">
        <v>935</v>
      </c>
      <c r="FV169">
        <v>1</v>
      </c>
      <c r="FW169">
        <v>0</v>
      </c>
      <c r="FX169">
        <v>0</v>
      </c>
      <c r="FY169">
        <v>0</v>
      </c>
      <c r="FZ169" s="19">
        <v>0</v>
      </c>
      <c r="GA169">
        <v>1</v>
      </c>
      <c r="GB169">
        <v>0</v>
      </c>
      <c r="GC169">
        <v>1</v>
      </c>
      <c r="GD169">
        <v>1</v>
      </c>
      <c r="GE169">
        <v>0</v>
      </c>
      <c r="GF169">
        <v>0</v>
      </c>
      <c r="GG169">
        <v>0</v>
      </c>
      <c r="GH169">
        <v>0</v>
      </c>
      <c r="GJ169" t="s">
        <v>387</v>
      </c>
      <c r="GK169">
        <v>1</v>
      </c>
      <c r="GL169">
        <v>0</v>
      </c>
      <c r="GM169">
        <v>0</v>
      </c>
      <c r="GN169">
        <v>0</v>
      </c>
      <c r="GO169">
        <v>0</v>
      </c>
      <c r="GP169">
        <v>1</v>
      </c>
      <c r="GQ169">
        <v>0</v>
      </c>
      <c r="GR169">
        <v>0</v>
      </c>
      <c r="GS169">
        <v>0</v>
      </c>
      <c r="GT169">
        <v>0</v>
      </c>
      <c r="GV169" t="s">
        <v>872</v>
      </c>
      <c r="GW169">
        <v>5</v>
      </c>
      <c r="GX169">
        <v>3</v>
      </c>
      <c r="GY169">
        <v>0</v>
      </c>
      <c r="GZ169">
        <v>0</v>
      </c>
      <c r="HA169">
        <v>0</v>
      </c>
      <c r="HB169">
        <v>0</v>
      </c>
      <c r="HC169">
        <v>0</v>
      </c>
      <c r="HD169">
        <v>1</v>
      </c>
      <c r="HE169">
        <v>5</v>
      </c>
      <c r="HF169">
        <v>0</v>
      </c>
      <c r="HG169">
        <v>0</v>
      </c>
      <c r="HH169">
        <v>0</v>
      </c>
      <c r="HI169">
        <v>0</v>
      </c>
      <c r="HJ169">
        <v>0</v>
      </c>
      <c r="HK169">
        <v>0</v>
      </c>
      <c r="HL169">
        <v>0</v>
      </c>
      <c r="HM169">
        <v>0</v>
      </c>
      <c r="HN169">
        <v>0</v>
      </c>
      <c r="HO169">
        <v>0</v>
      </c>
      <c r="HP169">
        <v>0</v>
      </c>
      <c r="HQ169">
        <v>0</v>
      </c>
      <c r="HR169">
        <v>0</v>
      </c>
      <c r="HS169" t="s">
        <v>275</v>
      </c>
      <c r="HT169" t="s">
        <v>750</v>
      </c>
      <c r="HU169" t="s">
        <v>936</v>
      </c>
      <c r="HV169">
        <v>1</v>
      </c>
      <c r="HW169">
        <v>1</v>
      </c>
      <c r="HX169">
        <v>0</v>
      </c>
      <c r="HY169">
        <v>1</v>
      </c>
      <c r="HZ169">
        <v>0</v>
      </c>
      <c r="IA169">
        <v>0</v>
      </c>
      <c r="IC169" t="s">
        <v>303</v>
      </c>
      <c r="ID169">
        <v>1</v>
      </c>
      <c r="IE169">
        <v>0</v>
      </c>
      <c r="IF169">
        <v>0</v>
      </c>
      <c r="IG169">
        <v>0</v>
      </c>
      <c r="II169" t="s">
        <v>681</v>
      </c>
      <c r="IJ169">
        <v>1</v>
      </c>
      <c r="IK169">
        <v>1</v>
      </c>
      <c r="IL169">
        <v>1</v>
      </c>
      <c r="IM169">
        <v>0</v>
      </c>
      <c r="IN169">
        <v>0</v>
      </c>
      <c r="IO169">
        <v>0</v>
      </c>
      <c r="JB169">
        <v>384106580</v>
      </c>
      <c r="JC169" t="s">
        <v>937</v>
      </c>
      <c r="JD169" s="1">
        <v>44943.629224537042</v>
      </c>
      <c r="JG169" t="s">
        <v>307</v>
      </c>
      <c r="JH169" t="s">
        <v>308</v>
      </c>
      <c r="JJ169">
        <v>169</v>
      </c>
    </row>
    <row r="170" spans="1:270" x14ac:dyDescent="0.35">
      <c r="A170" s="1">
        <v>44943.438155000003</v>
      </c>
      <c r="B170" s="1">
        <v>44943.723465555559</v>
      </c>
      <c r="D170" t="s">
        <v>268</v>
      </c>
      <c r="E170" t="s">
        <v>931</v>
      </c>
      <c r="F170" s="1">
        <v>44942.438194444447</v>
      </c>
      <c r="G170" t="s">
        <v>938</v>
      </c>
      <c r="J170" t="s">
        <v>319</v>
      </c>
      <c r="K170" t="s">
        <v>512</v>
      </c>
      <c r="N170" t="s">
        <v>274</v>
      </c>
      <c r="O170" t="s">
        <v>268</v>
      </c>
      <c r="Z170" t="s">
        <v>275</v>
      </c>
      <c r="AF170" t="s">
        <v>382</v>
      </c>
      <c r="AG170" t="s">
        <v>939</v>
      </c>
      <c r="AH170">
        <v>7</v>
      </c>
      <c r="AI170">
        <v>1</v>
      </c>
      <c r="AJ170">
        <v>6</v>
      </c>
      <c r="AL170">
        <v>0</v>
      </c>
      <c r="AM170">
        <v>2</v>
      </c>
      <c r="AN170" t="s">
        <v>277</v>
      </c>
      <c r="AQ170">
        <v>0</v>
      </c>
      <c r="AR170">
        <v>3</v>
      </c>
      <c r="AS170" t="s">
        <v>395</v>
      </c>
      <c r="AV170">
        <v>1</v>
      </c>
      <c r="AW170">
        <v>0</v>
      </c>
      <c r="AX170" t="s">
        <v>320</v>
      </c>
      <c r="BA170">
        <v>0</v>
      </c>
      <c r="BB170">
        <v>1</v>
      </c>
      <c r="BC170" t="s">
        <v>320</v>
      </c>
      <c r="BF170">
        <v>0</v>
      </c>
      <c r="BG170">
        <v>0</v>
      </c>
      <c r="BH170" t="s">
        <v>278</v>
      </c>
      <c r="BJ170" t="s">
        <v>866</v>
      </c>
      <c r="BM170" t="s">
        <v>867</v>
      </c>
      <c r="BN170" t="s">
        <v>532</v>
      </c>
      <c r="BO170">
        <v>1</v>
      </c>
      <c r="BP170">
        <v>0</v>
      </c>
      <c r="BQ170">
        <v>0</v>
      </c>
      <c r="BR170">
        <v>0</v>
      </c>
      <c r="BS170">
        <v>0</v>
      </c>
      <c r="BT170">
        <v>0</v>
      </c>
      <c r="BU170">
        <v>1</v>
      </c>
      <c r="BV170">
        <v>0</v>
      </c>
      <c r="BW170">
        <v>0</v>
      </c>
      <c r="BX170">
        <v>0</v>
      </c>
      <c r="BZ170" t="s">
        <v>281</v>
      </c>
      <c r="CA170" t="s">
        <v>275</v>
      </c>
      <c r="CB170" t="s">
        <v>268</v>
      </c>
      <c r="CH170" s="19" t="s">
        <v>283</v>
      </c>
      <c r="CJ170" s="19" t="s">
        <v>283</v>
      </c>
      <c r="CL170" s="19" t="s">
        <v>283</v>
      </c>
      <c r="CS170" s="19" t="s">
        <v>322</v>
      </c>
      <c r="DC170" s="19" t="s">
        <v>313</v>
      </c>
      <c r="DD170" s="19" t="s">
        <v>868</v>
      </c>
      <c r="DF170" s="19" t="s">
        <v>313</v>
      </c>
      <c r="DH170" s="19" t="s">
        <v>339</v>
      </c>
      <c r="DJ170">
        <v>5250</v>
      </c>
      <c r="DK170" t="s">
        <v>287</v>
      </c>
      <c r="DL170" t="s">
        <v>288</v>
      </c>
      <c r="DM170" t="s">
        <v>289</v>
      </c>
      <c r="DO170" t="s">
        <v>290</v>
      </c>
      <c r="DP170" t="s">
        <v>291</v>
      </c>
      <c r="DQ170" t="s">
        <v>292</v>
      </c>
      <c r="EC170" t="s">
        <v>287</v>
      </c>
      <c r="EF170" t="s">
        <v>292</v>
      </c>
      <c r="EM170" t="s">
        <v>293</v>
      </c>
      <c r="EU170" t="s">
        <v>934</v>
      </c>
      <c r="EV170">
        <v>0</v>
      </c>
      <c r="EW170">
        <v>0</v>
      </c>
      <c r="EX170">
        <v>0</v>
      </c>
      <c r="EY170">
        <v>1</v>
      </c>
      <c r="EZ170">
        <v>0</v>
      </c>
      <c r="FA170">
        <v>0</v>
      </c>
      <c r="FB170">
        <v>0</v>
      </c>
      <c r="FC170">
        <v>1</v>
      </c>
      <c r="FE170" t="s">
        <v>292</v>
      </c>
      <c r="FG170" t="s">
        <v>287</v>
      </c>
      <c r="FH170" t="s">
        <v>295</v>
      </c>
      <c r="FJ170" t="s">
        <v>376</v>
      </c>
      <c r="FK170" t="s">
        <v>287</v>
      </c>
      <c r="FT170" t="s">
        <v>449</v>
      </c>
      <c r="FU170" t="s">
        <v>709</v>
      </c>
      <c r="FV170">
        <v>1</v>
      </c>
      <c r="FW170">
        <v>0</v>
      </c>
      <c r="FX170">
        <v>0</v>
      </c>
      <c r="FY170">
        <v>0</v>
      </c>
      <c r="FZ170" s="19">
        <v>0</v>
      </c>
      <c r="GA170">
        <v>1</v>
      </c>
      <c r="GB170">
        <v>0</v>
      </c>
      <c r="GC170">
        <v>0</v>
      </c>
      <c r="GD170">
        <v>0</v>
      </c>
      <c r="GE170">
        <v>0</v>
      </c>
      <c r="GF170">
        <v>1</v>
      </c>
      <c r="GG170">
        <v>0</v>
      </c>
      <c r="GH170">
        <v>0</v>
      </c>
      <c r="GJ170" t="s">
        <v>387</v>
      </c>
      <c r="GK170">
        <v>1</v>
      </c>
      <c r="GL170">
        <v>0</v>
      </c>
      <c r="GM170">
        <v>0</v>
      </c>
      <c r="GN170">
        <v>0</v>
      </c>
      <c r="GO170">
        <v>0</v>
      </c>
      <c r="GP170">
        <v>1</v>
      </c>
      <c r="GQ170">
        <v>0</v>
      </c>
      <c r="GR170">
        <v>0</v>
      </c>
      <c r="GS170">
        <v>0</v>
      </c>
      <c r="GT170">
        <v>0</v>
      </c>
      <c r="GV170" t="s">
        <v>872</v>
      </c>
      <c r="GW170">
        <v>5</v>
      </c>
      <c r="GX170">
        <v>3</v>
      </c>
      <c r="GY170">
        <v>0</v>
      </c>
      <c r="GZ170">
        <v>0</v>
      </c>
      <c r="HA170">
        <v>1</v>
      </c>
      <c r="HB170">
        <v>2</v>
      </c>
      <c r="HC170">
        <v>1</v>
      </c>
      <c r="HD170">
        <v>2</v>
      </c>
      <c r="HE170">
        <v>5</v>
      </c>
      <c r="HF170">
        <v>0</v>
      </c>
      <c r="HG170">
        <v>0</v>
      </c>
      <c r="HH170">
        <v>0</v>
      </c>
      <c r="HI170">
        <v>0</v>
      </c>
      <c r="HJ170">
        <v>0</v>
      </c>
      <c r="HK170">
        <v>0</v>
      </c>
      <c r="HL170">
        <v>0</v>
      </c>
      <c r="HM170">
        <v>0</v>
      </c>
      <c r="HN170">
        <v>0</v>
      </c>
      <c r="HO170">
        <v>0</v>
      </c>
      <c r="HP170">
        <v>0</v>
      </c>
      <c r="HQ170">
        <v>0</v>
      </c>
      <c r="HR170">
        <v>0</v>
      </c>
      <c r="HS170" t="s">
        <v>275</v>
      </c>
      <c r="HT170" t="s">
        <v>750</v>
      </c>
      <c r="HU170" t="s">
        <v>413</v>
      </c>
      <c r="HV170">
        <v>1</v>
      </c>
      <c r="HW170">
        <v>0</v>
      </c>
      <c r="HX170">
        <v>1</v>
      </c>
      <c r="HY170">
        <v>1</v>
      </c>
      <c r="HZ170">
        <v>0</v>
      </c>
      <c r="IA170">
        <v>0</v>
      </c>
      <c r="IC170" t="s">
        <v>303</v>
      </c>
      <c r="ID170">
        <v>1</v>
      </c>
      <c r="IE170">
        <v>0</v>
      </c>
      <c r="IF170">
        <v>0</v>
      </c>
      <c r="IG170">
        <v>0</v>
      </c>
      <c r="II170" t="s">
        <v>940</v>
      </c>
      <c r="IJ170">
        <v>1</v>
      </c>
      <c r="IK170">
        <v>1</v>
      </c>
      <c r="IL170">
        <v>0</v>
      </c>
      <c r="IM170">
        <v>0</v>
      </c>
      <c r="IN170">
        <v>1</v>
      </c>
      <c r="IO170">
        <v>0</v>
      </c>
      <c r="JB170">
        <v>384106585</v>
      </c>
      <c r="JC170" t="s">
        <v>941</v>
      </c>
      <c r="JD170" s="1">
        <v>44943.629236111112</v>
      </c>
      <c r="JG170" t="s">
        <v>307</v>
      </c>
      <c r="JH170" t="s">
        <v>308</v>
      </c>
      <c r="JJ170">
        <v>170</v>
      </c>
    </row>
    <row r="171" spans="1:270" x14ac:dyDescent="0.35">
      <c r="A171" s="1">
        <v>44943.446410023149</v>
      </c>
      <c r="B171" s="1">
        <v>44943.723763958333</v>
      </c>
      <c r="D171" t="s">
        <v>268</v>
      </c>
      <c r="E171" t="s">
        <v>931</v>
      </c>
      <c r="F171" s="1">
        <v>44942.446527777778</v>
      </c>
      <c r="G171" t="s">
        <v>942</v>
      </c>
      <c r="J171" t="s">
        <v>319</v>
      </c>
      <c r="K171" t="s">
        <v>512</v>
      </c>
      <c r="N171" t="s">
        <v>274</v>
      </c>
      <c r="O171" t="s">
        <v>268</v>
      </c>
      <c r="Z171" t="s">
        <v>275</v>
      </c>
      <c r="AF171" t="s">
        <v>486</v>
      </c>
      <c r="AH171">
        <v>5</v>
      </c>
      <c r="AI171">
        <v>3</v>
      </c>
      <c r="AJ171">
        <v>2</v>
      </c>
      <c r="AL171">
        <v>1</v>
      </c>
      <c r="AM171">
        <v>0</v>
      </c>
      <c r="AN171" t="s">
        <v>320</v>
      </c>
      <c r="AQ171">
        <v>1</v>
      </c>
      <c r="AR171">
        <v>1</v>
      </c>
      <c r="AS171" t="s">
        <v>277</v>
      </c>
      <c r="AV171">
        <v>1</v>
      </c>
      <c r="AW171">
        <v>1</v>
      </c>
      <c r="AX171" t="s">
        <v>277</v>
      </c>
      <c r="BA171">
        <v>0</v>
      </c>
      <c r="BB171">
        <v>0</v>
      </c>
      <c r="BC171" t="s">
        <v>278</v>
      </c>
      <c r="BF171">
        <v>0</v>
      </c>
      <c r="BG171">
        <v>0</v>
      </c>
      <c r="BH171" t="s">
        <v>278</v>
      </c>
      <c r="BJ171" t="s">
        <v>866</v>
      </c>
      <c r="BM171" t="s">
        <v>867</v>
      </c>
      <c r="BN171" t="s">
        <v>280</v>
      </c>
      <c r="BO171">
        <v>1</v>
      </c>
      <c r="BP171">
        <v>0</v>
      </c>
      <c r="BQ171">
        <v>0</v>
      </c>
      <c r="BR171">
        <v>0</v>
      </c>
      <c r="BS171">
        <v>0</v>
      </c>
      <c r="BT171">
        <v>0</v>
      </c>
      <c r="BU171">
        <v>0</v>
      </c>
      <c r="BV171">
        <v>0</v>
      </c>
      <c r="BW171">
        <v>0</v>
      </c>
      <c r="BX171">
        <v>0</v>
      </c>
      <c r="BZ171" t="s">
        <v>281</v>
      </c>
      <c r="CA171" t="s">
        <v>275</v>
      </c>
      <c r="CB171" t="s">
        <v>268</v>
      </c>
      <c r="CH171" s="19" t="s">
        <v>283</v>
      </c>
      <c r="CJ171" s="19" t="s">
        <v>283</v>
      </c>
      <c r="CL171" s="19" t="s">
        <v>283</v>
      </c>
      <c r="CS171" s="19" t="s">
        <v>933</v>
      </c>
      <c r="DC171" s="19" t="s">
        <v>313</v>
      </c>
      <c r="DD171" s="19" t="s">
        <v>313</v>
      </c>
      <c r="DF171" s="19" t="s">
        <v>313</v>
      </c>
      <c r="DH171" s="19" t="s">
        <v>339</v>
      </c>
      <c r="DJ171">
        <v>3750</v>
      </c>
      <c r="DK171" t="s">
        <v>287</v>
      </c>
      <c r="DL171" t="s">
        <v>288</v>
      </c>
      <c r="DM171" t="s">
        <v>289</v>
      </c>
      <c r="DO171" t="s">
        <v>290</v>
      </c>
      <c r="DP171" t="s">
        <v>291</v>
      </c>
      <c r="DQ171" t="s">
        <v>292</v>
      </c>
      <c r="EC171" t="s">
        <v>287</v>
      </c>
      <c r="EF171" t="s">
        <v>292</v>
      </c>
      <c r="EM171" t="s">
        <v>293</v>
      </c>
      <c r="EU171" t="s">
        <v>738</v>
      </c>
      <c r="EV171">
        <v>0</v>
      </c>
      <c r="EW171">
        <v>0</v>
      </c>
      <c r="EX171">
        <v>0</v>
      </c>
      <c r="EY171">
        <v>0</v>
      </c>
      <c r="EZ171">
        <v>0</v>
      </c>
      <c r="FA171">
        <v>0</v>
      </c>
      <c r="FB171">
        <v>0</v>
      </c>
      <c r="FC171">
        <v>1</v>
      </c>
      <c r="FE171" t="s">
        <v>292</v>
      </c>
      <c r="FG171" t="s">
        <v>287</v>
      </c>
      <c r="FH171" t="s">
        <v>295</v>
      </c>
      <c r="FJ171" t="s">
        <v>793</v>
      </c>
      <c r="FK171" t="s">
        <v>287</v>
      </c>
      <c r="FT171" t="s">
        <v>449</v>
      </c>
      <c r="FU171" t="s">
        <v>943</v>
      </c>
      <c r="FV171">
        <v>1</v>
      </c>
      <c r="FW171">
        <v>0</v>
      </c>
      <c r="FX171">
        <v>1</v>
      </c>
      <c r="FY171">
        <v>0</v>
      </c>
      <c r="FZ171" s="19">
        <v>0</v>
      </c>
      <c r="GA171">
        <v>0</v>
      </c>
      <c r="GB171">
        <v>0</v>
      </c>
      <c r="GC171">
        <v>0</v>
      </c>
      <c r="GD171">
        <v>0</v>
      </c>
      <c r="GE171">
        <v>0</v>
      </c>
      <c r="GF171">
        <v>1</v>
      </c>
      <c r="GG171">
        <v>0</v>
      </c>
      <c r="GH171">
        <v>0</v>
      </c>
      <c r="GJ171" t="s">
        <v>387</v>
      </c>
      <c r="GK171">
        <v>1</v>
      </c>
      <c r="GL171">
        <v>0</v>
      </c>
      <c r="GM171">
        <v>0</v>
      </c>
      <c r="GN171">
        <v>0</v>
      </c>
      <c r="GO171">
        <v>0</v>
      </c>
      <c r="GP171">
        <v>1</v>
      </c>
      <c r="GQ171">
        <v>0</v>
      </c>
      <c r="GR171">
        <v>0</v>
      </c>
      <c r="GS171">
        <v>0</v>
      </c>
      <c r="GT171">
        <v>0</v>
      </c>
      <c r="GV171" t="s">
        <v>872</v>
      </c>
      <c r="GW171">
        <v>5</v>
      </c>
      <c r="GX171">
        <v>5</v>
      </c>
      <c r="GY171">
        <v>0</v>
      </c>
      <c r="GZ171">
        <v>0</v>
      </c>
      <c r="HA171">
        <v>0</v>
      </c>
      <c r="HB171">
        <v>0</v>
      </c>
      <c r="HC171">
        <v>0</v>
      </c>
      <c r="HD171">
        <v>2</v>
      </c>
      <c r="HE171">
        <v>5</v>
      </c>
      <c r="HF171">
        <v>0</v>
      </c>
      <c r="HG171">
        <v>0</v>
      </c>
      <c r="HH171">
        <v>0</v>
      </c>
      <c r="HI171">
        <v>0</v>
      </c>
      <c r="HJ171">
        <v>0</v>
      </c>
      <c r="HK171">
        <v>0</v>
      </c>
      <c r="HL171">
        <v>0</v>
      </c>
      <c r="HM171">
        <v>0</v>
      </c>
      <c r="HN171">
        <v>0</v>
      </c>
      <c r="HO171">
        <v>0</v>
      </c>
      <c r="HP171">
        <v>0</v>
      </c>
      <c r="HQ171">
        <v>0</v>
      </c>
      <c r="HR171">
        <v>0</v>
      </c>
      <c r="HS171" t="s">
        <v>275</v>
      </c>
      <c r="HT171" t="s">
        <v>750</v>
      </c>
      <c r="HU171" t="s">
        <v>936</v>
      </c>
      <c r="HV171">
        <v>1</v>
      </c>
      <c r="HW171">
        <v>1</v>
      </c>
      <c r="HX171">
        <v>0</v>
      </c>
      <c r="HY171">
        <v>1</v>
      </c>
      <c r="HZ171">
        <v>0</v>
      </c>
      <c r="IA171">
        <v>0</v>
      </c>
      <c r="IC171" t="s">
        <v>303</v>
      </c>
      <c r="ID171">
        <v>1</v>
      </c>
      <c r="IE171">
        <v>0</v>
      </c>
      <c r="IF171">
        <v>0</v>
      </c>
      <c r="IG171">
        <v>0</v>
      </c>
      <c r="II171" t="s">
        <v>940</v>
      </c>
      <c r="IJ171">
        <v>1</v>
      </c>
      <c r="IK171">
        <v>1</v>
      </c>
      <c r="IL171">
        <v>0</v>
      </c>
      <c r="IM171">
        <v>0</v>
      </c>
      <c r="IN171">
        <v>1</v>
      </c>
      <c r="IO171">
        <v>0</v>
      </c>
      <c r="JB171">
        <v>384106592</v>
      </c>
      <c r="JC171" t="s">
        <v>944</v>
      </c>
      <c r="JD171" s="1">
        <v>44943.629247685189</v>
      </c>
      <c r="JG171" t="s">
        <v>307</v>
      </c>
      <c r="JH171" t="s">
        <v>308</v>
      </c>
      <c r="JJ171">
        <v>171</v>
      </c>
    </row>
    <row r="172" spans="1:270" x14ac:dyDescent="0.35">
      <c r="A172" s="1">
        <v>44943.453487557868</v>
      </c>
      <c r="B172" s="1">
        <v>44943.72431140046</v>
      </c>
      <c r="D172" t="s">
        <v>268</v>
      </c>
      <c r="E172" t="s">
        <v>931</v>
      </c>
      <c r="F172" s="1">
        <v>44942.453472222223</v>
      </c>
      <c r="G172" t="s">
        <v>945</v>
      </c>
      <c r="J172" t="s">
        <v>319</v>
      </c>
      <c r="K172" t="s">
        <v>512</v>
      </c>
      <c r="N172" t="s">
        <v>274</v>
      </c>
      <c r="O172" t="s">
        <v>275</v>
      </c>
      <c r="P172" t="s">
        <v>393</v>
      </c>
      <c r="Q172">
        <v>34</v>
      </c>
      <c r="R172" t="s">
        <v>394</v>
      </c>
      <c r="S172">
        <v>0</v>
      </c>
      <c r="T172">
        <v>1</v>
      </c>
      <c r="U172">
        <v>0</v>
      </c>
      <c r="V172">
        <v>0</v>
      </c>
      <c r="W172">
        <v>0</v>
      </c>
      <c r="X172">
        <v>0</v>
      </c>
      <c r="Y172">
        <v>0</v>
      </c>
      <c r="Z172" t="s">
        <v>275</v>
      </c>
      <c r="AF172" t="s">
        <v>382</v>
      </c>
      <c r="AG172" t="s">
        <v>946</v>
      </c>
      <c r="AH172">
        <v>3</v>
      </c>
      <c r="AI172">
        <v>2</v>
      </c>
      <c r="AJ172">
        <v>1</v>
      </c>
      <c r="AL172">
        <v>1</v>
      </c>
      <c r="AM172">
        <v>0</v>
      </c>
      <c r="AN172" t="s">
        <v>320</v>
      </c>
      <c r="AQ172">
        <v>0</v>
      </c>
      <c r="AR172">
        <v>0</v>
      </c>
      <c r="AS172" t="s">
        <v>278</v>
      </c>
      <c r="AV172">
        <v>1</v>
      </c>
      <c r="AW172">
        <v>1</v>
      </c>
      <c r="AX172" t="s">
        <v>277</v>
      </c>
      <c r="BA172">
        <v>0</v>
      </c>
      <c r="BB172">
        <v>0</v>
      </c>
      <c r="BC172" t="s">
        <v>278</v>
      </c>
      <c r="BF172">
        <v>0</v>
      </c>
      <c r="BG172">
        <v>0</v>
      </c>
      <c r="BH172" t="s">
        <v>278</v>
      </c>
      <c r="BJ172" t="s">
        <v>866</v>
      </c>
      <c r="BM172" t="s">
        <v>867</v>
      </c>
      <c r="BN172" t="s">
        <v>280</v>
      </c>
      <c r="BO172">
        <v>1</v>
      </c>
      <c r="BP172">
        <v>0</v>
      </c>
      <c r="BQ172">
        <v>0</v>
      </c>
      <c r="BR172">
        <v>0</v>
      </c>
      <c r="BS172">
        <v>0</v>
      </c>
      <c r="BT172">
        <v>0</v>
      </c>
      <c r="BU172">
        <v>0</v>
      </c>
      <c r="BV172">
        <v>0</v>
      </c>
      <c r="BW172">
        <v>0</v>
      </c>
      <c r="BX172">
        <v>0</v>
      </c>
      <c r="BZ172" t="s">
        <v>281</v>
      </c>
      <c r="CA172" t="s">
        <v>275</v>
      </c>
      <c r="CB172" t="s">
        <v>268</v>
      </c>
      <c r="CH172" s="19" t="s">
        <v>283</v>
      </c>
      <c r="CJ172" s="19" t="s">
        <v>283</v>
      </c>
      <c r="CL172" s="19" t="s">
        <v>283</v>
      </c>
      <c r="CS172" s="19" t="s">
        <v>933</v>
      </c>
      <c r="DC172" s="19" t="s">
        <v>285</v>
      </c>
      <c r="DD172" s="19" t="s">
        <v>868</v>
      </c>
      <c r="DF172" s="19" t="s">
        <v>313</v>
      </c>
      <c r="DH172" s="19" t="s">
        <v>339</v>
      </c>
      <c r="DJ172">
        <v>2250</v>
      </c>
      <c r="DK172" t="s">
        <v>287</v>
      </c>
      <c r="DL172" t="s">
        <v>288</v>
      </c>
      <c r="DM172" t="s">
        <v>869</v>
      </c>
      <c r="DO172" t="s">
        <v>290</v>
      </c>
      <c r="DP172" t="s">
        <v>291</v>
      </c>
      <c r="DQ172" t="s">
        <v>292</v>
      </c>
      <c r="EC172" t="s">
        <v>287</v>
      </c>
      <c r="EF172" t="s">
        <v>292</v>
      </c>
      <c r="EM172" t="s">
        <v>293</v>
      </c>
      <c r="EU172" t="s">
        <v>738</v>
      </c>
      <c r="EV172">
        <v>0</v>
      </c>
      <c r="EW172">
        <v>0</v>
      </c>
      <c r="EX172">
        <v>0</v>
      </c>
      <c r="EY172">
        <v>0</v>
      </c>
      <c r="EZ172">
        <v>0</v>
      </c>
      <c r="FA172">
        <v>0</v>
      </c>
      <c r="FB172">
        <v>0</v>
      </c>
      <c r="FC172">
        <v>1</v>
      </c>
      <c r="FE172" t="s">
        <v>292</v>
      </c>
      <c r="FG172" t="s">
        <v>287</v>
      </c>
      <c r="FH172" t="s">
        <v>295</v>
      </c>
      <c r="FJ172" t="s">
        <v>376</v>
      </c>
      <c r="FK172" t="s">
        <v>287</v>
      </c>
      <c r="FT172" t="s">
        <v>449</v>
      </c>
      <c r="FU172" t="s">
        <v>709</v>
      </c>
      <c r="FV172">
        <v>1</v>
      </c>
      <c r="FW172">
        <v>0</v>
      </c>
      <c r="FX172">
        <v>0</v>
      </c>
      <c r="FY172">
        <v>0</v>
      </c>
      <c r="FZ172" s="19">
        <v>0</v>
      </c>
      <c r="GA172">
        <v>1</v>
      </c>
      <c r="GB172">
        <v>0</v>
      </c>
      <c r="GC172">
        <v>0</v>
      </c>
      <c r="GD172">
        <v>0</v>
      </c>
      <c r="GE172">
        <v>0</v>
      </c>
      <c r="GF172">
        <v>1</v>
      </c>
      <c r="GG172">
        <v>0</v>
      </c>
      <c r="GH172">
        <v>0</v>
      </c>
      <c r="GJ172" t="s">
        <v>299</v>
      </c>
      <c r="GK172">
        <v>1</v>
      </c>
      <c r="GL172">
        <v>0</v>
      </c>
      <c r="GM172">
        <v>0</v>
      </c>
      <c r="GN172">
        <v>0</v>
      </c>
      <c r="GO172">
        <v>0</v>
      </c>
      <c r="GP172">
        <v>0</v>
      </c>
      <c r="GQ172">
        <v>0</v>
      </c>
      <c r="GR172">
        <v>0</v>
      </c>
      <c r="GS172">
        <v>0</v>
      </c>
      <c r="GT172">
        <v>0</v>
      </c>
      <c r="GV172" t="s">
        <v>340</v>
      </c>
      <c r="GW172">
        <v>3</v>
      </c>
      <c r="GX172">
        <v>2</v>
      </c>
      <c r="GY172">
        <v>2</v>
      </c>
      <c r="GZ172">
        <v>0</v>
      </c>
      <c r="HA172">
        <v>0</v>
      </c>
      <c r="HB172">
        <v>0</v>
      </c>
      <c r="HC172">
        <v>0</v>
      </c>
      <c r="HD172">
        <v>2</v>
      </c>
      <c r="HE172">
        <v>5</v>
      </c>
      <c r="HF172">
        <v>0</v>
      </c>
      <c r="HG172">
        <v>0</v>
      </c>
      <c r="HH172">
        <v>0</v>
      </c>
      <c r="HI172">
        <v>0</v>
      </c>
      <c r="HJ172">
        <v>0</v>
      </c>
      <c r="HK172">
        <v>0</v>
      </c>
      <c r="HL172">
        <v>0</v>
      </c>
      <c r="HM172">
        <v>0</v>
      </c>
      <c r="HN172">
        <v>0</v>
      </c>
      <c r="HO172">
        <v>0</v>
      </c>
      <c r="HP172">
        <v>0</v>
      </c>
      <c r="HQ172">
        <v>0</v>
      </c>
      <c r="HR172">
        <v>0</v>
      </c>
      <c r="HS172" t="s">
        <v>275</v>
      </c>
      <c r="HT172" t="s">
        <v>750</v>
      </c>
      <c r="HU172" t="s">
        <v>947</v>
      </c>
      <c r="HV172">
        <v>1</v>
      </c>
      <c r="HW172">
        <v>0</v>
      </c>
      <c r="HX172">
        <v>1</v>
      </c>
      <c r="HY172">
        <v>1</v>
      </c>
      <c r="HZ172">
        <v>1</v>
      </c>
      <c r="IA172">
        <v>0</v>
      </c>
      <c r="IC172" t="s">
        <v>303</v>
      </c>
      <c r="ID172">
        <v>1</v>
      </c>
      <c r="IE172">
        <v>0</v>
      </c>
      <c r="IF172">
        <v>0</v>
      </c>
      <c r="IG172">
        <v>0</v>
      </c>
      <c r="II172" t="s">
        <v>940</v>
      </c>
      <c r="IJ172">
        <v>1</v>
      </c>
      <c r="IK172">
        <v>1</v>
      </c>
      <c r="IL172">
        <v>0</v>
      </c>
      <c r="IM172">
        <v>0</v>
      </c>
      <c r="IN172">
        <v>1</v>
      </c>
      <c r="IO172">
        <v>0</v>
      </c>
      <c r="JB172">
        <v>384106597</v>
      </c>
      <c r="JC172" t="s">
        <v>948</v>
      </c>
      <c r="JD172" s="1">
        <v>44943.629259259258</v>
      </c>
      <c r="JG172" t="s">
        <v>307</v>
      </c>
      <c r="JH172" t="s">
        <v>308</v>
      </c>
      <c r="JJ172">
        <v>172</v>
      </c>
    </row>
    <row r="173" spans="1:270" x14ac:dyDescent="0.35">
      <c r="A173" s="1">
        <v>44943.459996157413</v>
      </c>
      <c r="B173" s="1">
        <v>44943.724597060187</v>
      </c>
      <c r="D173" t="s">
        <v>268</v>
      </c>
      <c r="E173" t="s">
        <v>931</v>
      </c>
      <c r="F173" s="1">
        <v>44942.459722222222</v>
      </c>
      <c r="G173" t="s">
        <v>949</v>
      </c>
      <c r="J173" t="s">
        <v>319</v>
      </c>
      <c r="K173" t="s">
        <v>512</v>
      </c>
      <c r="N173" t="s">
        <v>274</v>
      </c>
      <c r="O173" t="s">
        <v>268</v>
      </c>
      <c r="Z173" t="s">
        <v>275</v>
      </c>
      <c r="AF173" t="s">
        <v>382</v>
      </c>
      <c r="AG173" t="s">
        <v>946</v>
      </c>
      <c r="AH173">
        <v>6</v>
      </c>
      <c r="AI173">
        <v>2</v>
      </c>
      <c r="AJ173">
        <v>4</v>
      </c>
      <c r="AL173">
        <v>1</v>
      </c>
      <c r="AM173">
        <v>1</v>
      </c>
      <c r="AN173" t="s">
        <v>277</v>
      </c>
      <c r="AQ173">
        <v>1</v>
      </c>
      <c r="AR173">
        <v>1</v>
      </c>
      <c r="AS173" t="s">
        <v>277</v>
      </c>
      <c r="AV173">
        <v>1</v>
      </c>
      <c r="AW173">
        <v>1</v>
      </c>
      <c r="AX173" t="s">
        <v>277</v>
      </c>
      <c r="BA173">
        <v>0</v>
      </c>
      <c r="BB173">
        <v>0</v>
      </c>
      <c r="BC173" t="s">
        <v>278</v>
      </c>
      <c r="BF173">
        <v>0</v>
      </c>
      <c r="BG173">
        <v>0</v>
      </c>
      <c r="BH173" t="s">
        <v>278</v>
      </c>
      <c r="BJ173" t="s">
        <v>866</v>
      </c>
      <c r="BM173" t="s">
        <v>867</v>
      </c>
      <c r="BN173" t="s">
        <v>350</v>
      </c>
      <c r="BO173">
        <v>1</v>
      </c>
      <c r="BP173">
        <v>0</v>
      </c>
      <c r="BQ173">
        <v>1</v>
      </c>
      <c r="BR173">
        <v>0</v>
      </c>
      <c r="BS173">
        <v>0</v>
      </c>
      <c r="BT173">
        <v>0</v>
      </c>
      <c r="BU173">
        <v>0</v>
      </c>
      <c r="BV173">
        <v>0</v>
      </c>
      <c r="BW173">
        <v>0</v>
      </c>
      <c r="BX173">
        <v>0</v>
      </c>
      <c r="BZ173" t="s">
        <v>281</v>
      </c>
      <c r="CA173" t="s">
        <v>275</v>
      </c>
      <c r="CB173" t="s">
        <v>268</v>
      </c>
      <c r="CH173" s="19" t="s">
        <v>283</v>
      </c>
      <c r="CJ173" s="19" t="s">
        <v>283</v>
      </c>
      <c r="CL173" s="19" t="s">
        <v>283</v>
      </c>
      <c r="CS173" s="19" t="s">
        <v>933</v>
      </c>
      <c r="DC173" s="19" t="s">
        <v>313</v>
      </c>
      <c r="DD173" s="19" t="s">
        <v>868</v>
      </c>
      <c r="DF173" s="19" t="s">
        <v>286</v>
      </c>
      <c r="DH173" s="19" t="s">
        <v>339</v>
      </c>
      <c r="DJ173">
        <v>4500</v>
      </c>
      <c r="DK173" t="s">
        <v>287</v>
      </c>
      <c r="DL173" t="s">
        <v>288</v>
      </c>
      <c r="DM173" t="s">
        <v>289</v>
      </c>
      <c r="DO173" t="s">
        <v>290</v>
      </c>
      <c r="DP173" t="s">
        <v>291</v>
      </c>
      <c r="DQ173" t="s">
        <v>292</v>
      </c>
      <c r="EC173" t="s">
        <v>287</v>
      </c>
      <c r="EF173" t="s">
        <v>292</v>
      </c>
      <c r="EM173" t="s">
        <v>293</v>
      </c>
      <c r="EU173" t="s">
        <v>738</v>
      </c>
      <c r="EV173">
        <v>0</v>
      </c>
      <c r="EW173">
        <v>0</v>
      </c>
      <c r="EX173">
        <v>0</v>
      </c>
      <c r="EY173">
        <v>0</v>
      </c>
      <c r="EZ173">
        <v>0</v>
      </c>
      <c r="FA173">
        <v>0</v>
      </c>
      <c r="FB173">
        <v>0</v>
      </c>
      <c r="FC173">
        <v>1</v>
      </c>
      <c r="FE173" t="s">
        <v>292</v>
      </c>
      <c r="FG173" t="s">
        <v>287</v>
      </c>
      <c r="FH173" t="s">
        <v>295</v>
      </c>
      <c r="FJ173" t="s">
        <v>376</v>
      </c>
      <c r="FK173" t="s">
        <v>287</v>
      </c>
      <c r="FT173" t="s">
        <v>297</v>
      </c>
      <c r="FU173" t="s">
        <v>950</v>
      </c>
      <c r="FV173">
        <v>1</v>
      </c>
      <c r="FW173">
        <v>0</v>
      </c>
      <c r="FX173">
        <v>1</v>
      </c>
      <c r="FY173">
        <v>0</v>
      </c>
      <c r="FZ173" s="19">
        <v>0</v>
      </c>
      <c r="GA173">
        <v>0</v>
      </c>
      <c r="GB173">
        <v>0</v>
      </c>
      <c r="GC173">
        <v>0</v>
      </c>
      <c r="GD173">
        <v>1</v>
      </c>
      <c r="GE173">
        <v>0</v>
      </c>
      <c r="GF173">
        <v>1</v>
      </c>
      <c r="GG173">
        <v>0</v>
      </c>
      <c r="GH173">
        <v>0</v>
      </c>
      <c r="GJ173" t="s">
        <v>299</v>
      </c>
      <c r="GK173">
        <v>1</v>
      </c>
      <c r="GL173">
        <v>0</v>
      </c>
      <c r="GM173">
        <v>0</v>
      </c>
      <c r="GN173">
        <v>0</v>
      </c>
      <c r="GO173">
        <v>0</v>
      </c>
      <c r="GP173">
        <v>0</v>
      </c>
      <c r="GQ173">
        <v>0</v>
      </c>
      <c r="GR173">
        <v>0</v>
      </c>
      <c r="GS173">
        <v>0</v>
      </c>
      <c r="GT173">
        <v>0</v>
      </c>
      <c r="GV173" t="s">
        <v>872</v>
      </c>
      <c r="GW173">
        <v>7</v>
      </c>
      <c r="GX173">
        <v>3</v>
      </c>
      <c r="GY173">
        <v>0</v>
      </c>
      <c r="GZ173">
        <v>0</v>
      </c>
      <c r="HA173">
        <v>0</v>
      </c>
      <c r="HB173">
        <v>0</v>
      </c>
      <c r="HC173">
        <v>0</v>
      </c>
      <c r="HD173">
        <v>1</v>
      </c>
      <c r="HE173">
        <v>7</v>
      </c>
      <c r="HF173">
        <v>0</v>
      </c>
      <c r="HG173">
        <v>0</v>
      </c>
      <c r="HH173">
        <v>0</v>
      </c>
      <c r="HI173">
        <v>0</v>
      </c>
      <c r="HJ173">
        <v>0</v>
      </c>
      <c r="HK173">
        <v>0</v>
      </c>
      <c r="HL173">
        <v>0</v>
      </c>
      <c r="HM173">
        <v>0</v>
      </c>
      <c r="HN173">
        <v>0</v>
      </c>
      <c r="HO173">
        <v>0</v>
      </c>
      <c r="HP173">
        <v>0</v>
      </c>
      <c r="HQ173">
        <v>0</v>
      </c>
      <c r="HR173">
        <v>0</v>
      </c>
      <c r="HS173" t="s">
        <v>275</v>
      </c>
      <c r="HT173" t="s">
        <v>750</v>
      </c>
      <c r="HU173" t="s">
        <v>936</v>
      </c>
      <c r="HV173">
        <v>1</v>
      </c>
      <c r="HW173">
        <v>1</v>
      </c>
      <c r="HX173">
        <v>0</v>
      </c>
      <c r="HY173">
        <v>1</v>
      </c>
      <c r="HZ173">
        <v>0</v>
      </c>
      <c r="IA173">
        <v>0</v>
      </c>
      <c r="IC173" t="s">
        <v>303</v>
      </c>
      <c r="ID173">
        <v>1</v>
      </c>
      <c r="IE173">
        <v>0</v>
      </c>
      <c r="IF173">
        <v>0</v>
      </c>
      <c r="IG173">
        <v>0</v>
      </c>
      <c r="II173" t="s">
        <v>940</v>
      </c>
      <c r="IJ173">
        <v>1</v>
      </c>
      <c r="IK173">
        <v>1</v>
      </c>
      <c r="IL173">
        <v>0</v>
      </c>
      <c r="IM173">
        <v>0</v>
      </c>
      <c r="IN173">
        <v>1</v>
      </c>
      <c r="IO173">
        <v>0</v>
      </c>
      <c r="JB173">
        <v>384106600</v>
      </c>
      <c r="JC173" t="s">
        <v>951</v>
      </c>
      <c r="JD173" s="1">
        <v>44943.629259259258</v>
      </c>
      <c r="JG173" t="s">
        <v>307</v>
      </c>
      <c r="JH173" t="s">
        <v>308</v>
      </c>
      <c r="JJ173">
        <v>173</v>
      </c>
    </row>
    <row r="174" spans="1:270" x14ac:dyDescent="0.35">
      <c r="A174" s="1">
        <v>44943.467042951394</v>
      </c>
      <c r="B174" s="1">
        <v>44943.725119884257</v>
      </c>
      <c r="D174" t="s">
        <v>268</v>
      </c>
      <c r="E174" t="s">
        <v>931</v>
      </c>
      <c r="F174" s="1">
        <v>44942.466666666667</v>
      </c>
      <c r="G174" t="s">
        <v>952</v>
      </c>
      <c r="J174" t="s">
        <v>319</v>
      </c>
      <c r="K174" t="s">
        <v>512</v>
      </c>
      <c r="N174" t="s">
        <v>274</v>
      </c>
      <c r="O174" t="s">
        <v>268</v>
      </c>
      <c r="Z174" t="s">
        <v>275</v>
      </c>
      <c r="AF174" t="s">
        <v>486</v>
      </c>
      <c r="AH174">
        <v>7</v>
      </c>
      <c r="AI174">
        <v>4</v>
      </c>
      <c r="AJ174">
        <v>3</v>
      </c>
      <c r="AL174">
        <v>1</v>
      </c>
      <c r="AM174">
        <v>1</v>
      </c>
      <c r="AN174" t="s">
        <v>277</v>
      </c>
      <c r="AQ174">
        <v>2</v>
      </c>
      <c r="AR174">
        <v>1</v>
      </c>
      <c r="AS174" t="s">
        <v>395</v>
      </c>
      <c r="AV174">
        <v>1</v>
      </c>
      <c r="AW174">
        <v>1</v>
      </c>
      <c r="AX174" t="s">
        <v>277</v>
      </c>
      <c r="BA174">
        <v>0</v>
      </c>
      <c r="BB174">
        <v>0</v>
      </c>
      <c r="BC174" t="s">
        <v>278</v>
      </c>
      <c r="BF174">
        <v>0</v>
      </c>
      <c r="BG174">
        <v>0</v>
      </c>
      <c r="BH174" t="s">
        <v>278</v>
      </c>
      <c r="BJ174" t="s">
        <v>866</v>
      </c>
      <c r="BM174" t="s">
        <v>867</v>
      </c>
      <c r="BN174" t="s">
        <v>280</v>
      </c>
      <c r="BO174">
        <v>1</v>
      </c>
      <c r="BP174">
        <v>0</v>
      </c>
      <c r="BQ174">
        <v>0</v>
      </c>
      <c r="BR174">
        <v>0</v>
      </c>
      <c r="BS174">
        <v>0</v>
      </c>
      <c r="BT174">
        <v>0</v>
      </c>
      <c r="BU174">
        <v>0</v>
      </c>
      <c r="BV174">
        <v>0</v>
      </c>
      <c r="BW174">
        <v>0</v>
      </c>
      <c r="BX174">
        <v>0</v>
      </c>
      <c r="BZ174" t="s">
        <v>281</v>
      </c>
      <c r="CA174" t="s">
        <v>275</v>
      </c>
      <c r="CB174" t="s">
        <v>268</v>
      </c>
      <c r="CH174" s="19" t="s">
        <v>283</v>
      </c>
      <c r="CJ174" s="19" t="s">
        <v>283</v>
      </c>
      <c r="CL174" s="19" t="s">
        <v>283</v>
      </c>
      <c r="CS174" s="19" t="s">
        <v>933</v>
      </c>
      <c r="DC174" s="19" t="s">
        <v>313</v>
      </c>
      <c r="DD174" s="19" t="s">
        <v>868</v>
      </c>
      <c r="DF174" s="19" t="s">
        <v>286</v>
      </c>
      <c r="DH174" s="19" t="s">
        <v>339</v>
      </c>
      <c r="DJ174">
        <v>5250</v>
      </c>
      <c r="DK174" t="s">
        <v>287</v>
      </c>
      <c r="DL174" t="s">
        <v>288</v>
      </c>
      <c r="DM174" t="s">
        <v>289</v>
      </c>
      <c r="DO174" t="s">
        <v>290</v>
      </c>
      <c r="DP174" t="s">
        <v>291</v>
      </c>
      <c r="DQ174" t="s">
        <v>292</v>
      </c>
      <c r="EC174" t="s">
        <v>287</v>
      </c>
      <c r="EF174" t="s">
        <v>292</v>
      </c>
      <c r="EM174" t="s">
        <v>293</v>
      </c>
      <c r="EU174" t="s">
        <v>624</v>
      </c>
      <c r="EV174">
        <v>0</v>
      </c>
      <c r="EW174">
        <v>1</v>
      </c>
      <c r="EX174">
        <v>0</v>
      </c>
      <c r="EY174">
        <v>0</v>
      </c>
      <c r="EZ174">
        <v>0</v>
      </c>
      <c r="FA174">
        <v>0</v>
      </c>
      <c r="FB174">
        <v>0</v>
      </c>
      <c r="FC174">
        <v>0</v>
      </c>
      <c r="FE174" t="s">
        <v>292</v>
      </c>
      <c r="FG174" t="s">
        <v>287</v>
      </c>
      <c r="FH174" t="s">
        <v>295</v>
      </c>
      <c r="FJ174" t="s">
        <v>376</v>
      </c>
      <c r="FK174" t="s">
        <v>287</v>
      </c>
      <c r="FT174" t="s">
        <v>297</v>
      </c>
      <c r="FU174" t="s">
        <v>953</v>
      </c>
      <c r="FV174">
        <v>1</v>
      </c>
      <c r="FW174">
        <v>0</v>
      </c>
      <c r="FX174">
        <v>0</v>
      </c>
      <c r="FY174">
        <v>0</v>
      </c>
      <c r="FZ174" s="19">
        <v>0</v>
      </c>
      <c r="GA174">
        <v>0</v>
      </c>
      <c r="GB174">
        <v>0</v>
      </c>
      <c r="GC174">
        <v>1</v>
      </c>
      <c r="GD174">
        <v>0</v>
      </c>
      <c r="GE174">
        <v>1</v>
      </c>
      <c r="GF174">
        <v>1</v>
      </c>
      <c r="GG174">
        <v>0</v>
      </c>
      <c r="GH174">
        <v>0</v>
      </c>
      <c r="GJ174" t="s">
        <v>387</v>
      </c>
      <c r="GK174">
        <v>1</v>
      </c>
      <c r="GL174">
        <v>0</v>
      </c>
      <c r="GM174">
        <v>0</v>
      </c>
      <c r="GN174">
        <v>0</v>
      </c>
      <c r="GO174">
        <v>0</v>
      </c>
      <c r="GP174">
        <v>1</v>
      </c>
      <c r="GQ174">
        <v>0</v>
      </c>
      <c r="GR174">
        <v>0</v>
      </c>
      <c r="GS174">
        <v>0</v>
      </c>
      <c r="GT174">
        <v>0</v>
      </c>
      <c r="GV174" t="s">
        <v>872</v>
      </c>
      <c r="GW174">
        <v>6</v>
      </c>
      <c r="GX174">
        <v>2</v>
      </c>
      <c r="GY174">
        <v>0</v>
      </c>
      <c r="GZ174">
        <v>0</v>
      </c>
      <c r="HA174">
        <v>1</v>
      </c>
      <c r="HB174">
        <v>2</v>
      </c>
      <c r="HC174">
        <v>1</v>
      </c>
      <c r="HD174">
        <v>1</v>
      </c>
      <c r="HE174">
        <v>5</v>
      </c>
      <c r="HF174">
        <v>0</v>
      </c>
      <c r="HG174">
        <v>0</v>
      </c>
      <c r="HH174">
        <v>0</v>
      </c>
      <c r="HI174">
        <v>0</v>
      </c>
      <c r="HJ174">
        <v>0</v>
      </c>
      <c r="HK174">
        <v>0</v>
      </c>
      <c r="HL174">
        <v>0</v>
      </c>
      <c r="HM174">
        <v>0</v>
      </c>
      <c r="HN174">
        <v>0</v>
      </c>
      <c r="HO174">
        <v>0</v>
      </c>
      <c r="HP174">
        <v>0</v>
      </c>
      <c r="HQ174">
        <v>0</v>
      </c>
      <c r="HR174">
        <v>0</v>
      </c>
      <c r="HS174" t="s">
        <v>451</v>
      </c>
      <c r="HT174" t="s">
        <v>750</v>
      </c>
      <c r="HU174" t="s">
        <v>936</v>
      </c>
      <c r="HV174">
        <v>1</v>
      </c>
      <c r="HW174">
        <v>1</v>
      </c>
      <c r="HX174">
        <v>0</v>
      </c>
      <c r="HY174">
        <v>1</v>
      </c>
      <c r="HZ174">
        <v>0</v>
      </c>
      <c r="IA174">
        <v>0</v>
      </c>
      <c r="IC174" t="s">
        <v>303</v>
      </c>
      <c r="ID174">
        <v>1</v>
      </c>
      <c r="IE174">
        <v>0</v>
      </c>
      <c r="IF174">
        <v>0</v>
      </c>
      <c r="IG174">
        <v>0</v>
      </c>
      <c r="II174" t="s">
        <v>940</v>
      </c>
      <c r="IJ174">
        <v>1</v>
      </c>
      <c r="IK174">
        <v>1</v>
      </c>
      <c r="IL174">
        <v>0</v>
      </c>
      <c r="IM174">
        <v>0</v>
      </c>
      <c r="IN174">
        <v>1</v>
      </c>
      <c r="IO174">
        <v>0</v>
      </c>
      <c r="JB174">
        <v>384106603</v>
      </c>
      <c r="JC174" t="s">
        <v>954</v>
      </c>
      <c r="JD174" s="1">
        <v>44943.629270833328</v>
      </c>
      <c r="JG174" t="s">
        <v>307</v>
      </c>
      <c r="JH174" t="s">
        <v>308</v>
      </c>
      <c r="JJ174">
        <v>174</v>
      </c>
    </row>
    <row r="175" spans="1:270" x14ac:dyDescent="0.35">
      <c r="A175" s="1">
        <v>44943.47636364583</v>
      </c>
      <c r="B175" s="1">
        <v>44943.725567013891</v>
      </c>
      <c r="D175" t="s">
        <v>268</v>
      </c>
      <c r="E175" t="s">
        <v>931</v>
      </c>
      <c r="F175" s="1">
        <v>44942.476388888892</v>
      </c>
      <c r="G175" t="s">
        <v>955</v>
      </c>
      <c r="J175" t="s">
        <v>271</v>
      </c>
      <c r="K175" t="s">
        <v>512</v>
      </c>
      <c r="N175" t="s">
        <v>361</v>
      </c>
      <c r="O175" t="s">
        <v>268</v>
      </c>
      <c r="Z175" t="s">
        <v>275</v>
      </c>
      <c r="AF175" t="s">
        <v>382</v>
      </c>
      <c r="AG175" t="s">
        <v>946</v>
      </c>
      <c r="AH175">
        <v>2</v>
      </c>
      <c r="AI175">
        <v>1</v>
      </c>
      <c r="AJ175">
        <v>1</v>
      </c>
      <c r="AL175">
        <v>0</v>
      </c>
      <c r="AM175">
        <v>1</v>
      </c>
      <c r="AN175" t="s">
        <v>320</v>
      </c>
      <c r="AQ175">
        <v>0</v>
      </c>
      <c r="AR175">
        <v>0</v>
      </c>
      <c r="AS175" t="s">
        <v>278</v>
      </c>
      <c r="AV175">
        <v>0</v>
      </c>
      <c r="AW175">
        <v>0</v>
      </c>
      <c r="AX175" t="s">
        <v>278</v>
      </c>
      <c r="BA175">
        <v>1</v>
      </c>
      <c r="BB175">
        <v>0</v>
      </c>
      <c r="BC175" t="s">
        <v>320</v>
      </c>
      <c r="BF175">
        <v>0</v>
      </c>
      <c r="BG175">
        <v>0</v>
      </c>
      <c r="BH175" t="s">
        <v>278</v>
      </c>
      <c r="BJ175" t="s">
        <v>866</v>
      </c>
      <c r="BM175" t="s">
        <v>867</v>
      </c>
      <c r="BN175" t="s">
        <v>311</v>
      </c>
      <c r="BO175">
        <v>0</v>
      </c>
      <c r="BP175">
        <v>0</v>
      </c>
      <c r="BQ175">
        <v>0</v>
      </c>
      <c r="BR175">
        <v>1</v>
      </c>
      <c r="BS175">
        <v>0</v>
      </c>
      <c r="BT175">
        <v>0</v>
      </c>
      <c r="BU175">
        <v>0</v>
      </c>
      <c r="BV175">
        <v>0</v>
      </c>
      <c r="BW175">
        <v>0</v>
      </c>
      <c r="BX175">
        <v>0</v>
      </c>
      <c r="BZ175" t="s">
        <v>281</v>
      </c>
      <c r="CA175" t="s">
        <v>275</v>
      </c>
      <c r="CB175" t="s">
        <v>268</v>
      </c>
      <c r="CH175" s="19" t="s">
        <v>283</v>
      </c>
      <c r="CJ175" s="19" t="s">
        <v>283</v>
      </c>
      <c r="CL175" s="19" t="s">
        <v>285</v>
      </c>
      <c r="CS175" s="19" t="s">
        <v>933</v>
      </c>
      <c r="DC175" s="19" t="s">
        <v>285</v>
      </c>
      <c r="DD175" s="19" t="s">
        <v>868</v>
      </c>
      <c r="DF175" s="19" t="s">
        <v>286</v>
      </c>
      <c r="DH175" s="19" t="s">
        <v>285</v>
      </c>
      <c r="DJ175">
        <v>1500</v>
      </c>
      <c r="DK175" t="s">
        <v>287</v>
      </c>
      <c r="DL175" t="s">
        <v>288</v>
      </c>
      <c r="DM175" t="s">
        <v>289</v>
      </c>
      <c r="DO175" t="s">
        <v>290</v>
      </c>
      <c r="DP175" t="s">
        <v>291</v>
      </c>
      <c r="DQ175" t="s">
        <v>292</v>
      </c>
      <c r="EC175" t="s">
        <v>287</v>
      </c>
      <c r="EF175" t="s">
        <v>292</v>
      </c>
      <c r="EM175" t="s">
        <v>870</v>
      </c>
      <c r="EU175" t="s">
        <v>363</v>
      </c>
      <c r="EV175">
        <v>1</v>
      </c>
      <c r="EW175">
        <v>0</v>
      </c>
      <c r="EX175">
        <v>0</v>
      </c>
      <c r="EY175">
        <v>0</v>
      </c>
      <c r="EZ175">
        <v>0</v>
      </c>
      <c r="FA175">
        <v>0</v>
      </c>
      <c r="FB175">
        <v>0</v>
      </c>
      <c r="FC175">
        <v>0</v>
      </c>
      <c r="FE175" t="s">
        <v>292</v>
      </c>
      <c r="FG175" t="s">
        <v>287</v>
      </c>
      <c r="FH175" t="s">
        <v>295</v>
      </c>
      <c r="FJ175" t="s">
        <v>793</v>
      </c>
      <c r="FK175" t="s">
        <v>287</v>
      </c>
      <c r="FT175" t="s">
        <v>297</v>
      </c>
      <c r="FU175" t="s">
        <v>956</v>
      </c>
      <c r="FV175">
        <v>1</v>
      </c>
      <c r="FW175">
        <v>0</v>
      </c>
      <c r="FX175">
        <v>1</v>
      </c>
      <c r="FY175">
        <v>0</v>
      </c>
      <c r="FZ175" s="19">
        <v>0</v>
      </c>
      <c r="GA175">
        <v>0</v>
      </c>
      <c r="GB175">
        <v>0</v>
      </c>
      <c r="GC175">
        <v>1</v>
      </c>
      <c r="GD175">
        <v>0</v>
      </c>
      <c r="GE175">
        <v>0</v>
      </c>
      <c r="GF175">
        <v>0</v>
      </c>
      <c r="GG175">
        <v>0</v>
      </c>
      <c r="GH175">
        <v>0</v>
      </c>
      <c r="GJ175" t="s">
        <v>299</v>
      </c>
      <c r="GK175">
        <v>1</v>
      </c>
      <c r="GL175">
        <v>0</v>
      </c>
      <c r="GM175">
        <v>0</v>
      </c>
      <c r="GN175">
        <v>0</v>
      </c>
      <c r="GO175">
        <v>0</v>
      </c>
      <c r="GP175">
        <v>0</v>
      </c>
      <c r="GQ175">
        <v>0</v>
      </c>
      <c r="GR175">
        <v>0</v>
      </c>
      <c r="GS175">
        <v>0</v>
      </c>
      <c r="GT175">
        <v>0</v>
      </c>
      <c r="GV175" t="s">
        <v>872</v>
      </c>
      <c r="GW175">
        <v>5</v>
      </c>
      <c r="GX175">
        <v>2</v>
      </c>
      <c r="GY175">
        <v>2</v>
      </c>
      <c r="GZ175">
        <v>0</v>
      </c>
      <c r="HA175">
        <v>0</v>
      </c>
      <c r="HB175">
        <v>0</v>
      </c>
      <c r="HC175">
        <v>0</v>
      </c>
      <c r="HD175">
        <v>0</v>
      </c>
      <c r="HE175">
        <v>5</v>
      </c>
      <c r="HF175">
        <v>0</v>
      </c>
      <c r="HG175">
        <v>0</v>
      </c>
      <c r="HH175">
        <v>0</v>
      </c>
      <c r="HI175">
        <v>0</v>
      </c>
      <c r="HJ175">
        <v>0</v>
      </c>
      <c r="HK175">
        <v>0</v>
      </c>
      <c r="HL175">
        <v>0</v>
      </c>
      <c r="HM175">
        <v>0</v>
      </c>
      <c r="HN175">
        <v>0</v>
      </c>
      <c r="HO175">
        <v>0</v>
      </c>
      <c r="HP175">
        <v>0</v>
      </c>
      <c r="HQ175">
        <v>0</v>
      </c>
      <c r="HR175">
        <v>0</v>
      </c>
      <c r="HS175" t="s">
        <v>451</v>
      </c>
      <c r="HT175" t="s">
        <v>750</v>
      </c>
      <c r="HU175" t="s">
        <v>936</v>
      </c>
      <c r="HV175">
        <v>1</v>
      </c>
      <c r="HW175">
        <v>1</v>
      </c>
      <c r="HX175">
        <v>0</v>
      </c>
      <c r="HY175">
        <v>1</v>
      </c>
      <c r="HZ175">
        <v>0</v>
      </c>
      <c r="IA175">
        <v>0</v>
      </c>
      <c r="IC175" t="s">
        <v>303</v>
      </c>
      <c r="ID175">
        <v>1</v>
      </c>
      <c r="IE175">
        <v>0</v>
      </c>
      <c r="IF175">
        <v>0</v>
      </c>
      <c r="IG175">
        <v>0</v>
      </c>
      <c r="II175" t="s">
        <v>940</v>
      </c>
      <c r="IJ175">
        <v>1</v>
      </c>
      <c r="IK175">
        <v>1</v>
      </c>
      <c r="IL175">
        <v>0</v>
      </c>
      <c r="IM175">
        <v>0</v>
      </c>
      <c r="IN175">
        <v>1</v>
      </c>
      <c r="IO175">
        <v>0</v>
      </c>
      <c r="JB175">
        <v>384106605</v>
      </c>
      <c r="JC175" t="s">
        <v>957</v>
      </c>
      <c r="JD175" s="1">
        <v>44943.629282407397</v>
      </c>
      <c r="JG175" t="s">
        <v>307</v>
      </c>
      <c r="JH175" t="s">
        <v>308</v>
      </c>
      <c r="JJ175">
        <v>175</v>
      </c>
    </row>
    <row r="176" spans="1:270" x14ac:dyDescent="0.35">
      <c r="A176" s="1">
        <v>44943.49010787037</v>
      </c>
      <c r="B176" s="1">
        <v>44943.725845960653</v>
      </c>
      <c r="D176" t="s">
        <v>268</v>
      </c>
      <c r="E176" t="s">
        <v>931</v>
      </c>
      <c r="F176" s="1">
        <v>44942.490277777782</v>
      </c>
      <c r="G176" t="s">
        <v>958</v>
      </c>
      <c r="J176" t="s">
        <v>319</v>
      </c>
      <c r="K176" t="s">
        <v>512</v>
      </c>
      <c r="N176" t="s">
        <v>274</v>
      </c>
      <c r="O176" t="s">
        <v>268</v>
      </c>
      <c r="Z176" t="s">
        <v>268</v>
      </c>
      <c r="AA176" t="s">
        <v>416</v>
      </c>
      <c r="AB176">
        <v>0</v>
      </c>
      <c r="AC176">
        <v>0</v>
      </c>
      <c r="AD176">
        <v>1</v>
      </c>
      <c r="AE176" t="s">
        <v>911</v>
      </c>
      <c r="AF176" t="s">
        <v>382</v>
      </c>
      <c r="AG176" t="s">
        <v>946</v>
      </c>
      <c r="AH176">
        <v>5</v>
      </c>
      <c r="AI176">
        <v>2</v>
      </c>
      <c r="AJ176">
        <v>3</v>
      </c>
      <c r="AL176">
        <v>1</v>
      </c>
      <c r="AM176">
        <v>1</v>
      </c>
      <c r="AN176" t="s">
        <v>277</v>
      </c>
      <c r="AQ176">
        <v>0</v>
      </c>
      <c r="AR176">
        <v>1</v>
      </c>
      <c r="AS176" t="s">
        <v>320</v>
      </c>
      <c r="AV176">
        <v>1</v>
      </c>
      <c r="AW176">
        <v>1</v>
      </c>
      <c r="AX176" t="s">
        <v>277</v>
      </c>
      <c r="BA176">
        <v>0</v>
      </c>
      <c r="BB176">
        <v>0</v>
      </c>
      <c r="BC176" t="s">
        <v>278</v>
      </c>
      <c r="BF176">
        <v>0</v>
      </c>
      <c r="BG176">
        <v>1</v>
      </c>
      <c r="BH176" t="s">
        <v>320</v>
      </c>
      <c r="BJ176" t="s">
        <v>866</v>
      </c>
      <c r="BM176" t="s">
        <v>867</v>
      </c>
      <c r="BN176" t="s">
        <v>437</v>
      </c>
      <c r="BO176">
        <v>0</v>
      </c>
      <c r="BP176">
        <v>1</v>
      </c>
      <c r="BQ176">
        <v>0</v>
      </c>
      <c r="BR176">
        <v>0</v>
      </c>
      <c r="BS176">
        <v>0</v>
      </c>
      <c r="BT176">
        <v>0</v>
      </c>
      <c r="BU176">
        <v>0</v>
      </c>
      <c r="BV176">
        <v>0</v>
      </c>
      <c r="BW176">
        <v>0</v>
      </c>
      <c r="BX176">
        <v>0</v>
      </c>
      <c r="BZ176" t="s">
        <v>281</v>
      </c>
      <c r="CA176" t="s">
        <v>275</v>
      </c>
      <c r="CB176" t="s">
        <v>268</v>
      </c>
      <c r="CH176" s="19" t="s">
        <v>283</v>
      </c>
      <c r="CJ176" s="19" t="s">
        <v>283</v>
      </c>
      <c r="CL176" s="19" t="s">
        <v>283</v>
      </c>
      <c r="CS176" s="19" t="s">
        <v>933</v>
      </c>
      <c r="DC176" s="19" t="s">
        <v>313</v>
      </c>
      <c r="DD176" s="19" t="s">
        <v>313</v>
      </c>
      <c r="DF176" s="19" t="s">
        <v>313</v>
      </c>
      <c r="DH176" s="19" t="s">
        <v>339</v>
      </c>
      <c r="DJ176">
        <v>3750</v>
      </c>
      <c r="DK176" t="s">
        <v>287</v>
      </c>
      <c r="DL176" t="s">
        <v>288</v>
      </c>
      <c r="DM176" t="s">
        <v>289</v>
      </c>
      <c r="DO176" t="s">
        <v>403</v>
      </c>
      <c r="DP176" t="s">
        <v>291</v>
      </c>
      <c r="DQ176" t="s">
        <v>292</v>
      </c>
      <c r="EC176" t="s">
        <v>287</v>
      </c>
      <c r="EF176" t="s">
        <v>292</v>
      </c>
      <c r="EM176" t="s">
        <v>293</v>
      </c>
      <c r="EU176" t="s">
        <v>934</v>
      </c>
      <c r="EV176">
        <v>0</v>
      </c>
      <c r="EW176">
        <v>0</v>
      </c>
      <c r="EX176">
        <v>0</v>
      </c>
      <c r="EY176">
        <v>1</v>
      </c>
      <c r="EZ176">
        <v>0</v>
      </c>
      <c r="FA176">
        <v>0</v>
      </c>
      <c r="FB176">
        <v>0</v>
      </c>
      <c r="FC176">
        <v>1</v>
      </c>
      <c r="FE176" t="s">
        <v>292</v>
      </c>
      <c r="FG176" t="s">
        <v>287</v>
      </c>
      <c r="FH176" t="s">
        <v>295</v>
      </c>
      <c r="FJ176" t="s">
        <v>376</v>
      </c>
      <c r="FK176" t="s">
        <v>287</v>
      </c>
      <c r="FT176" t="s">
        <v>297</v>
      </c>
      <c r="FU176" t="s">
        <v>959</v>
      </c>
      <c r="FV176">
        <v>1</v>
      </c>
      <c r="FW176">
        <v>0</v>
      </c>
      <c r="FX176">
        <v>0</v>
      </c>
      <c r="FY176">
        <v>0</v>
      </c>
      <c r="FZ176" s="19">
        <v>0</v>
      </c>
      <c r="GA176">
        <v>0</v>
      </c>
      <c r="GB176">
        <v>0</v>
      </c>
      <c r="GC176">
        <v>1</v>
      </c>
      <c r="GD176">
        <v>0</v>
      </c>
      <c r="GE176">
        <v>0</v>
      </c>
      <c r="GF176">
        <v>0</v>
      </c>
      <c r="GG176">
        <v>0</v>
      </c>
      <c r="GH176">
        <v>0</v>
      </c>
      <c r="GJ176" t="s">
        <v>299</v>
      </c>
      <c r="GK176">
        <v>1</v>
      </c>
      <c r="GL176">
        <v>0</v>
      </c>
      <c r="GM176">
        <v>0</v>
      </c>
      <c r="GN176">
        <v>0</v>
      </c>
      <c r="GO176">
        <v>0</v>
      </c>
      <c r="GP176">
        <v>0</v>
      </c>
      <c r="GQ176">
        <v>0</v>
      </c>
      <c r="GR176">
        <v>0</v>
      </c>
      <c r="GS176">
        <v>0</v>
      </c>
      <c r="GT176">
        <v>0</v>
      </c>
      <c r="GV176" t="s">
        <v>340</v>
      </c>
      <c r="GW176">
        <v>5</v>
      </c>
      <c r="GX176">
        <v>1</v>
      </c>
      <c r="GY176">
        <v>0</v>
      </c>
      <c r="GZ176">
        <v>0</v>
      </c>
      <c r="HA176">
        <v>1</v>
      </c>
      <c r="HB176">
        <v>0</v>
      </c>
      <c r="HC176">
        <v>0</v>
      </c>
      <c r="HD176">
        <v>1</v>
      </c>
      <c r="HE176">
        <v>5</v>
      </c>
      <c r="HF176">
        <v>0</v>
      </c>
      <c r="HG176">
        <v>0</v>
      </c>
      <c r="HH176">
        <v>0</v>
      </c>
      <c r="HI176">
        <v>0</v>
      </c>
      <c r="HJ176">
        <v>0</v>
      </c>
      <c r="HK176">
        <v>0</v>
      </c>
      <c r="HL176">
        <v>0</v>
      </c>
      <c r="HM176">
        <v>0</v>
      </c>
      <c r="HN176">
        <v>0</v>
      </c>
      <c r="HO176">
        <v>0</v>
      </c>
      <c r="HP176">
        <v>0</v>
      </c>
      <c r="HQ176">
        <v>0</v>
      </c>
      <c r="HR176">
        <v>0</v>
      </c>
      <c r="HS176" t="s">
        <v>451</v>
      </c>
      <c r="HT176" t="s">
        <v>750</v>
      </c>
      <c r="HU176" t="s">
        <v>745</v>
      </c>
      <c r="HV176">
        <v>1</v>
      </c>
      <c r="HW176">
        <v>0</v>
      </c>
      <c r="HX176">
        <v>0</v>
      </c>
      <c r="HY176">
        <v>1</v>
      </c>
      <c r="HZ176">
        <v>0</v>
      </c>
      <c r="IA176">
        <v>0</v>
      </c>
      <c r="IC176" t="s">
        <v>303</v>
      </c>
      <c r="ID176">
        <v>1</v>
      </c>
      <c r="IE176">
        <v>0</v>
      </c>
      <c r="IF176">
        <v>0</v>
      </c>
      <c r="IG176">
        <v>0</v>
      </c>
      <c r="II176" t="s">
        <v>940</v>
      </c>
      <c r="IJ176">
        <v>1</v>
      </c>
      <c r="IK176">
        <v>1</v>
      </c>
      <c r="IL176">
        <v>0</v>
      </c>
      <c r="IM176">
        <v>0</v>
      </c>
      <c r="IN176">
        <v>1</v>
      </c>
      <c r="IO176">
        <v>0</v>
      </c>
      <c r="JB176">
        <v>384106611</v>
      </c>
      <c r="JC176" t="s">
        <v>960</v>
      </c>
      <c r="JD176" s="1">
        <v>44943.629293981481</v>
      </c>
      <c r="JG176" t="s">
        <v>307</v>
      </c>
      <c r="JH176" t="s">
        <v>308</v>
      </c>
      <c r="JJ176">
        <v>176</v>
      </c>
    </row>
    <row r="177" spans="1:270" x14ac:dyDescent="0.35">
      <c r="A177" s="1">
        <v>44943.501263090278</v>
      </c>
      <c r="B177" s="1">
        <v>44943.726564826393</v>
      </c>
      <c r="D177" t="s">
        <v>268</v>
      </c>
      <c r="E177" t="s">
        <v>961</v>
      </c>
      <c r="F177" s="1">
        <v>44942.501388888893</v>
      </c>
      <c r="G177" t="s">
        <v>962</v>
      </c>
      <c r="J177" t="s">
        <v>319</v>
      </c>
      <c r="K177" t="s">
        <v>512</v>
      </c>
      <c r="N177" t="s">
        <v>274</v>
      </c>
      <c r="O177" t="s">
        <v>268</v>
      </c>
      <c r="Z177" t="s">
        <v>275</v>
      </c>
      <c r="AF177" t="s">
        <v>382</v>
      </c>
      <c r="AG177" t="s">
        <v>946</v>
      </c>
      <c r="AH177">
        <v>6</v>
      </c>
      <c r="AI177">
        <v>2</v>
      </c>
      <c r="AJ177">
        <v>4</v>
      </c>
      <c r="AL177">
        <v>0</v>
      </c>
      <c r="AM177">
        <v>1</v>
      </c>
      <c r="AN177" t="s">
        <v>320</v>
      </c>
      <c r="AQ177">
        <v>0</v>
      </c>
      <c r="AR177">
        <v>3</v>
      </c>
      <c r="AS177" t="s">
        <v>395</v>
      </c>
      <c r="AV177">
        <v>1</v>
      </c>
      <c r="AW177">
        <v>1</v>
      </c>
      <c r="AX177" t="s">
        <v>277</v>
      </c>
      <c r="BA177">
        <v>0</v>
      </c>
      <c r="BB177">
        <v>0</v>
      </c>
      <c r="BC177" t="s">
        <v>278</v>
      </c>
      <c r="BF177">
        <v>0</v>
      </c>
      <c r="BG177">
        <v>0</v>
      </c>
      <c r="BH177" t="s">
        <v>278</v>
      </c>
      <c r="BJ177" t="s">
        <v>866</v>
      </c>
      <c r="BM177" t="s">
        <v>867</v>
      </c>
      <c r="BN177" t="s">
        <v>529</v>
      </c>
      <c r="BO177">
        <v>0</v>
      </c>
      <c r="BP177">
        <v>0</v>
      </c>
      <c r="BQ177">
        <v>0</v>
      </c>
      <c r="BR177">
        <v>0</v>
      </c>
      <c r="BS177">
        <v>0</v>
      </c>
      <c r="BT177">
        <v>0</v>
      </c>
      <c r="BU177">
        <v>1</v>
      </c>
      <c r="BV177">
        <v>0</v>
      </c>
      <c r="BW177">
        <v>0</v>
      </c>
      <c r="BX177">
        <v>0</v>
      </c>
      <c r="BZ177" t="s">
        <v>281</v>
      </c>
      <c r="CA177" t="s">
        <v>275</v>
      </c>
      <c r="CB177" t="s">
        <v>268</v>
      </c>
      <c r="CH177" s="19" t="s">
        <v>283</v>
      </c>
      <c r="CJ177" s="19" t="s">
        <v>283</v>
      </c>
      <c r="CL177" s="19" t="s">
        <v>283</v>
      </c>
      <c r="CS177" s="19" t="s">
        <v>933</v>
      </c>
      <c r="DC177" s="19" t="s">
        <v>313</v>
      </c>
      <c r="DD177" s="19" t="s">
        <v>313</v>
      </c>
      <c r="DF177" s="19" t="s">
        <v>313</v>
      </c>
      <c r="DH177" s="19" t="s">
        <v>339</v>
      </c>
      <c r="DJ177">
        <v>4500</v>
      </c>
      <c r="DK177" t="s">
        <v>287</v>
      </c>
      <c r="DL177" t="s">
        <v>288</v>
      </c>
      <c r="DM177" t="s">
        <v>289</v>
      </c>
      <c r="DO177" t="s">
        <v>290</v>
      </c>
      <c r="DP177" t="s">
        <v>291</v>
      </c>
      <c r="DQ177" t="s">
        <v>292</v>
      </c>
      <c r="EC177" t="s">
        <v>287</v>
      </c>
      <c r="EF177" t="s">
        <v>292</v>
      </c>
      <c r="EM177" t="s">
        <v>870</v>
      </c>
      <c r="EU177" t="s">
        <v>738</v>
      </c>
      <c r="EV177">
        <v>0</v>
      </c>
      <c r="EW177">
        <v>0</v>
      </c>
      <c r="EX177">
        <v>0</v>
      </c>
      <c r="EY177">
        <v>0</v>
      </c>
      <c r="EZ177">
        <v>0</v>
      </c>
      <c r="FA177">
        <v>0</v>
      </c>
      <c r="FB177">
        <v>0</v>
      </c>
      <c r="FC177">
        <v>1</v>
      </c>
      <c r="FE177" t="s">
        <v>292</v>
      </c>
      <c r="FG177" t="s">
        <v>287</v>
      </c>
      <c r="FH177" t="s">
        <v>295</v>
      </c>
      <c r="FJ177" t="s">
        <v>376</v>
      </c>
      <c r="FK177" t="s">
        <v>287</v>
      </c>
      <c r="FT177" t="s">
        <v>297</v>
      </c>
      <c r="FU177" t="s">
        <v>871</v>
      </c>
      <c r="FV177">
        <v>1</v>
      </c>
      <c r="FW177">
        <v>0</v>
      </c>
      <c r="FX177">
        <v>0</v>
      </c>
      <c r="FY177">
        <v>0</v>
      </c>
      <c r="FZ177" s="19">
        <v>0</v>
      </c>
      <c r="GA177">
        <v>1</v>
      </c>
      <c r="GB177">
        <v>0</v>
      </c>
      <c r="GC177">
        <v>0</v>
      </c>
      <c r="GD177">
        <v>0</v>
      </c>
      <c r="GE177">
        <v>0</v>
      </c>
      <c r="GF177">
        <v>1</v>
      </c>
      <c r="GG177">
        <v>0</v>
      </c>
      <c r="GH177">
        <v>0</v>
      </c>
      <c r="GJ177" t="s">
        <v>299</v>
      </c>
      <c r="GK177">
        <v>1</v>
      </c>
      <c r="GL177">
        <v>0</v>
      </c>
      <c r="GM177">
        <v>0</v>
      </c>
      <c r="GN177">
        <v>0</v>
      </c>
      <c r="GO177">
        <v>0</v>
      </c>
      <c r="GP177">
        <v>0</v>
      </c>
      <c r="GQ177">
        <v>0</v>
      </c>
      <c r="GR177">
        <v>0</v>
      </c>
      <c r="GS177">
        <v>0</v>
      </c>
      <c r="GT177">
        <v>0</v>
      </c>
      <c r="GV177" t="s">
        <v>872</v>
      </c>
      <c r="GW177">
        <v>5</v>
      </c>
      <c r="GX177">
        <v>2</v>
      </c>
      <c r="GY177">
        <v>0</v>
      </c>
      <c r="GZ177">
        <v>0</v>
      </c>
      <c r="HA177">
        <v>0</v>
      </c>
      <c r="HB177">
        <v>1</v>
      </c>
      <c r="HC177">
        <v>0</v>
      </c>
      <c r="HD177">
        <v>1</v>
      </c>
      <c r="HE177">
        <v>5</v>
      </c>
      <c r="HF177">
        <v>0</v>
      </c>
      <c r="HG177">
        <v>0</v>
      </c>
      <c r="HH177">
        <v>0</v>
      </c>
      <c r="HI177">
        <v>0</v>
      </c>
      <c r="HJ177">
        <v>0</v>
      </c>
      <c r="HK177">
        <v>0</v>
      </c>
      <c r="HL177">
        <v>0</v>
      </c>
      <c r="HM177">
        <v>0</v>
      </c>
      <c r="HN177">
        <v>0</v>
      </c>
      <c r="HO177">
        <v>0</v>
      </c>
      <c r="HP177">
        <v>0</v>
      </c>
      <c r="HQ177">
        <v>0</v>
      </c>
      <c r="HR177">
        <v>0</v>
      </c>
      <c r="HS177" t="s">
        <v>451</v>
      </c>
      <c r="HT177" t="s">
        <v>750</v>
      </c>
      <c r="HU177" t="s">
        <v>963</v>
      </c>
      <c r="HV177">
        <v>1</v>
      </c>
      <c r="HW177">
        <v>0</v>
      </c>
      <c r="HX177">
        <v>0</v>
      </c>
      <c r="HY177">
        <v>1</v>
      </c>
      <c r="HZ177">
        <v>1</v>
      </c>
      <c r="IA177">
        <v>0</v>
      </c>
      <c r="IC177" t="s">
        <v>303</v>
      </c>
      <c r="ID177">
        <v>1</v>
      </c>
      <c r="IE177">
        <v>0</v>
      </c>
      <c r="IF177">
        <v>0</v>
      </c>
      <c r="IG177">
        <v>0</v>
      </c>
      <c r="II177" t="s">
        <v>940</v>
      </c>
      <c r="IJ177">
        <v>1</v>
      </c>
      <c r="IK177">
        <v>1</v>
      </c>
      <c r="IL177">
        <v>0</v>
      </c>
      <c r="IM177">
        <v>0</v>
      </c>
      <c r="IN177">
        <v>1</v>
      </c>
      <c r="IO177">
        <v>0</v>
      </c>
      <c r="JB177">
        <v>384106617</v>
      </c>
      <c r="JC177" t="s">
        <v>964</v>
      </c>
      <c r="JD177" s="1">
        <v>44943.629293981481</v>
      </c>
      <c r="JG177" t="s">
        <v>307</v>
      </c>
      <c r="JH177" t="s">
        <v>308</v>
      </c>
      <c r="JJ177">
        <v>177</v>
      </c>
    </row>
    <row r="178" spans="1:270" x14ac:dyDescent="0.35">
      <c r="A178" s="1">
        <v>44943.559622314817</v>
      </c>
      <c r="B178" s="1">
        <v>44943.565397071761</v>
      </c>
      <c r="D178" t="s">
        <v>268</v>
      </c>
      <c r="E178" t="s">
        <v>965</v>
      </c>
      <c r="F178" s="1">
        <v>44943.55972222222</v>
      </c>
      <c r="G178" t="s">
        <v>966</v>
      </c>
      <c r="J178" t="s">
        <v>319</v>
      </c>
      <c r="K178" t="s">
        <v>512</v>
      </c>
      <c r="N178" t="s">
        <v>274</v>
      </c>
      <c r="O178" t="s">
        <v>275</v>
      </c>
      <c r="P178" t="s">
        <v>393</v>
      </c>
      <c r="Q178">
        <v>45</v>
      </c>
      <c r="R178" t="s">
        <v>394</v>
      </c>
      <c r="S178">
        <v>0</v>
      </c>
      <c r="T178">
        <v>1</v>
      </c>
      <c r="U178">
        <v>0</v>
      </c>
      <c r="V178">
        <v>0</v>
      </c>
      <c r="W178">
        <v>0</v>
      </c>
      <c r="X178">
        <v>0</v>
      </c>
      <c r="Y178">
        <v>0</v>
      </c>
      <c r="Z178" t="s">
        <v>275</v>
      </c>
      <c r="AF178" t="s">
        <v>382</v>
      </c>
      <c r="AG178" t="s">
        <v>967</v>
      </c>
      <c r="AH178">
        <v>5</v>
      </c>
      <c r="AI178">
        <v>2</v>
      </c>
      <c r="AJ178">
        <v>3</v>
      </c>
      <c r="AL178">
        <v>1</v>
      </c>
      <c r="AM178">
        <v>1</v>
      </c>
      <c r="AN178" t="s">
        <v>277</v>
      </c>
      <c r="AQ178">
        <v>0</v>
      </c>
      <c r="AR178">
        <v>1</v>
      </c>
      <c r="AS178" t="s">
        <v>320</v>
      </c>
      <c r="AV178">
        <v>1</v>
      </c>
      <c r="AW178">
        <v>1</v>
      </c>
      <c r="AX178" t="s">
        <v>277</v>
      </c>
      <c r="BA178">
        <v>0</v>
      </c>
      <c r="BB178">
        <v>0</v>
      </c>
      <c r="BC178" t="s">
        <v>278</v>
      </c>
      <c r="BF178">
        <v>0</v>
      </c>
      <c r="BG178">
        <v>0</v>
      </c>
      <c r="BH178" t="s">
        <v>278</v>
      </c>
      <c r="BJ178" t="s">
        <v>866</v>
      </c>
      <c r="BM178" t="s">
        <v>899</v>
      </c>
      <c r="BN178" t="s">
        <v>280</v>
      </c>
      <c r="BO178">
        <v>1</v>
      </c>
      <c r="BP178">
        <v>0</v>
      </c>
      <c r="BQ178">
        <v>0</v>
      </c>
      <c r="BR178">
        <v>0</v>
      </c>
      <c r="BS178">
        <v>0</v>
      </c>
      <c r="BT178">
        <v>0</v>
      </c>
      <c r="BU178">
        <v>0</v>
      </c>
      <c r="BV178">
        <v>0</v>
      </c>
      <c r="BW178">
        <v>0</v>
      </c>
      <c r="BX178">
        <v>0</v>
      </c>
      <c r="BZ178" t="s">
        <v>281</v>
      </c>
      <c r="CA178" t="s">
        <v>275</v>
      </c>
      <c r="CB178" t="s">
        <v>268</v>
      </c>
      <c r="CH178" s="19" t="s">
        <v>283</v>
      </c>
      <c r="CJ178" s="19" t="s">
        <v>283</v>
      </c>
      <c r="CL178" s="19" t="s">
        <v>283</v>
      </c>
      <c r="CS178" s="19" t="s">
        <v>933</v>
      </c>
      <c r="DC178" s="19" t="s">
        <v>313</v>
      </c>
      <c r="DD178" s="19" t="s">
        <v>868</v>
      </c>
      <c r="DF178" s="19" t="s">
        <v>286</v>
      </c>
      <c r="DH178" s="19" t="s">
        <v>339</v>
      </c>
      <c r="DJ178">
        <v>3750</v>
      </c>
      <c r="DK178" t="s">
        <v>287</v>
      </c>
      <c r="DL178" t="s">
        <v>288</v>
      </c>
      <c r="DM178" t="s">
        <v>869</v>
      </c>
      <c r="DO178" t="s">
        <v>290</v>
      </c>
      <c r="DP178" t="s">
        <v>291</v>
      </c>
      <c r="DQ178" t="s">
        <v>292</v>
      </c>
      <c r="EC178" t="s">
        <v>287</v>
      </c>
      <c r="EF178" t="s">
        <v>292</v>
      </c>
      <c r="EM178" t="s">
        <v>293</v>
      </c>
      <c r="EU178" t="s">
        <v>738</v>
      </c>
      <c r="EV178">
        <v>0</v>
      </c>
      <c r="EW178">
        <v>0</v>
      </c>
      <c r="EX178">
        <v>0</v>
      </c>
      <c r="EY178">
        <v>0</v>
      </c>
      <c r="EZ178">
        <v>0</v>
      </c>
      <c r="FA178">
        <v>0</v>
      </c>
      <c r="FB178">
        <v>0</v>
      </c>
      <c r="FC178">
        <v>1</v>
      </c>
      <c r="FE178" t="s">
        <v>292</v>
      </c>
      <c r="FG178" t="s">
        <v>287</v>
      </c>
      <c r="FH178" t="s">
        <v>295</v>
      </c>
      <c r="FJ178" t="s">
        <v>443</v>
      </c>
      <c r="FK178" t="s">
        <v>287</v>
      </c>
      <c r="FT178" t="s">
        <v>297</v>
      </c>
      <c r="FU178" t="s">
        <v>396</v>
      </c>
      <c r="FV178">
        <v>1</v>
      </c>
      <c r="FW178">
        <v>0</v>
      </c>
      <c r="FX178">
        <v>0</v>
      </c>
      <c r="FY178">
        <v>0</v>
      </c>
      <c r="FZ178" s="19">
        <v>0</v>
      </c>
      <c r="GA178">
        <v>1</v>
      </c>
      <c r="GB178">
        <v>0</v>
      </c>
      <c r="GC178">
        <v>0</v>
      </c>
      <c r="GD178">
        <v>0</v>
      </c>
      <c r="GE178">
        <v>0</v>
      </c>
      <c r="GF178">
        <v>0</v>
      </c>
      <c r="GG178">
        <v>0</v>
      </c>
      <c r="GH178">
        <v>0</v>
      </c>
      <c r="GJ178" t="s">
        <v>299</v>
      </c>
      <c r="GK178">
        <v>1</v>
      </c>
      <c r="GL178">
        <v>0</v>
      </c>
      <c r="GM178">
        <v>0</v>
      </c>
      <c r="GN178">
        <v>0</v>
      </c>
      <c r="GO178">
        <v>0</v>
      </c>
      <c r="GP178">
        <v>0</v>
      </c>
      <c r="GQ178">
        <v>0</v>
      </c>
      <c r="GR178">
        <v>0</v>
      </c>
      <c r="GS178">
        <v>0</v>
      </c>
      <c r="GT178">
        <v>0</v>
      </c>
      <c r="GV178" t="s">
        <v>340</v>
      </c>
      <c r="GW178">
        <v>5</v>
      </c>
      <c r="GX178">
        <v>1</v>
      </c>
      <c r="GY178">
        <v>1</v>
      </c>
      <c r="GZ178">
        <v>1</v>
      </c>
      <c r="HA178">
        <v>0</v>
      </c>
      <c r="HB178">
        <v>0</v>
      </c>
      <c r="HC178">
        <v>0</v>
      </c>
      <c r="HD178">
        <v>0</v>
      </c>
      <c r="HE178">
        <v>5</v>
      </c>
      <c r="HF178">
        <v>0</v>
      </c>
      <c r="HG178">
        <v>0</v>
      </c>
      <c r="HH178">
        <v>0</v>
      </c>
      <c r="HI178">
        <v>0</v>
      </c>
      <c r="HJ178">
        <v>0</v>
      </c>
      <c r="HK178">
        <v>0</v>
      </c>
      <c r="HL178">
        <v>0</v>
      </c>
      <c r="HM178">
        <v>0</v>
      </c>
      <c r="HN178">
        <v>0</v>
      </c>
      <c r="HO178">
        <v>0</v>
      </c>
      <c r="HP178">
        <v>0</v>
      </c>
      <c r="HQ178">
        <v>0</v>
      </c>
      <c r="HR178">
        <v>0</v>
      </c>
      <c r="HS178" t="s">
        <v>451</v>
      </c>
      <c r="HT178" t="s">
        <v>750</v>
      </c>
      <c r="HU178" t="s">
        <v>745</v>
      </c>
      <c r="HV178">
        <v>1</v>
      </c>
      <c r="HW178">
        <v>0</v>
      </c>
      <c r="HX178">
        <v>0</v>
      </c>
      <c r="HY178">
        <v>1</v>
      </c>
      <c r="HZ178">
        <v>0</v>
      </c>
      <c r="IA178">
        <v>0</v>
      </c>
      <c r="IC178" t="s">
        <v>303</v>
      </c>
      <c r="ID178">
        <v>1</v>
      </c>
      <c r="IE178">
        <v>0</v>
      </c>
      <c r="IF178">
        <v>0</v>
      </c>
      <c r="IG178">
        <v>0</v>
      </c>
      <c r="II178" t="s">
        <v>940</v>
      </c>
      <c r="IJ178">
        <v>1</v>
      </c>
      <c r="IK178">
        <v>1</v>
      </c>
      <c r="IL178">
        <v>0</v>
      </c>
      <c r="IM178">
        <v>0</v>
      </c>
      <c r="IN178">
        <v>1</v>
      </c>
      <c r="IO178">
        <v>0</v>
      </c>
      <c r="JB178">
        <v>384106621</v>
      </c>
      <c r="JC178" t="s">
        <v>968</v>
      </c>
      <c r="JD178" s="1">
        <v>44943.629305555558</v>
      </c>
      <c r="JG178" t="s">
        <v>307</v>
      </c>
      <c r="JH178" t="s">
        <v>308</v>
      </c>
      <c r="JJ178">
        <v>178</v>
      </c>
    </row>
    <row r="179" spans="1:270" x14ac:dyDescent="0.35">
      <c r="A179" s="1">
        <v>44943.565656064813</v>
      </c>
      <c r="B179" s="1">
        <v>44943.570813275473</v>
      </c>
      <c r="D179" t="s">
        <v>268</v>
      </c>
      <c r="E179" t="s">
        <v>965</v>
      </c>
      <c r="F179" s="1">
        <v>44943.56527777778</v>
      </c>
      <c r="G179" t="s">
        <v>969</v>
      </c>
      <c r="J179" t="s">
        <v>319</v>
      </c>
      <c r="K179" t="s">
        <v>512</v>
      </c>
      <c r="N179" t="s">
        <v>274</v>
      </c>
      <c r="O179" t="s">
        <v>275</v>
      </c>
      <c r="P179" t="s">
        <v>393</v>
      </c>
      <c r="Q179">
        <v>30</v>
      </c>
      <c r="R179" t="s">
        <v>394</v>
      </c>
      <c r="S179">
        <v>0</v>
      </c>
      <c r="T179">
        <v>1</v>
      </c>
      <c r="U179">
        <v>0</v>
      </c>
      <c r="V179">
        <v>0</v>
      </c>
      <c r="W179">
        <v>0</v>
      </c>
      <c r="X179">
        <v>0</v>
      </c>
      <c r="Y179">
        <v>0</v>
      </c>
      <c r="Z179" t="s">
        <v>275</v>
      </c>
      <c r="AF179" t="s">
        <v>382</v>
      </c>
      <c r="AG179" t="s">
        <v>967</v>
      </c>
      <c r="AH179">
        <v>4</v>
      </c>
      <c r="AI179">
        <v>1</v>
      </c>
      <c r="AJ179">
        <v>3</v>
      </c>
      <c r="AL179">
        <v>0</v>
      </c>
      <c r="AM179">
        <v>2</v>
      </c>
      <c r="AN179" t="s">
        <v>277</v>
      </c>
      <c r="AQ179">
        <v>0</v>
      </c>
      <c r="AR179">
        <v>0</v>
      </c>
      <c r="AS179" t="s">
        <v>278</v>
      </c>
      <c r="AV179">
        <v>1</v>
      </c>
      <c r="AW179">
        <v>1</v>
      </c>
      <c r="AX179" t="s">
        <v>277</v>
      </c>
      <c r="BA179">
        <v>0</v>
      </c>
      <c r="BB179">
        <v>0</v>
      </c>
      <c r="BC179" t="s">
        <v>278</v>
      </c>
      <c r="BF179">
        <v>0</v>
      </c>
      <c r="BG179">
        <v>0</v>
      </c>
      <c r="BH179" t="s">
        <v>278</v>
      </c>
      <c r="BJ179" t="s">
        <v>866</v>
      </c>
      <c r="BM179" t="s">
        <v>899</v>
      </c>
      <c r="BN179" t="s">
        <v>280</v>
      </c>
      <c r="BO179">
        <v>1</v>
      </c>
      <c r="BP179">
        <v>0</v>
      </c>
      <c r="BQ179">
        <v>0</v>
      </c>
      <c r="BR179">
        <v>0</v>
      </c>
      <c r="BS179">
        <v>0</v>
      </c>
      <c r="BT179">
        <v>0</v>
      </c>
      <c r="BU179">
        <v>0</v>
      </c>
      <c r="BV179">
        <v>0</v>
      </c>
      <c r="BW179">
        <v>0</v>
      </c>
      <c r="BX179">
        <v>0</v>
      </c>
      <c r="BZ179" t="s">
        <v>281</v>
      </c>
      <c r="CA179" t="s">
        <v>275</v>
      </c>
      <c r="CB179" t="s">
        <v>268</v>
      </c>
      <c r="CH179" s="19" t="s">
        <v>283</v>
      </c>
      <c r="CJ179" s="19" t="s">
        <v>283</v>
      </c>
      <c r="CL179" s="19" t="s">
        <v>283</v>
      </c>
      <c r="CS179" s="19" t="s">
        <v>933</v>
      </c>
      <c r="DC179" s="19" t="s">
        <v>313</v>
      </c>
      <c r="DD179" s="19" t="s">
        <v>868</v>
      </c>
      <c r="DF179" s="19" t="s">
        <v>286</v>
      </c>
      <c r="DH179" s="19" t="s">
        <v>339</v>
      </c>
      <c r="DJ179">
        <v>3000</v>
      </c>
      <c r="DK179" t="s">
        <v>287</v>
      </c>
      <c r="DL179" t="s">
        <v>288</v>
      </c>
      <c r="DM179" t="s">
        <v>869</v>
      </c>
      <c r="DO179" t="s">
        <v>290</v>
      </c>
      <c r="DP179" t="s">
        <v>291</v>
      </c>
      <c r="DQ179" t="s">
        <v>292</v>
      </c>
      <c r="EC179" t="s">
        <v>287</v>
      </c>
      <c r="EF179" t="s">
        <v>292</v>
      </c>
      <c r="EM179" t="s">
        <v>293</v>
      </c>
      <c r="EU179" t="s">
        <v>738</v>
      </c>
      <c r="EV179">
        <v>0</v>
      </c>
      <c r="EW179">
        <v>0</v>
      </c>
      <c r="EX179">
        <v>0</v>
      </c>
      <c r="EY179">
        <v>0</v>
      </c>
      <c r="EZ179">
        <v>0</v>
      </c>
      <c r="FA179">
        <v>0</v>
      </c>
      <c r="FB179">
        <v>0</v>
      </c>
      <c r="FC179">
        <v>1</v>
      </c>
      <c r="FE179" t="s">
        <v>292</v>
      </c>
      <c r="FG179" t="s">
        <v>287</v>
      </c>
      <c r="FH179" t="s">
        <v>295</v>
      </c>
      <c r="FJ179" t="s">
        <v>443</v>
      </c>
      <c r="FK179" t="s">
        <v>287</v>
      </c>
      <c r="FT179" t="s">
        <v>297</v>
      </c>
      <c r="FU179" t="s">
        <v>970</v>
      </c>
      <c r="FV179">
        <v>1</v>
      </c>
      <c r="FW179">
        <v>0</v>
      </c>
      <c r="FX179">
        <v>0</v>
      </c>
      <c r="FY179">
        <v>0</v>
      </c>
      <c r="FZ179" s="19">
        <v>0</v>
      </c>
      <c r="GA179">
        <v>1</v>
      </c>
      <c r="GB179">
        <v>0</v>
      </c>
      <c r="GC179">
        <v>1</v>
      </c>
      <c r="GD179">
        <v>0</v>
      </c>
      <c r="GE179">
        <v>0</v>
      </c>
      <c r="GF179">
        <v>0</v>
      </c>
      <c r="GG179">
        <v>0</v>
      </c>
      <c r="GH179">
        <v>0</v>
      </c>
      <c r="GJ179" t="s">
        <v>299</v>
      </c>
      <c r="GK179">
        <v>1</v>
      </c>
      <c r="GL179">
        <v>0</v>
      </c>
      <c r="GM179">
        <v>0</v>
      </c>
      <c r="GN179">
        <v>0</v>
      </c>
      <c r="GO179">
        <v>0</v>
      </c>
      <c r="GP179">
        <v>0</v>
      </c>
      <c r="GQ179">
        <v>0</v>
      </c>
      <c r="GR179">
        <v>0</v>
      </c>
      <c r="GS179">
        <v>0</v>
      </c>
      <c r="GT179">
        <v>0</v>
      </c>
      <c r="GV179" t="s">
        <v>340</v>
      </c>
      <c r="GW179">
        <v>5</v>
      </c>
      <c r="GX179">
        <v>0</v>
      </c>
      <c r="GY179">
        <v>0</v>
      </c>
      <c r="GZ179">
        <v>0</v>
      </c>
      <c r="HA179">
        <v>1</v>
      </c>
      <c r="HB179">
        <v>1</v>
      </c>
      <c r="HC179">
        <v>1</v>
      </c>
      <c r="HD179">
        <v>1</v>
      </c>
      <c r="HE179">
        <v>5</v>
      </c>
      <c r="HF179">
        <v>0</v>
      </c>
      <c r="HG179">
        <v>0</v>
      </c>
      <c r="HH179">
        <v>0</v>
      </c>
      <c r="HI179">
        <v>0</v>
      </c>
      <c r="HJ179">
        <v>0</v>
      </c>
      <c r="HK179">
        <v>0</v>
      </c>
      <c r="HL179">
        <v>0</v>
      </c>
      <c r="HM179">
        <v>0</v>
      </c>
      <c r="HN179">
        <v>0</v>
      </c>
      <c r="HO179">
        <v>0</v>
      </c>
      <c r="HP179">
        <v>0</v>
      </c>
      <c r="HQ179">
        <v>0</v>
      </c>
      <c r="HR179">
        <v>0</v>
      </c>
      <c r="HS179" t="s">
        <v>451</v>
      </c>
      <c r="HT179" t="s">
        <v>750</v>
      </c>
      <c r="HU179" t="s">
        <v>936</v>
      </c>
      <c r="HV179">
        <v>1</v>
      </c>
      <c r="HW179">
        <v>1</v>
      </c>
      <c r="HX179">
        <v>0</v>
      </c>
      <c r="HY179">
        <v>1</v>
      </c>
      <c r="HZ179">
        <v>0</v>
      </c>
      <c r="IA179">
        <v>0</v>
      </c>
      <c r="IC179" t="s">
        <v>303</v>
      </c>
      <c r="ID179">
        <v>1</v>
      </c>
      <c r="IE179">
        <v>0</v>
      </c>
      <c r="IF179">
        <v>0</v>
      </c>
      <c r="IG179">
        <v>0</v>
      </c>
      <c r="II179" t="s">
        <v>940</v>
      </c>
      <c r="IJ179">
        <v>1</v>
      </c>
      <c r="IK179">
        <v>1</v>
      </c>
      <c r="IL179">
        <v>0</v>
      </c>
      <c r="IM179">
        <v>0</v>
      </c>
      <c r="IN179">
        <v>1</v>
      </c>
      <c r="IO179">
        <v>0</v>
      </c>
      <c r="JB179">
        <v>384106628</v>
      </c>
      <c r="JC179" t="s">
        <v>971</v>
      </c>
      <c r="JD179" s="1">
        <v>44943.629317129627</v>
      </c>
      <c r="JG179" t="s">
        <v>307</v>
      </c>
      <c r="JH179" t="s">
        <v>308</v>
      </c>
      <c r="JJ179">
        <v>179</v>
      </c>
    </row>
    <row r="180" spans="1:270" x14ac:dyDescent="0.35">
      <c r="A180" s="1">
        <v>44943.571183368047</v>
      </c>
      <c r="B180" s="1">
        <v>44943.576755486109</v>
      </c>
      <c r="D180" t="s">
        <v>268</v>
      </c>
      <c r="E180" t="s">
        <v>965</v>
      </c>
      <c r="F180" s="1">
        <v>44943.570833333331</v>
      </c>
      <c r="G180" t="s">
        <v>972</v>
      </c>
      <c r="J180" t="s">
        <v>319</v>
      </c>
      <c r="K180" t="s">
        <v>512</v>
      </c>
      <c r="N180" t="s">
        <v>274</v>
      </c>
      <c r="O180" t="s">
        <v>275</v>
      </c>
      <c r="P180" t="s">
        <v>393</v>
      </c>
      <c r="Q180">
        <v>32</v>
      </c>
      <c r="R180" t="s">
        <v>394</v>
      </c>
      <c r="S180">
        <v>0</v>
      </c>
      <c r="T180">
        <v>1</v>
      </c>
      <c r="U180">
        <v>0</v>
      </c>
      <c r="V180">
        <v>0</v>
      </c>
      <c r="W180">
        <v>0</v>
      </c>
      <c r="X180">
        <v>0</v>
      </c>
      <c r="Y180">
        <v>0</v>
      </c>
      <c r="Z180" t="s">
        <v>275</v>
      </c>
      <c r="AF180" t="s">
        <v>382</v>
      </c>
      <c r="AG180" t="s">
        <v>967</v>
      </c>
      <c r="AH180">
        <v>5</v>
      </c>
      <c r="AI180">
        <v>3</v>
      </c>
      <c r="AJ180">
        <v>2</v>
      </c>
      <c r="AL180">
        <v>2</v>
      </c>
      <c r="AM180">
        <v>0</v>
      </c>
      <c r="AN180" t="s">
        <v>277</v>
      </c>
      <c r="AQ180">
        <v>0</v>
      </c>
      <c r="AR180">
        <v>1</v>
      </c>
      <c r="AS180" t="s">
        <v>320</v>
      </c>
      <c r="AV180">
        <v>1</v>
      </c>
      <c r="AW180">
        <v>1</v>
      </c>
      <c r="AX180" t="s">
        <v>277</v>
      </c>
      <c r="BA180">
        <v>0</v>
      </c>
      <c r="BB180">
        <v>0</v>
      </c>
      <c r="BC180" t="s">
        <v>278</v>
      </c>
      <c r="BF180">
        <v>0</v>
      </c>
      <c r="BG180">
        <v>0</v>
      </c>
      <c r="BH180" t="s">
        <v>278</v>
      </c>
      <c r="BJ180" t="s">
        <v>866</v>
      </c>
      <c r="BM180" t="s">
        <v>899</v>
      </c>
      <c r="BN180" t="s">
        <v>280</v>
      </c>
      <c r="BO180">
        <v>1</v>
      </c>
      <c r="BP180">
        <v>0</v>
      </c>
      <c r="BQ180">
        <v>0</v>
      </c>
      <c r="BR180">
        <v>0</v>
      </c>
      <c r="BS180">
        <v>0</v>
      </c>
      <c r="BT180">
        <v>0</v>
      </c>
      <c r="BU180">
        <v>0</v>
      </c>
      <c r="BV180">
        <v>0</v>
      </c>
      <c r="BW180">
        <v>0</v>
      </c>
      <c r="BX180">
        <v>0</v>
      </c>
      <c r="BZ180" t="s">
        <v>281</v>
      </c>
      <c r="CA180" t="s">
        <v>275</v>
      </c>
      <c r="CB180" t="s">
        <v>268</v>
      </c>
      <c r="CH180" s="19" t="s">
        <v>283</v>
      </c>
      <c r="CJ180" s="19" t="s">
        <v>283</v>
      </c>
      <c r="CL180" s="19" t="s">
        <v>283</v>
      </c>
      <c r="CS180" s="19" t="s">
        <v>933</v>
      </c>
      <c r="DC180" s="19" t="s">
        <v>285</v>
      </c>
      <c r="DD180" s="19" t="s">
        <v>286</v>
      </c>
      <c r="DF180" s="19" t="s">
        <v>313</v>
      </c>
      <c r="DH180" s="19" t="s">
        <v>339</v>
      </c>
      <c r="DJ180">
        <v>3750</v>
      </c>
      <c r="DK180" t="s">
        <v>287</v>
      </c>
      <c r="DL180" t="s">
        <v>288</v>
      </c>
      <c r="DM180" t="s">
        <v>869</v>
      </c>
      <c r="DO180" t="s">
        <v>403</v>
      </c>
      <c r="DP180" t="s">
        <v>291</v>
      </c>
      <c r="DQ180" t="s">
        <v>292</v>
      </c>
      <c r="EC180" t="s">
        <v>287</v>
      </c>
      <c r="EF180" t="s">
        <v>292</v>
      </c>
      <c r="EM180" t="s">
        <v>293</v>
      </c>
      <c r="EU180" t="s">
        <v>738</v>
      </c>
      <c r="EV180">
        <v>0</v>
      </c>
      <c r="EW180">
        <v>0</v>
      </c>
      <c r="EX180">
        <v>0</v>
      </c>
      <c r="EY180">
        <v>0</v>
      </c>
      <c r="EZ180">
        <v>0</v>
      </c>
      <c r="FA180">
        <v>0</v>
      </c>
      <c r="FB180">
        <v>0</v>
      </c>
      <c r="FC180">
        <v>1</v>
      </c>
      <c r="FE180" t="s">
        <v>292</v>
      </c>
      <c r="FG180" t="s">
        <v>287</v>
      </c>
      <c r="FH180" t="s">
        <v>295</v>
      </c>
      <c r="FJ180" t="s">
        <v>443</v>
      </c>
      <c r="FK180" t="s">
        <v>287</v>
      </c>
      <c r="FT180" t="s">
        <v>297</v>
      </c>
      <c r="FU180" t="s">
        <v>973</v>
      </c>
      <c r="FV180">
        <v>1</v>
      </c>
      <c r="FW180">
        <v>0</v>
      </c>
      <c r="FX180">
        <v>1</v>
      </c>
      <c r="FY180">
        <v>0</v>
      </c>
      <c r="FZ180" s="19">
        <v>0</v>
      </c>
      <c r="GA180">
        <v>1</v>
      </c>
      <c r="GB180">
        <v>0</v>
      </c>
      <c r="GC180">
        <v>0</v>
      </c>
      <c r="GD180">
        <v>0</v>
      </c>
      <c r="GE180">
        <v>0</v>
      </c>
      <c r="GF180">
        <v>0</v>
      </c>
      <c r="GG180">
        <v>0</v>
      </c>
      <c r="GH180">
        <v>0</v>
      </c>
      <c r="GJ180" t="s">
        <v>299</v>
      </c>
      <c r="GK180">
        <v>1</v>
      </c>
      <c r="GL180">
        <v>0</v>
      </c>
      <c r="GM180">
        <v>0</v>
      </c>
      <c r="GN180">
        <v>0</v>
      </c>
      <c r="GO180">
        <v>0</v>
      </c>
      <c r="GP180">
        <v>0</v>
      </c>
      <c r="GQ180">
        <v>0</v>
      </c>
      <c r="GR180">
        <v>0</v>
      </c>
      <c r="GS180">
        <v>0</v>
      </c>
      <c r="GT180">
        <v>0</v>
      </c>
      <c r="GV180" t="s">
        <v>872</v>
      </c>
      <c r="GW180">
        <v>6</v>
      </c>
      <c r="GX180">
        <v>2</v>
      </c>
      <c r="GY180">
        <v>0</v>
      </c>
      <c r="GZ180">
        <v>0</v>
      </c>
      <c r="HA180">
        <v>1</v>
      </c>
      <c r="HB180">
        <v>1</v>
      </c>
      <c r="HC180">
        <v>1</v>
      </c>
      <c r="HD180">
        <v>1</v>
      </c>
      <c r="HE180">
        <v>5</v>
      </c>
      <c r="HF180">
        <v>0</v>
      </c>
      <c r="HG180">
        <v>0</v>
      </c>
      <c r="HH180">
        <v>0</v>
      </c>
      <c r="HI180">
        <v>0</v>
      </c>
      <c r="HJ180">
        <v>0</v>
      </c>
      <c r="HK180">
        <v>0</v>
      </c>
      <c r="HL180">
        <v>0</v>
      </c>
      <c r="HM180">
        <v>0</v>
      </c>
      <c r="HN180">
        <v>0</v>
      </c>
      <c r="HO180">
        <v>0</v>
      </c>
      <c r="HP180">
        <v>0</v>
      </c>
      <c r="HQ180">
        <v>0</v>
      </c>
      <c r="HR180">
        <v>0</v>
      </c>
      <c r="HS180" t="s">
        <v>275</v>
      </c>
      <c r="HT180" t="s">
        <v>750</v>
      </c>
      <c r="HU180" t="s">
        <v>647</v>
      </c>
      <c r="HV180">
        <v>1</v>
      </c>
      <c r="HW180">
        <v>0</v>
      </c>
      <c r="HX180">
        <v>1</v>
      </c>
      <c r="HY180">
        <v>1</v>
      </c>
      <c r="HZ180">
        <v>1</v>
      </c>
      <c r="IA180">
        <v>0</v>
      </c>
      <c r="IC180" t="s">
        <v>303</v>
      </c>
      <c r="ID180">
        <v>1</v>
      </c>
      <c r="IE180">
        <v>0</v>
      </c>
      <c r="IF180">
        <v>0</v>
      </c>
      <c r="IG180">
        <v>0</v>
      </c>
      <c r="II180" t="s">
        <v>940</v>
      </c>
      <c r="IJ180">
        <v>1</v>
      </c>
      <c r="IK180">
        <v>1</v>
      </c>
      <c r="IL180">
        <v>0</v>
      </c>
      <c r="IM180">
        <v>0</v>
      </c>
      <c r="IN180">
        <v>1</v>
      </c>
      <c r="IO180">
        <v>0</v>
      </c>
      <c r="JB180">
        <v>384106634</v>
      </c>
      <c r="JC180" t="s">
        <v>974</v>
      </c>
      <c r="JD180" s="1">
        <v>44943.629328703697</v>
      </c>
      <c r="JG180" t="s">
        <v>307</v>
      </c>
      <c r="JH180" t="s">
        <v>308</v>
      </c>
      <c r="JJ180">
        <v>180</v>
      </c>
    </row>
    <row r="181" spans="1:270" x14ac:dyDescent="0.35">
      <c r="A181" s="1">
        <v>44943.577052488428</v>
      </c>
      <c r="B181" s="1">
        <v>44943.58379971065</v>
      </c>
      <c r="D181" t="s">
        <v>268</v>
      </c>
      <c r="E181" t="s">
        <v>965</v>
      </c>
      <c r="F181" s="1">
        <v>44943.57708333333</v>
      </c>
      <c r="G181" t="s">
        <v>975</v>
      </c>
      <c r="J181" t="s">
        <v>319</v>
      </c>
      <c r="K181" t="s">
        <v>512</v>
      </c>
      <c r="N181" t="s">
        <v>274</v>
      </c>
      <c r="O181" t="s">
        <v>275</v>
      </c>
      <c r="P181" t="s">
        <v>393</v>
      </c>
      <c r="Q181">
        <v>60</v>
      </c>
      <c r="R181" t="s">
        <v>394</v>
      </c>
      <c r="S181">
        <v>0</v>
      </c>
      <c r="T181">
        <v>1</v>
      </c>
      <c r="U181">
        <v>0</v>
      </c>
      <c r="V181">
        <v>0</v>
      </c>
      <c r="W181">
        <v>0</v>
      </c>
      <c r="X181">
        <v>0</v>
      </c>
      <c r="Y181">
        <v>0</v>
      </c>
      <c r="Z181" t="s">
        <v>275</v>
      </c>
      <c r="AF181" t="s">
        <v>382</v>
      </c>
      <c r="AG181" t="s">
        <v>967</v>
      </c>
      <c r="AH181">
        <v>8</v>
      </c>
      <c r="AI181">
        <v>3</v>
      </c>
      <c r="AJ181">
        <v>5</v>
      </c>
      <c r="AL181">
        <v>0</v>
      </c>
      <c r="AM181">
        <v>0</v>
      </c>
      <c r="AN181" t="s">
        <v>278</v>
      </c>
      <c r="AQ181">
        <v>2</v>
      </c>
      <c r="AR181">
        <v>3</v>
      </c>
      <c r="AS181" t="s">
        <v>528</v>
      </c>
      <c r="AV181">
        <v>1</v>
      </c>
      <c r="AW181">
        <v>1</v>
      </c>
      <c r="AX181" t="s">
        <v>277</v>
      </c>
      <c r="BA181">
        <v>0</v>
      </c>
      <c r="BB181">
        <v>1</v>
      </c>
      <c r="BC181" t="s">
        <v>320</v>
      </c>
      <c r="BF181">
        <v>0</v>
      </c>
      <c r="BG181">
        <v>0</v>
      </c>
      <c r="BH181" t="s">
        <v>278</v>
      </c>
      <c r="BJ181" t="s">
        <v>866</v>
      </c>
      <c r="BM181" t="s">
        <v>899</v>
      </c>
      <c r="BN181" t="s">
        <v>529</v>
      </c>
      <c r="BO181">
        <v>0</v>
      </c>
      <c r="BP181">
        <v>0</v>
      </c>
      <c r="BQ181">
        <v>0</v>
      </c>
      <c r="BR181">
        <v>0</v>
      </c>
      <c r="BS181">
        <v>0</v>
      </c>
      <c r="BT181">
        <v>0</v>
      </c>
      <c r="BU181">
        <v>1</v>
      </c>
      <c r="BV181">
        <v>0</v>
      </c>
      <c r="BW181">
        <v>0</v>
      </c>
      <c r="BX181">
        <v>0</v>
      </c>
      <c r="BZ181" t="s">
        <v>281</v>
      </c>
      <c r="CA181" t="s">
        <v>275</v>
      </c>
      <c r="CB181" t="s">
        <v>268</v>
      </c>
      <c r="CH181" s="19" t="s">
        <v>283</v>
      </c>
      <c r="CJ181" s="19" t="s">
        <v>283</v>
      </c>
      <c r="CL181" s="19" t="s">
        <v>283</v>
      </c>
      <c r="CS181" s="19" t="s">
        <v>933</v>
      </c>
      <c r="DC181" s="19" t="s">
        <v>313</v>
      </c>
      <c r="DD181" s="19" t="s">
        <v>313</v>
      </c>
      <c r="DF181" s="19" t="s">
        <v>286</v>
      </c>
      <c r="DH181" s="19" t="s">
        <v>339</v>
      </c>
      <c r="DJ181">
        <v>6000</v>
      </c>
      <c r="DK181" t="s">
        <v>287</v>
      </c>
      <c r="DL181" t="s">
        <v>288</v>
      </c>
      <c r="DM181" t="s">
        <v>869</v>
      </c>
      <c r="DO181" t="s">
        <v>403</v>
      </c>
      <c r="DP181" t="s">
        <v>291</v>
      </c>
      <c r="DQ181" t="s">
        <v>292</v>
      </c>
      <c r="EC181" t="s">
        <v>287</v>
      </c>
      <c r="EF181" t="s">
        <v>292</v>
      </c>
      <c r="EM181" t="s">
        <v>293</v>
      </c>
      <c r="EU181" t="s">
        <v>934</v>
      </c>
      <c r="EV181">
        <v>0</v>
      </c>
      <c r="EW181">
        <v>0</v>
      </c>
      <c r="EX181">
        <v>0</v>
      </c>
      <c r="EY181">
        <v>1</v>
      </c>
      <c r="EZ181">
        <v>0</v>
      </c>
      <c r="FA181">
        <v>0</v>
      </c>
      <c r="FB181">
        <v>0</v>
      </c>
      <c r="FC181">
        <v>1</v>
      </c>
      <c r="FE181" t="s">
        <v>292</v>
      </c>
      <c r="FG181" t="s">
        <v>287</v>
      </c>
      <c r="FH181" t="s">
        <v>295</v>
      </c>
      <c r="FJ181" t="s">
        <v>443</v>
      </c>
      <c r="FK181" t="s">
        <v>287</v>
      </c>
      <c r="FT181" t="s">
        <v>449</v>
      </c>
      <c r="FU181" t="s">
        <v>970</v>
      </c>
      <c r="FV181">
        <v>1</v>
      </c>
      <c r="FW181">
        <v>0</v>
      </c>
      <c r="FX181">
        <v>0</v>
      </c>
      <c r="FY181">
        <v>0</v>
      </c>
      <c r="FZ181" s="19">
        <v>0</v>
      </c>
      <c r="GA181">
        <v>1</v>
      </c>
      <c r="GB181">
        <v>0</v>
      </c>
      <c r="GC181">
        <v>1</v>
      </c>
      <c r="GD181">
        <v>0</v>
      </c>
      <c r="GE181">
        <v>0</v>
      </c>
      <c r="GF181">
        <v>0</v>
      </c>
      <c r="GG181">
        <v>0</v>
      </c>
      <c r="GH181">
        <v>0</v>
      </c>
      <c r="GJ181" t="s">
        <v>299</v>
      </c>
      <c r="GK181">
        <v>1</v>
      </c>
      <c r="GL181">
        <v>0</v>
      </c>
      <c r="GM181">
        <v>0</v>
      </c>
      <c r="GN181">
        <v>0</v>
      </c>
      <c r="GO181">
        <v>0</v>
      </c>
      <c r="GP181">
        <v>0</v>
      </c>
      <c r="GQ181">
        <v>0</v>
      </c>
      <c r="GR181">
        <v>0</v>
      </c>
      <c r="GS181">
        <v>0</v>
      </c>
      <c r="GT181">
        <v>0</v>
      </c>
      <c r="GV181" t="s">
        <v>340</v>
      </c>
      <c r="GW181">
        <v>5</v>
      </c>
      <c r="GX181">
        <v>2</v>
      </c>
      <c r="GY181">
        <v>1</v>
      </c>
      <c r="GZ181">
        <v>1</v>
      </c>
      <c r="HA181">
        <v>1</v>
      </c>
      <c r="HB181">
        <v>1</v>
      </c>
      <c r="HC181">
        <v>0</v>
      </c>
      <c r="HD181">
        <v>1</v>
      </c>
      <c r="HE181">
        <v>1</v>
      </c>
      <c r="HF181">
        <v>0</v>
      </c>
      <c r="HG181">
        <v>0</v>
      </c>
      <c r="HH181">
        <v>0</v>
      </c>
      <c r="HI181">
        <v>0</v>
      </c>
      <c r="HJ181">
        <v>0</v>
      </c>
      <c r="HK181">
        <v>0</v>
      </c>
      <c r="HL181">
        <v>0</v>
      </c>
      <c r="HM181">
        <v>0</v>
      </c>
      <c r="HN181">
        <v>0</v>
      </c>
      <c r="HO181">
        <v>0</v>
      </c>
      <c r="HP181">
        <v>0</v>
      </c>
      <c r="HQ181">
        <v>0</v>
      </c>
      <c r="HR181">
        <v>0</v>
      </c>
      <c r="HS181" t="s">
        <v>275</v>
      </c>
      <c r="HT181" t="s">
        <v>750</v>
      </c>
      <c r="HU181" t="s">
        <v>976</v>
      </c>
      <c r="HV181">
        <v>1</v>
      </c>
      <c r="HW181">
        <v>1</v>
      </c>
      <c r="HX181">
        <v>1</v>
      </c>
      <c r="HY181">
        <v>1</v>
      </c>
      <c r="HZ181">
        <v>1</v>
      </c>
      <c r="IA181">
        <v>0</v>
      </c>
      <c r="IC181" t="s">
        <v>303</v>
      </c>
      <c r="ID181">
        <v>1</v>
      </c>
      <c r="IE181">
        <v>0</v>
      </c>
      <c r="IF181">
        <v>0</v>
      </c>
      <c r="IG181">
        <v>0</v>
      </c>
      <c r="II181" t="s">
        <v>940</v>
      </c>
      <c r="IJ181">
        <v>1</v>
      </c>
      <c r="IK181">
        <v>1</v>
      </c>
      <c r="IL181">
        <v>0</v>
      </c>
      <c r="IM181">
        <v>0</v>
      </c>
      <c r="IN181">
        <v>1</v>
      </c>
      <c r="IO181">
        <v>0</v>
      </c>
      <c r="JB181">
        <v>384106638</v>
      </c>
      <c r="JC181" t="s">
        <v>977</v>
      </c>
      <c r="JD181" s="1">
        <v>44943.629340277781</v>
      </c>
      <c r="JG181" t="s">
        <v>307</v>
      </c>
      <c r="JH181" t="s">
        <v>308</v>
      </c>
      <c r="JJ181">
        <v>181</v>
      </c>
    </row>
    <row r="182" spans="1:270" x14ac:dyDescent="0.35">
      <c r="A182" s="1">
        <v>44943.584095358798</v>
      </c>
      <c r="B182" s="1">
        <v>44943.59076752315</v>
      </c>
      <c r="D182" t="s">
        <v>268</v>
      </c>
      <c r="E182" t="s">
        <v>965</v>
      </c>
      <c r="F182" s="1">
        <v>44943.584027777782</v>
      </c>
      <c r="G182" t="s">
        <v>978</v>
      </c>
      <c r="J182" t="s">
        <v>319</v>
      </c>
      <c r="K182" t="s">
        <v>512</v>
      </c>
      <c r="N182" t="s">
        <v>274</v>
      </c>
      <c r="O182" t="s">
        <v>268</v>
      </c>
      <c r="Z182" t="s">
        <v>275</v>
      </c>
      <c r="AF182" t="s">
        <v>486</v>
      </c>
      <c r="AH182">
        <v>2</v>
      </c>
      <c r="AI182">
        <v>1</v>
      </c>
      <c r="AJ182">
        <v>1</v>
      </c>
      <c r="AL182">
        <v>0</v>
      </c>
      <c r="AM182">
        <v>0</v>
      </c>
      <c r="AN182" t="s">
        <v>278</v>
      </c>
      <c r="AQ182">
        <v>1</v>
      </c>
      <c r="AR182">
        <v>1</v>
      </c>
      <c r="AS182" t="s">
        <v>277</v>
      </c>
      <c r="AV182">
        <v>1</v>
      </c>
      <c r="AW182">
        <v>1</v>
      </c>
      <c r="AX182" t="s">
        <v>277</v>
      </c>
      <c r="BA182">
        <v>0</v>
      </c>
      <c r="BB182">
        <v>0</v>
      </c>
      <c r="BC182" t="s">
        <v>278</v>
      </c>
      <c r="BF182">
        <v>0</v>
      </c>
      <c r="BG182">
        <v>0</v>
      </c>
      <c r="BH182" t="s">
        <v>278</v>
      </c>
      <c r="BJ182" t="s">
        <v>866</v>
      </c>
      <c r="BM182" t="s">
        <v>899</v>
      </c>
      <c r="BN182" t="s">
        <v>280</v>
      </c>
      <c r="BO182">
        <v>1</v>
      </c>
      <c r="BP182">
        <v>0</v>
      </c>
      <c r="BQ182">
        <v>0</v>
      </c>
      <c r="BR182">
        <v>0</v>
      </c>
      <c r="BS182">
        <v>0</v>
      </c>
      <c r="BT182">
        <v>0</v>
      </c>
      <c r="BU182">
        <v>0</v>
      </c>
      <c r="BV182">
        <v>0</v>
      </c>
      <c r="BW182">
        <v>0</v>
      </c>
      <c r="BX182">
        <v>0</v>
      </c>
      <c r="BZ182" t="s">
        <v>281</v>
      </c>
      <c r="CA182" t="s">
        <v>275</v>
      </c>
      <c r="CB182" t="s">
        <v>268</v>
      </c>
      <c r="CH182" s="19" t="s">
        <v>283</v>
      </c>
      <c r="CJ182" s="19" t="s">
        <v>285</v>
      </c>
      <c r="CL182" s="19" t="s">
        <v>285</v>
      </c>
      <c r="CS182" s="19" t="s">
        <v>933</v>
      </c>
      <c r="DC182" s="19" t="s">
        <v>313</v>
      </c>
      <c r="DD182" s="19" t="s">
        <v>313</v>
      </c>
      <c r="DF182" s="19" t="s">
        <v>313</v>
      </c>
      <c r="DH182" s="19" t="s">
        <v>339</v>
      </c>
      <c r="DJ182">
        <v>1500</v>
      </c>
      <c r="DK182" t="s">
        <v>287</v>
      </c>
      <c r="DL182" t="s">
        <v>288</v>
      </c>
      <c r="DM182" t="s">
        <v>289</v>
      </c>
      <c r="DO182" t="s">
        <v>290</v>
      </c>
      <c r="DP182" t="s">
        <v>291</v>
      </c>
      <c r="DQ182" t="s">
        <v>292</v>
      </c>
      <c r="EC182" t="s">
        <v>287</v>
      </c>
      <c r="EF182" t="s">
        <v>292</v>
      </c>
      <c r="EM182" t="s">
        <v>293</v>
      </c>
      <c r="EU182" t="s">
        <v>738</v>
      </c>
      <c r="EV182">
        <v>0</v>
      </c>
      <c r="EW182">
        <v>0</v>
      </c>
      <c r="EX182">
        <v>0</v>
      </c>
      <c r="EY182">
        <v>0</v>
      </c>
      <c r="EZ182">
        <v>0</v>
      </c>
      <c r="FA182">
        <v>0</v>
      </c>
      <c r="FB182">
        <v>0</v>
      </c>
      <c r="FC182">
        <v>1</v>
      </c>
      <c r="FE182" t="s">
        <v>292</v>
      </c>
      <c r="FG182" t="s">
        <v>287</v>
      </c>
      <c r="FH182" t="s">
        <v>295</v>
      </c>
      <c r="FJ182" t="s">
        <v>443</v>
      </c>
      <c r="FK182" t="s">
        <v>287</v>
      </c>
      <c r="FT182" t="s">
        <v>297</v>
      </c>
      <c r="FU182" t="s">
        <v>979</v>
      </c>
      <c r="FV182">
        <v>1</v>
      </c>
      <c r="FW182">
        <v>0</v>
      </c>
      <c r="FX182">
        <v>1</v>
      </c>
      <c r="FY182">
        <v>0</v>
      </c>
      <c r="FZ182" s="19">
        <v>0</v>
      </c>
      <c r="GA182">
        <v>1</v>
      </c>
      <c r="GB182">
        <v>0</v>
      </c>
      <c r="GC182">
        <v>1</v>
      </c>
      <c r="GD182">
        <v>0</v>
      </c>
      <c r="GE182">
        <v>0</v>
      </c>
      <c r="GF182">
        <v>0</v>
      </c>
      <c r="GG182">
        <v>0</v>
      </c>
      <c r="GH182">
        <v>0</v>
      </c>
      <c r="GJ182" t="s">
        <v>299</v>
      </c>
      <c r="GK182">
        <v>1</v>
      </c>
      <c r="GL182">
        <v>0</v>
      </c>
      <c r="GM182">
        <v>0</v>
      </c>
      <c r="GN182">
        <v>0</v>
      </c>
      <c r="GO182">
        <v>0</v>
      </c>
      <c r="GP182">
        <v>0</v>
      </c>
      <c r="GQ182">
        <v>0</v>
      </c>
      <c r="GR182">
        <v>0</v>
      </c>
      <c r="GS182">
        <v>0</v>
      </c>
      <c r="GT182">
        <v>0</v>
      </c>
      <c r="GV182" t="s">
        <v>872</v>
      </c>
      <c r="GW182">
        <v>3</v>
      </c>
      <c r="GX182">
        <v>3</v>
      </c>
      <c r="GY182">
        <v>0</v>
      </c>
      <c r="GZ182">
        <v>0</v>
      </c>
      <c r="HA182">
        <v>0</v>
      </c>
      <c r="HB182">
        <v>0</v>
      </c>
      <c r="HC182">
        <v>0</v>
      </c>
      <c r="HD182">
        <v>1</v>
      </c>
      <c r="HE182">
        <v>5</v>
      </c>
      <c r="HF182">
        <v>0</v>
      </c>
      <c r="HG182">
        <v>0</v>
      </c>
      <c r="HH182">
        <v>0</v>
      </c>
      <c r="HI182">
        <v>0</v>
      </c>
      <c r="HJ182">
        <v>0</v>
      </c>
      <c r="HK182">
        <v>0</v>
      </c>
      <c r="HL182">
        <v>0</v>
      </c>
      <c r="HM182">
        <v>0</v>
      </c>
      <c r="HN182">
        <v>0</v>
      </c>
      <c r="HO182">
        <v>0</v>
      </c>
      <c r="HP182">
        <v>0</v>
      </c>
      <c r="HQ182">
        <v>0</v>
      </c>
      <c r="HR182">
        <v>0</v>
      </c>
      <c r="HS182" t="s">
        <v>451</v>
      </c>
      <c r="HT182" t="s">
        <v>750</v>
      </c>
      <c r="HU182" t="s">
        <v>980</v>
      </c>
      <c r="HV182">
        <v>1</v>
      </c>
      <c r="HW182">
        <v>1</v>
      </c>
      <c r="HX182">
        <v>1</v>
      </c>
      <c r="HY182">
        <v>1</v>
      </c>
      <c r="HZ182">
        <v>0</v>
      </c>
      <c r="IA182">
        <v>0</v>
      </c>
      <c r="IC182" t="s">
        <v>303</v>
      </c>
      <c r="ID182">
        <v>1</v>
      </c>
      <c r="IE182">
        <v>0</v>
      </c>
      <c r="IF182">
        <v>0</v>
      </c>
      <c r="IG182">
        <v>0</v>
      </c>
      <c r="II182" t="s">
        <v>940</v>
      </c>
      <c r="IJ182">
        <v>1</v>
      </c>
      <c r="IK182">
        <v>1</v>
      </c>
      <c r="IL182">
        <v>0</v>
      </c>
      <c r="IM182">
        <v>0</v>
      </c>
      <c r="IN182">
        <v>1</v>
      </c>
      <c r="IO182">
        <v>0</v>
      </c>
      <c r="JB182">
        <v>384106644</v>
      </c>
      <c r="JC182" t="s">
        <v>981</v>
      </c>
      <c r="JD182" s="1">
        <v>44943.629351851851</v>
      </c>
      <c r="JG182" t="s">
        <v>307</v>
      </c>
      <c r="JH182" t="s">
        <v>308</v>
      </c>
      <c r="JJ182">
        <v>182</v>
      </c>
    </row>
    <row r="183" spans="1:270" x14ac:dyDescent="0.35">
      <c r="A183" s="1">
        <v>44943.591311365737</v>
      </c>
      <c r="B183" s="1">
        <v>44943.599061990739</v>
      </c>
      <c r="D183" t="s">
        <v>268</v>
      </c>
      <c r="E183" t="s">
        <v>965</v>
      </c>
      <c r="F183" s="1">
        <v>44943.59097222222</v>
      </c>
      <c r="G183" t="s">
        <v>982</v>
      </c>
      <c r="J183" t="s">
        <v>319</v>
      </c>
      <c r="K183" t="s">
        <v>512</v>
      </c>
      <c r="N183" t="s">
        <v>274</v>
      </c>
      <c r="O183" t="s">
        <v>275</v>
      </c>
      <c r="P183" t="s">
        <v>393</v>
      </c>
      <c r="Q183">
        <v>63</v>
      </c>
      <c r="R183" t="s">
        <v>394</v>
      </c>
      <c r="S183">
        <v>0</v>
      </c>
      <c r="T183">
        <v>1</v>
      </c>
      <c r="U183">
        <v>0</v>
      </c>
      <c r="V183">
        <v>0</v>
      </c>
      <c r="W183">
        <v>0</v>
      </c>
      <c r="X183">
        <v>0</v>
      </c>
      <c r="Y183">
        <v>0</v>
      </c>
      <c r="Z183" t="s">
        <v>275</v>
      </c>
      <c r="AF183" t="s">
        <v>382</v>
      </c>
      <c r="AG183" t="s">
        <v>967</v>
      </c>
      <c r="AH183">
        <v>9</v>
      </c>
      <c r="AI183">
        <v>2</v>
      </c>
      <c r="AJ183">
        <v>7</v>
      </c>
      <c r="AL183">
        <v>1</v>
      </c>
      <c r="AM183">
        <v>1</v>
      </c>
      <c r="AN183" t="s">
        <v>277</v>
      </c>
      <c r="AQ183">
        <v>0</v>
      </c>
      <c r="AR183">
        <v>3</v>
      </c>
      <c r="AS183" t="s">
        <v>395</v>
      </c>
      <c r="AV183">
        <v>1</v>
      </c>
      <c r="AW183">
        <v>2</v>
      </c>
      <c r="AX183" t="s">
        <v>395</v>
      </c>
      <c r="BA183">
        <v>0</v>
      </c>
      <c r="BB183">
        <v>1</v>
      </c>
      <c r="BC183" t="s">
        <v>320</v>
      </c>
      <c r="BF183">
        <v>0</v>
      </c>
      <c r="BG183">
        <v>0</v>
      </c>
      <c r="BH183" t="s">
        <v>278</v>
      </c>
      <c r="BJ183" t="s">
        <v>866</v>
      </c>
      <c r="BM183" t="s">
        <v>899</v>
      </c>
      <c r="BN183" t="s">
        <v>529</v>
      </c>
      <c r="BO183">
        <v>0</v>
      </c>
      <c r="BP183">
        <v>0</v>
      </c>
      <c r="BQ183">
        <v>0</v>
      </c>
      <c r="BR183">
        <v>0</v>
      </c>
      <c r="BS183">
        <v>0</v>
      </c>
      <c r="BT183">
        <v>0</v>
      </c>
      <c r="BU183">
        <v>1</v>
      </c>
      <c r="BV183">
        <v>0</v>
      </c>
      <c r="BW183">
        <v>0</v>
      </c>
      <c r="BX183">
        <v>0</v>
      </c>
      <c r="BZ183" t="s">
        <v>281</v>
      </c>
      <c r="CA183" t="s">
        <v>275</v>
      </c>
      <c r="CB183" t="s">
        <v>268</v>
      </c>
      <c r="CH183" s="19" t="s">
        <v>285</v>
      </c>
      <c r="CJ183" s="19" t="s">
        <v>285</v>
      </c>
      <c r="CL183" s="19" t="s">
        <v>285</v>
      </c>
      <c r="CS183" s="19" t="s">
        <v>933</v>
      </c>
      <c r="DC183" s="19" t="s">
        <v>313</v>
      </c>
      <c r="DD183" s="19" t="s">
        <v>868</v>
      </c>
      <c r="DF183" s="19" t="s">
        <v>286</v>
      </c>
      <c r="DH183" s="19" t="s">
        <v>339</v>
      </c>
      <c r="DJ183">
        <v>6750</v>
      </c>
      <c r="DK183" t="s">
        <v>287</v>
      </c>
      <c r="DL183" t="s">
        <v>288</v>
      </c>
      <c r="DM183" t="s">
        <v>869</v>
      </c>
      <c r="DO183" t="s">
        <v>403</v>
      </c>
      <c r="DP183" t="s">
        <v>291</v>
      </c>
      <c r="DQ183" t="s">
        <v>292</v>
      </c>
      <c r="EC183" t="s">
        <v>287</v>
      </c>
      <c r="EF183" t="s">
        <v>292</v>
      </c>
      <c r="EM183" t="s">
        <v>870</v>
      </c>
      <c r="EU183" t="s">
        <v>934</v>
      </c>
      <c r="EV183">
        <v>0</v>
      </c>
      <c r="EW183">
        <v>0</v>
      </c>
      <c r="EX183">
        <v>0</v>
      </c>
      <c r="EY183">
        <v>1</v>
      </c>
      <c r="EZ183">
        <v>0</v>
      </c>
      <c r="FA183">
        <v>0</v>
      </c>
      <c r="FB183">
        <v>0</v>
      </c>
      <c r="FC183">
        <v>1</v>
      </c>
      <c r="FE183" t="s">
        <v>292</v>
      </c>
      <c r="FG183" t="s">
        <v>287</v>
      </c>
      <c r="FH183" t="s">
        <v>295</v>
      </c>
      <c r="FJ183" t="s">
        <v>443</v>
      </c>
      <c r="FK183" t="s">
        <v>287</v>
      </c>
      <c r="FT183" t="s">
        <v>297</v>
      </c>
      <c r="FU183" t="s">
        <v>983</v>
      </c>
      <c r="FV183">
        <v>1</v>
      </c>
      <c r="FW183">
        <v>0</v>
      </c>
      <c r="FX183">
        <v>1</v>
      </c>
      <c r="FY183">
        <v>0</v>
      </c>
      <c r="FZ183" s="19">
        <v>0</v>
      </c>
      <c r="GA183">
        <v>1</v>
      </c>
      <c r="GB183">
        <v>0</v>
      </c>
      <c r="GC183">
        <v>1</v>
      </c>
      <c r="GD183">
        <v>1</v>
      </c>
      <c r="GE183">
        <v>1</v>
      </c>
      <c r="GF183">
        <v>1</v>
      </c>
      <c r="GG183">
        <v>0</v>
      </c>
      <c r="GH183">
        <v>0</v>
      </c>
      <c r="GJ183" t="s">
        <v>299</v>
      </c>
      <c r="GK183">
        <v>1</v>
      </c>
      <c r="GL183">
        <v>0</v>
      </c>
      <c r="GM183">
        <v>0</v>
      </c>
      <c r="GN183">
        <v>0</v>
      </c>
      <c r="GO183">
        <v>0</v>
      </c>
      <c r="GP183">
        <v>0</v>
      </c>
      <c r="GQ183">
        <v>0</v>
      </c>
      <c r="GR183">
        <v>0</v>
      </c>
      <c r="GS183">
        <v>0</v>
      </c>
      <c r="GT183">
        <v>0</v>
      </c>
      <c r="GV183" t="s">
        <v>872</v>
      </c>
      <c r="GW183">
        <v>5</v>
      </c>
      <c r="GX183">
        <v>2</v>
      </c>
      <c r="GY183">
        <v>1</v>
      </c>
      <c r="GZ183">
        <v>0</v>
      </c>
      <c r="HA183">
        <v>0</v>
      </c>
      <c r="HB183">
        <v>1</v>
      </c>
      <c r="HC183">
        <v>1</v>
      </c>
      <c r="HD183">
        <v>1</v>
      </c>
      <c r="HE183">
        <v>5</v>
      </c>
      <c r="HF183">
        <v>0</v>
      </c>
      <c r="HG183">
        <v>0</v>
      </c>
      <c r="HH183">
        <v>0</v>
      </c>
      <c r="HI183">
        <v>0</v>
      </c>
      <c r="HJ183">
        <v>0</v>
      </c>
      <c r="HK183">
        <v>0</v>
      </c>
      <c r="HL183">
        <v>0</v>
      </c>
      <c r="HM183">
        <v>0</v>
      </c>
      <c r="HN183">
        <v>0</v>
      </c>
      <c r="HO183">
        <v>0</v>
      </c>
      <c r="HP183">
        <v>0</v>
      </c>
      <c r="HQ183">
        <v>0</v>
      </c>
      <c r="HR183">
        <v>0</v>
      </c>
      <c r="HS183" t="s">
        <v>275</v>
      </c>
      <c r="HT183" t="s">
        <v>750</v>
      </c>
      <c r="HU183" t="s">
        <v>984</v>
      </c>
      <c r="HV183">
        <v>1</v>
      </c>
      <c r="HW183">
        <v>1</v>
      </c>
      <c r="HX183">
        <v>1</v>
      </c>
      <c r="HY183">
        <v>1</v>
      </c>
      <c r="HZ183">
        <v>1</v>
      </c>
      <c r="IA183">
        <v>0</v>
      </c>
      <c r="IC183" t="s">
        <v>303</v>
      </c>
      <c r="ID183">
        <v>1</v>
      </c>
      <c r="IE183">
        <v>0</v>
      </c>
      <c r="IF183">
        <v>0</v>
      </c>
      <c r="IG183">
        <v>0</v>
      </c>
      <c r="II183" t="s">
        <v>940</v>
      </c>
      <c r="IJ183">
        <v>1</v>
      </c>
      <c r="IK183">
        <v>1</v>
      </c>
      <c r="IL183">
        <v>0</v>
      </c>
      <c r="IM183">
        <v>0</v>
      </c>
      <c r="IN183">
        <v>1</v>
      </c>
      <c r="IO183">
        <v>0</v>
      </c>
      <c r="JB183">
        <v>384106650</v>
      </c>
      <c r="JC183" t="s">
        <v>985</v>
      </c>
      <c r="JD183" s="1">
        <v>44943.629351851851</v>
      </c>
      <c r="JG183" t="s">
        <v>307</v>
      </c>
      <c r="JH183" t="s">
        <v>308</v>
      </c>
      <c r="JJ183">
        <v>183</v>
      </c>
    </row>
    <row r="184" spans="1:270" x14ac:dyDescent="0.35">
      <c r="A184" s="1">
        <v>44943.60117869213</v>
      </c>
      <c r="B184" s="1">
        <v>44943.606824594914</v>
      </c>
      <c r="D184" t="s">
        <v>268</v>
      </c>
      <c r="E184" t="s">
        <v>965</v>
      </c>
      <c r="F184" s="1">
        <v>44943.600694444453</v>
      </c>
      <c r="G184" t="s">
        <v>986</v>
      </c>
      <c r="J184" t="s">
        <v>319</v>
      </c>
      <c r="K184" t="s">
        <v>512</v>
      </c>
      <c r="N184" t="s">
        <v>274</v>
      </c>
      <c r="O184" t="s">
        <v>275</v>
      </c>
      <c r="P184" t="s">
        <v>393</v>
      </c>
      <c r="Q184">
        <v>40</v>
      </c>
      <c r="R184" t="s">
        <v>394</v>
      </c>
      <c r="S184">
        <v>0</v>
      </c>
      <c r="T184">
        <v>1</v>
      </c>
      <c r="U184">
        <v>0</v>
      </c>
      <c r="V184">
        <v>0</v>
      </c>
      <c r="W184">
        <v>0</v>
      </c>
      <c r="X184">
        <v>0</v>
      </c>
      <c r="Y184">
        <v>0</v>
      </c>
      <c r="Z184" t="s">
        <v>275</v>
      </c>
      <c r="AF184" t="s">
        <v>382</v>
      </c>
      <c r="AG184" t="s">
        <v>967</v>
      </c>
      <c r="AH184">
        <v>8</v>
      </c>
      <c r="AI184">
        <v>3</v>
      </c>
      <c r="AJ184">
        <v>5</v>
      </c>
      <c r="AL184">
        <v>0</v>
      </c>
      <c r="AM184">
        <v>2</v>
      </c>
      <c r="AN184" t="s">
        <v>277</v>
      </c>
      <c r="AQ184">
        <v>2</v>
      </c>
      <c r="AR184">
        <v>1</v>
      </c>
      <c r="AS184" t="s">
        <v>395</v>
      </c>
      <c r="AV184">
        <v>1</v>
      </c>
      <c r="AW184">
        <v>2</v>
      </c>
      <c r="AX184" t="s">
        <v>395</v>
      </c>
      <c r="BA184">
        <v>0</v>
      </c>
      <c r="BB184">
        <v>0</v>
      </c>
      <c r="BC184" t="s">
        <v>278</v>
      </c>
      <c r="BF184">
        <v>0</v>
      </c>
      <c r="BG184">
        <v>0</v>
      </c>
      <c r="BH184" t="s">
        <v>278</v>
      </c>
      <c r="BJ184" t="s">
        <v>866</v>
      </c>
      <c r="BM184" t="s">
        <v>899</v>
      </c>
      <c r="BN184" t="s">
        <v>532</v>
      </c>
      <c r="BO184">
        <v>1</v>
      </c>
      <c r="BP184">
        <v>0</v>
      </c>
      <c r="BQ184">
        <v>0</v>
      </c>
      <c r="BR184">
        <v>0</v>
      </c>
      <c r="BS184">
        <v>0</v>
      </c>
      <c r="BT184">
        <v>0</v>
      </c>
      <c r="BU184">
        <v>1</v>
      </c>
      <c r="BV184">
        <v>0</v>
      </c>
      <c r="BW184">
        <v>0</v>
      </c>
      <c r="BX184">
        <v>0</v>
      </c>
      <c r="BZ184" t="s">
        <v>281</v>
      </c>
      <c r="CA184" t="s">
        <v>275</v>
      </c>
      <c r="CB184" t="s">
        <v>268</v>
      </c>
      <c r="CH184" s="19" t="s">
        <v>285</v>
      </c>
      <c r="CJ184" s="19" t="s">
        <v>283</v>
      </c>
      <c r="CL184" s="19" t="s">
        <v>283</v>
      </c>
      <c r="CS184" s="19" t="s">
        <v>933</v>
      </c>
      <c r="DC184" s="19" t="s">
        <v>313</v>
      </c>
      <c r="DD184" s="19" t="s">
        <v>313</v>
      </c>
      <c r="DF184" s="19" t="s">
        <v>313</v>
      </c>
      <c r="DH184" s="19" t="s">
        <v>339</v>
      </c>
      <c r="DJ184">
        <v>6000</v>
      </c>
      <c r="DK184" t="s">
        <v>287</v>
      </c>
      <c r="DL184" t="s">
        <v>288</v>
      </c>
      <c r="DM184" t="s">
        <v>869</v>
      </c>
      <c r="DO184" t="s">
        <v>403</v>
      </c>
      <c r="DP184" t="s">
        <v>291</v>
      </c>
      <c r="DQ184" t="s">
        <v>292</v>
      </c>
      <c r="EC184" t="s">
        <v>287</v>
      </c>
      <c r="EF184" t="s">
        <v>292</v>
      </c>
      <c r="EM184" t="s">
        <v>870</v>
      </c>
      <c r="EU184" t="s">
        <v>738</v>
      </c>
      <c r="EV184">
        <v>0</v>
      </c>
      <c r="EW184">
        <v>0</v>
      </c>
      <c r="EX184">
        <v>0</v>
      </c>
      <c r="EY184">
        <v>0</v>
      </c>
      <c r="EZ184">
        <v>0</v>
      </c>
      <c r="FA184">
        <v>0</v>
      </c>
      <c r="FB184">
        <v>0</v>
      </c>
      <c r="FC184">
        <v>1</v>
      </c>
      <c r="FE184" t="s">
        <v>292</v>
      </c>
      <c r="FG184" t="s">
        <v>287</v>
      </c>
      <c r="FH184" t="s">
        <v>295</v>
      </c>
      <c r="FJ184" t="s">
        <v>443</v>
      </c>
      <c r="FK184" t="s">
        <v>287</v>
      </c>
      <c r="FT184" t="s">
        <v>297</v>
      </c>
      <c r="FU184" t="s">
        <v>987</v>
      </c>
      <c r="FV184">
        <v>1</v>
      </c>
      <c r="FW184">
        <v>0</v>
      </c>
      <c r="FX184">
        <v>0</v>
      </c>
      <c r="FY184">
        <v>0</v>
      </c>
      <c r="FZ184" s="19">
        <v>0</v>
      </c>
      <c r="GA184">
        <v>1</v>
      </c>
      <c r="GB184">
        <v>0</v>
      </c>
      <c r="GC184">
        <v>1</v>
      </c>
      <c r="GD184">
        <v>0</v>
      </c>
      <c r="GE184">
        <v>1</v>
      </c>
      <c r="GF184">
        <v>1</v>
      </c>
      <c r="GG184">
        <v>0</v>
      </c>
      <c r="GH184">
        <v>0</v>
      </c>
      <c r="GJ184" t="s">
        <v>299</v>
      </c>
      <c r="GK184">
        <v>1</v>
      </c>
      <c r="GL184">
        <v>0</v>
      </c>
      <c r="GM184">
        <v>0</v>
      </c>
      <c r="GN184">
        <v>0</v>
      </c>
      <c r="GO184">
        <v>0</v>
      </c>
      <c r="GP184">
        <v>0</v>
      </c>
      <c r="GQ184">
        <v>0</v>
      </c>
      <c r="GR184">
        <v>0</v>
      </c>
      <c r="GS184">
        <v>0</v>
      </c>
      <c r="GT184">
        <v>0</v>
      </c>
      <c r="GV184" t="s">
        <v>340</v>
      </c>
      <c r="GW184">
        <v>5</v>
      </c>
      <c r="GX184">
        <v>1</v>
      </c>
      <c r="GY184">
        <v>1</v>
      </c>
      <c r="GZ184">
        <v>0</v>
      </c>
      <c r="HA184">
        <v>2</v>
      </c>
      <c r="HB184">
        <v>1</v>
      </c>
      <c r="HC184">
        <v>1</v>
      </c>
      <c r="HD184">
        <v>1</v>
      </c>
      <c r="HE184">
        <v>5</v>
      </c>
      <c r="HF184">
        <v>0</v>
      </c>
      <c r="HG184">
        <v>0</v>
      </c>
      <c r="HH184">
        <v>0</v>
      </c>
      <c r="HI184">
        <v>0</v>
      </c>
      <c r="HJ184">
        <v>0</v>
      </c>
      <c r="HK184">
        <v>0</v>
      </c>
      <c r="HL184">
        <v>0</v>
      </c>
      <c r="HM184">
        <v>0</v>
      </c>
      <c r="HN184">
        <v>0</v>
      </c>
      <c r="HO184">
        <v>0</v>
      </c>
      <c r="HP184">
        <v>0</v>
      </c>
      <c r="HQ184">
        <v>0</v>
      </c>
      <c r="HR184">
        <v>0</v>
      </c>
      <c r="HS184" t="s">
        <v>451</v>
      </c>
      <c r="HT184" t="s">
        <v>750</v>
      </c>
      <c r="HU184" t="s">
        <v>745</v>
      </c>
      <c r="HV184">
        <v>1</v>
      </c>
      <c r="HW184">
        <v>0</v>
      </c>
      <c r="HX184">
        <v>0</v>
      </c>
      <c r="HY184">
        <v>1</v>
      </c>
      <c r="HZ184">
        <v>0</v>
      </c>
      <c r="IA184">
        <v>0</v>
      </c>
      <c r="IC184" t="s">
        <v>303</v>
      </c>
      <c r="ID184">
        <v>1</v>
      </c>
      <c r="IE184">
        <v>0</v>
      </c>
      <c r="IF184">
        <v>0</v>
      </c>
      <c r="IG184">
        <v>0</v>
      </c>
      <c r="II184" t="s">
        <v>940</v>
      </c>
      <c r="IJ184">
        <v>1</v>
      </c>
      <c r="IK184">
        <v>1</v>
      </c>
      <c r="IL184">
        <v>0</v>
      </c>
      <c r="IM184">
        <v>0</v>
      </c>
      <c r="IN184">
        <v>1</v>
      </c>
      <c r="IO184">
        <v>0</v>
      </c>
      <c r="JB184">
        <v>384106656</v>
      </c>
      <c r="JC184" t="s">
        <v>988</v>
      </c>
      <c r="JD184" s="1">
        <v>44943.629363425927</v>
      </c>
      <c r="JG184" t="s">
        <v>307</v>
      </c>
      <c r="JH184" t="s">
        <v>308</v>
      </c>
      <c r="JJ184">
        <v>184</v>
      </c>
    </row>
    <row r="185" spans="1:270" x14ac:dyDescent="0.35">
      <c r="A185" s="1">
        <v>44943.607255347219</v>
      </c>
      <c r="B185" s="1">
        <v>44943.613449328703</v>
      </c>
      <c r="D185" t="s">
        <v>268</v>
      </c>
      <c r="E185" t="s">
        <v>965</v>
      </c>
      <c r="F185" s="1">
        <v>44943.607638888891</v>
      </c>
      <c r="G185" t="s">
        <v>989</v>
      </c>
      <c r="J185" t="s">
        <v>319</v>
      </c>
      <c r="K185" t="s">
        <v>512</v>
      </c>
      <c r="N185" t="s">
        <v>274</v>
      </c>
      <c r="O185" t="s">
        <v>268</v>
      </c>
      <c r="Z185" t="s">
        <v>268</v>
      </c>
      <c r="AA185" t="s">
        <v>416</v>
      </c>
      <c r="AB185">
        <v>0</v>
      </c>
      <c r="AC185">
        <v>0</v>
      </c>
      <c r="AD185">
        <v>1</v>
      </c>
      <c r="AE185" t="s">
        <v>594</v>
      </c>
      <c r="AF185" t="s">
        <v>382</v>
      </c>
      <c r="AG185" t="s">
        <v>967</v>
      </c>
      <c r="AH185">
        <v>7</v>
      </c>
      <c r="AI185">
        <v>3</v>
      </c>
      <c r="AJ185">
        <v>4</v>
      </c>
      <c r="AL185">
        <v>0</v>
      </c>
      <c r="AM185">
        <v>0</v>
      </c>
      <c r="AN185" t="s">
        <v>278</v>
      </c>
      <c r="AQ185">
        <v>2</v>
      </c>
      <c r="AR185">
        <v>2</v>
      </c>
      <c r="AS185" t="s">
        <v>558</v>
      </c>
      <c r="AV185">
        <v>1</v>
      </c>
      <c r="AW185">
        <v>1</v>
      </c>
      <c r="AX185" t="s">
        <v>277</v>
      </c>
      <c r="BA185">
        <v>0</v>
      </c>
      <c r="BB185">
        <v>1</v>
      </c>
      <c r="BC185" t="s">
        <v>320</v>
      </c>
      <c r="BF185">
        <v>0</v>
      </c>
      <c r="BG185">
        <v>1</v>
      </c>
      <c r="BH185" t="s">
        <v>320</v>
      </c>
      <c r="BJ185" t="s">
        <v>866</v>
      </c>
      <c r="BM185" t="s">
        <v>899</v>
      </c>
      <c r="BN185" t="s">
        <v>529</v>
      </c>
      <c r="BO185">
        <v>0</v>
      </c>
      <c r="BP185">
        <v>0</v>
      </c>
      <c r="BQ185">
        <v>0</v>
      </c>
      <c r="BR185">
        <v>0</v>
      </c>
      <c r="BS185">
        <v>0</v>
      </c>
      <c r="BT185">
        <v>0</v>
      </c>
      <c r="BU185">
        <v>1</v>
      </c>
      <c r="BV185">
        <v>0</v>
      </c>
      <c r="BW185">
        <v>0</v>
      </c>
      <c r="BX185">
        <v>0</v>
      </c>
      <c r="BZ185" t="s">
        <v>281</v>
      </c>
      <c r="CA185" t="s">
        <v>275</v>
      </c>
      <c r="CB185" t="s">
        <v>268</v>
      </c>
      <c r="CH185" s="19" t="s">
        <v>285</v>
      </c>
      <c r="CJ185" s="19" t="s">
        <v>285</v>
      </c>
      <c r="CL185" s="19" t="s">
        <v>285</v>
      </c>
      <c r="CS185" s="19" t="s">
        <v>933</v>
      </c>
      <c r="DC185" s="19" t="s">
        <v>285</v>
      </c>
      <c r="DD185" s="19" t="s">
        <v>313</v>
      </c>
      <c r="DF185" s="19" t="s">
        <v>313</v>
      </c>
      <c r="DH185" s="19" t="s">
        <v>339</v>
      </c>
      <c r="DJ185">
        <v>5250</v>
      </c>
      <c r="DK185" t="s">
        <v>287</v>
      </c>
      <c r="DL185" t="s">
        <v>288</v>
      </c>
      <c r="DM185" t="s">
        <v>289</v>
      </c>
      <c r="DO185" t="s">
        <v>290</v>
      </c>
      <c r="DP185" t="s">
        <v>404</v>
      </c>
      <c r="DQ185" t="s">
        <v>292</v>
      </c>
      <c r="EC185" t="s">
        <v>287</v>
      </c>
      <c r="EF185" t="s">
        <v>292</v>
      </c>
      <c r="EM185" t="s">
        <v>870</v>
      </c>
      <c r="EU185" t="s">
        <v>934</v>
      </c>
      <c r="EV185">
        <v>0</v>
      </c>
      <c r="EW185">
        <v>0</v>
      </c>
      <c r="EX185">
        <v>0</v>
      </c>
      <c r="EY185">
        <v>1</v>
      </c>
      <c r="EZ185">
        <v>0</v>
      </c>
      <c r="FA185">
        <v>0</v>
      </c>
      <c r="FB185">
        <v>0</v>
      </c>
      <c r="FC185">
        <v>1</v>
      </c>
      <c r="FE185" t="s">
        <v>292</v>
      </c>
      <c r="FG185" t="s">
        <v>287</v>
      </c>
      <c r="FH185" t="s">
        <v>295</v>
      </c>
      <c r="FJ185" t="s">
        <v>324</v>
      </c>
      <c r="FK185" t="s">
        <v>287</v>
      </c>
      <c r="FT185" t="s">
        <v>297</v>
      </c>
      <c r="FU185" t="s">
        <v>990</v>
      </c>
      <c r="FV185">
        <v>1</v>
      </c>
      <c r="FW185">
        <v>0</v>
      </c>
      <c r="FX185">
        <v>0</v>
      </c>
      <c r="FY185">
        <v>0</v>
      </c>
      <c r="FZ185" s="19">
        <v>0</v>
      </c>
      <c r="GA185">
        <v>1</v>
      </c>
      <c r="GB185">
        <v>0</v>
      </c>
      <c r="GC185">
        <v>1</v>
      </c>
      <c r="GD185">
        <v>0</v>
      </c>
      <c r="GE185">
        <v>1</v>
      </c>
      <c r="GF185">
        <v>1</v>
      </c>
      <c r="GG185">
        <v>0</v>
      </c>
      <c r="GH185">
        <v>0</v>
      </c>
      <c r="GJ185" t="s">
        <v>299</v>
      </c>
      <c r="GK185">
        <v>1</v>
      </c>
      <c r="GL185">
        <v>0</v>
      </c>
      <c r="GM185">
        <v>0</v>
      </c>
      <c r="GN185">
        <v>0</v>
      </c>
      <c r="GO185">
        <v>0</v>
      </c>
      <c r="GP185">
        <v>0</v>
      </c>
      <c r="GQ185">
        <v>0</v>
      </c>
      <c r="GR185">
        <v>0</v>
      </c>
      <c r="GS185">
        <v>0</v>
      </c>
      <c r="GT185">
        <v>0</v>
      </c>
      <c r="GV185" t="s">
        <v>340</v>
      </c>
      <c r="GW185">
        <v>5</v>
      </c>
      <c r="GX185">
        <v>2</v>
      </c>
      <c r="GY185">
        <v>1</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t="s">
        <v>451</v>
      </c>
      <c r="HT185" t="s">
        <v>750</v>
      </c>
      <c r="HU185" t="s">
        <v>745</v>
      </c>
      <c r="HV185">
        <v>1</v>
      </c>
      <c r="HW185">
        <v>0</v>
      </c>
      <c r="HX185">
        <v>0</v>
      </c>
      <c r="HY185">
        <v>1</v>
      </c>
      <c r="HZ185">
        <v>0</v>
      </c>
      <c r="IA185">
        <v>0</v>
      </c>
      <c r="IC185" t="s">
        <v>303</v>
      </c>
      <c r="ID185">
        <v>1</v>
      </c>
      <c r="IE185">
        <v>0</v>
      </c>
      <c r="IF185">
        <v>0</v>
      </c>
      <c r="IG185">
        <v>0</v>
      </c>
      <c r="II185" t="s">
        <v>991</v>
      </c>
      <c r="IJ185">
        <v>1</v>
      </c>
      <c r="IK185">
        <v>1</v>
      </c>
      <c r="IL185">
        <v>0</v>
      </c>
      <c r="IM185">
        <v>0</v>
      </c>
      <c r="IN185">
        <v>1</v>
      </c>
      <c r="IO185">
        <v>0</v>
      </c>
      <c r="JB185">
        <v>384106659</v>
      </c>
      <c r="JC185" t="s">
        <v>992</v>
      </c>
      <c r="JD185" s="1">
        <v>44943.629374999997</v>
      </c>
      <c r="JG185" t="s">
        <v>307</v>
      </c>
      <c r="JH185" t="s">
        <v>308</v>
      </c>
      <c r="JJ185">
        <v>185</v>
      </c>
    </row>
    <row r="186" spans="1:270" x14ac:dyDescent="0.35">
      <c r="A186" s="1">
        <v>44943.619476782413</v>
      </c>
      <c r="B186" s="1">
        <v>44943.625050937502</v>
      </c>
      <c r="D186" t="s">
        <v>268</v>
      </c>
      <c r="E186" t="s">
        <v>965</v>
      </c>
      <c r="F186" s="1">
        <v>44943.619444444441</v>
      </c>
      <c r="G186" t="s">
        <v>993</v>
      </c>
      <c r="J186" t="s">
        <v>319</v>
      </c>
      <c r="K186" t="s">
        <v>512</v>
      </c>
      <c r="N186" t="s">
        <v>274</v>
      </c>
      <c r="O186" t="s">
        <v>275</v>
      </c>
      <c r="P186" t="s">
        <v>393</v>
      </c>
      <c r="Q186">
        <v>30</v>
      </c>
      <c r="R186" t="s">
        <v>394</v>
      </c>
      <c r="S186">
        <v>0</v>
      </c>
      <c r="T186">
        <v>1</v>
      </c>
      <c r="U186">
        <v>0</v>
      </c>
      <c r="V186">
        <v>0</v>
      </c>
      <c r="W186">
        <v>0</v>
      </c>
      <c r="X186">
        <v>0</v>
      </c>
      <c r="Y186">
        <v>0</v>
      </c>
      <c r="Z186" t="s">
        <v>275</v>
      </c>
      <c r="AF186" t="s">
        <v>382</v>
      </c>
      <c r="AG186" t="s">
        <v>967</v>
      </c>
      <c r="AH186">
        <v>7</v>
      </c>
      <c r="AI186">
        <v>4</v>
      </c>
      <c r="AJ186">
        <v>3</v>
      </c>
      <c r="AL186">
        <v>2</v>
      </c>
      <c r="AM186">
        <v>1</v>
      </c>
      <c r="AN186" t="s">
        <v>395</v>
      </c>
      <c r="AQ186">
        <v>1</v>
      </c>
      <c r="AR186">
        <v>1</v>
      </c>
      <c r="AS186" t="s">
        <v>277</v>
      </c>
      <c r="AV186">
        <v>1</v>
      </c>
      <c r="AW186">
        <v>1</v>
      </c>
      <c r="AX186" t="s">
        <v>277</v>
      </c>
      <c r="BA186">
        <v>0</v>
      </c>
      <c r="BB186">
        <v>0</v>
      </c>
      <c r="BC186" t="s">
        <v>278</v>
      </c>
      <c r="BF186">
        <v>0</v>
      </c>
      <c r="BG186">
        <v>0</v>
      </c>
      <c r="BH186" t="s">
        <v>278</v>
      </c>
      <c r="BJ186" t="s">
        <v>866</v>
      </c>
      <c r="BM186" t="s">
        <v>899</v>
      </c>
      <c r="BN186" t="s">
        <v>994</v>
      </c>
      <c r="BO186">
        <v>1</v>
      </c>
      <c r="BP186">
        <v>1</v>
      </c>
      <c r="BQ186">
        <v>0</v>
      </c>
      <c r="BR186">
        <v>0</v>
      </c>
      <c r="BS186">
        <v>0</v>
      </c>
      <c r="BT186">
        <v>0</v>
      </c>
      <c r="BU186">
        <v>0</v>
      </c>
      <c r="BV186">
        <v>0</v>
      </c>
      <c r="BW186">
        <v>0</v>
      </c>
      <c r="BX186">
        <v>0</v>
      </c>
      <c r="BZ186" t="s">
        <v>281</v>
      </c>
      <c r="CA186" t="s">
        <v>275</v>
      </c>
      <c r="CB186" t="s">
        <v>268</v>
      </c>
      <c r="CH186" s="19" t="s">
        <v>285</v>
      </c>
      <c r="CJ186" s="19" t="s">
        <v>283</v>
      </c>
      <c r="CL186" s="19" t="s">
        <v>283</v>
      </c>
      <c r="CS186" s="19" t="s">
        <v>933</v>
      </c>
      <c r="DC186" s="19" t="s">
        <v>313</v>
      </c>
      <c r="DD186" s="19" t="s">
        <v>868</v>
      </c>
      <c r="DF186" s="19" t="s">
        <v>286</v>
      </c>
      <c r="DH186" s="19" t="s">
        <v>285</v>
      </c>
      <c r="DJ186">
        <v>5250</v>
      </c>
      <c r="DK186" t="s">
        <v>287</v>
      </c>
      <c r="DL186" t="s">
        <v>288</v>
      </c>
      <c r="DM186" t="s">
        <v>869</v>
      </c>
      <c r="DO186" t="s">
        <v>290</v>
      </c>
      <c r="DP186" t="s">
        <v>291</v>
      </c>
      <c r="DQ186" t="s">
        <v>292</v>
      </c>
      <c r="EC186" t="s">
        <v>287</v>
      </c>
      <c r="EF186" t="s">
        <v>292</v>
      </c>
      <c r="EM186" t="s">
        <v>870</v>
      </c>
      <c r="EU186" t="s">
        <v>738</v>
      </c>
      <c r="EV186">
        <v>0</v>
      </c>
      <c r="EW186">
        <v>0</v>
      </c>
      <c r="EX186">
        <v>0</v>
      </c>
      <c r="EY186">
        <v>0</v>
      </c>
      <c r="EZ186">
        <v>0</v>
      </c>
      <c r="FA186">
        <v>0</v>
      </c>
      <c r="FB186">
        <v>0</v>
      </c>
      <c r="FC186">
        <v>1</v>
      </c>
      <c r="FE186" t="s">
        <v>292</v>
      </c>
      <c r="FG186" t="s">
        <v>287</v>
      </c>
      <c r="FH186" t="s">
        <v>295</v>
      </c>
      <c r="FJ186" t="s">
        <v>443</v>
      </c>
      <c r="FK186" t="s">
        <v>287</v>
      </c>
      <c r="FT186" t="s">
        <v>297</v>
      </c>
      <c r="FU186" t="s">
        <v>995</v>
      </c>
      <c r="FV186">
        <v>1</v>
      </c>
      <c r="FW186">
        <v>0</v>
      </c>
      <c r="FX186">
        <v>0</v>
      </c>
      <c r="FY186">
        <v>0</v>
      </c>
      <c r="FZ186" s="19">
        <v>0</v>
      </c>
      <c r="GA186">
        <v>0</v>
      </c>
      <c r="GB186">
        <v>0</v>
      </c>
      <c r="GC186">
        <v>0</v>
      </c>
      <c r="GD186">
        <v>1</v>
      </c>
      <c r="GE186">
        <v>1</v>
      </c>
      <c r="GF186">
        <v>1</v>
      </c>
      <c r="GG186">
        <v>0</v>
      </c>
      <c r="GH186">
        <v>0</v>
      </c>
      <c r="GJ186" t="s">
        <v>299</v>
      </c>
      <c r="GK186">
        <v>1</v>
      </c>
      <c r="GL186">
        <v>0</v>
      </c>
      <c r="GM186">
        <v>0</v>
      </c>
      <c r="GN186">
        <v>0</v>
      </c>
      <c r="GO186">
        <v>0</v>
      </c>
      <c r="GP186">
        <v>0</v>
      </c>
      <c r="GQ186">
        <v>0</v>
      </c>
      <c r="GR186">
        <v>0</v>
      </c>
      <c r="GS186">
        <v>0</v>
      </c>
      <c r="GT186">
        <v>0</v>
      </c>
      <c r="GV186" t="s">
        <v>340</v>
      </c>
      <c r="GW186">
        <v>6</v>
      </c>
      <c r="GX186">
        <v>2</v>
      </c>
      <c r="GY186">
        <v>1</v>
      </c>
      <c r="GZ186">
        <v>0</v>
      </c>
      <c r="HA186">
        <v>0</v>
      </c>
      <c r="HB186">
        <v>0</v>
      </c>
      <c r="HC186">
        <v>0</v>
      </c>
      <c r="HD186">
        <v>1</v>
      </c>
      <c r="HE186">
        <v>5</v>
      </c>
      <c r="HF186">
        <v>0</v>
      </c>
      <c r="HG186">
        <v>0</v>
      </c>
      <c r="HH186">
        <v>0</v>
      </c>
      <c r="HI186">
        <v>0</v>
      </c>
      <c r="HJ186">
        <v>0</v>
      </c>
      <c r="HK186">
        <v>0</v>
      </c>
      <c r="HL186">
        <v>0</v>
      </c>
      <c r="HM186">
        <v>0</v>
      </c>
      <c r="HN186">
        <v>0</v>
      </c>
      <c r="HO186">
        <v>0</v>
      </c>
      <c r="HP186">
        <v>0</v>
      </c>
      <c r="HQ186">
        <v>0</v>
      </c>
      <c r="HR186">
        <v>0</v>
      </c>
      <c r="HS186" t="s">
        <v>275</v>
      </c>
      <c r="HT186" t="s">
        <v>750</v>
      </c>
      <c r="HU186" t="s">
        <v>996</v>
      </c>
      <c r="HV186">
        <v>1</v>
      </c>
      <c r="HW186">
        <v>1</v>
      </c>
      <c r="HX186">
        <v>1</v>
      </c>
      <c r="HY186">
        <v>1</v>
      </c>
      <c r="HZ186">
        <v>0</v>
      </c>
      <c r="IA186">
        <v>0</v>
      </c>
      <c r="IC186" t="s">
        <v>303</v>
      </c>
      <c r="ID186">
        <v>1</v>
      </c>
      <c r="IE186">
        <v>0</v>
      </c>
      <c r="IF186">
        <v>0</v>
      </c>
      <c r="IG186">
        <v>0</v>
      </c>
      <c r="II186" t="s">
        <v>406</v>
      </c>
      <c r="IJ186">
        <v>1</v>
      </c>
      <c r="IK186">
        <v>1</v>
      </c>
      <c r="IL186">
        <v>0</v>
      </c>
      <c r="IM186">
        <v>0</v>
      </c>
      <c r="IN186">
        <v>0</v>
      </c>
      <c r="IO186">
        <v>0</v>
      </c>
      <c r="JB186">
        <v>384106665</v>
      </c>
      <c r="JC186" t="s">
        <v>997</v>
      </c>
      <c r="JD186" s="1">
        <v>44943.629386574074</v>
      </c>
      <c r="JG186" t="s">
        <v>307</v>
      </c>
      <c r="JH186" t="s">
        <v>308</v>
      </c>
      <c r="JJ186">
        <v>186</v>
      </c>
    </row>
    <row r="187" spans="1:270" x14ac:dyDescent="0.35">
      <c r="A187" s="1">
        <v>44943.625463680553</v>
      </c>
      <c r="B187" s="1">
        <v>44943.631505300917</v>
      </c>
      <c r="D187" t="s">
        <v>268</v>
      </c>
      <c r="E187" t="s">
        <v>965</v>
      </c>
      <c r="F187" s="1">
        <v>44943.625</v>
      </c>
      <c r="G187" t="s">
        <v>998</v>
      </c>
      <c r="J187" t="s">
        <v>319</v>
      </c>
      <c r="K187" t="s">
        <v>512</v>
      </c>
      <c r="N187" t="s">
        <v>274</v>
      </c>
      <c r="O187" t="s">
        <v>275</v>
      </c>
      <c r="P187" t="s">
        <v>393</v>
      </c>
      <c r="Q187">
        <v>60</v>
      </c>
      <c r="R187" t="s">
        <v>394</v>
      </c>
      <c r="S187">
        <v>0</v>
      </c>
      <c r="T187">
        <v>1</v>
      </c>
      <c r="U187">
        <v>0</v>
      </c>
      <c r="V187">
        <v>0</v>
      </c>
      <c r="W187">
        <v>0</v>
      </c>
      <c r="X187">
        <v>0</v>
      </c>
      <c r="Y187">
        <v>0</v>
      </c>
      <c r="Z187" t="s">
        <v>275</v>
      </c>
      <c r="AF187" t="s">
        <v>382</v>
      </c>
      <c r="AG187" t="s">
        <v>967</v>
      </c>
      <c r="AH187">
        <v>8</v>
      </c>
      <c r="AI187">
        <v>4</v>
      </c>
      <c r="AJ187">
        <v>4</v>
      </c>
      <c r="AL187">
        <v>1</v>
      </c>
      <c r="AM187">
        <v>0</v>
      </c>
      <c r="AN187" t="s">
        <v>320</v>
      </c>
      <c r="AQ187">
        <v>2</v>
      </c>
      <c r="AR187">
        <v>2</v>
      </c>
      <c r="AS187" t="s">
        <v>558</v>
      </c>
      <c r="AV187">
        <v>1</v>
      </c>
      <c r="AW187">
        <v>1</v>
      </c>
      <c r="AX187" t="s">
        <v>277</v>
      </c>
      <c r="BA187">
        <v>0</v>
      </c>
      <c r="BB187">
        <v>1</v>
      </c>
      <c r="BC187" t="s">
        <v>320</v>
      </c>
      <c r="BF187">
        <v>0</v>
      </c>
      <c r="BG187">
        <v>0</v>
      </c>
      <c r="BH187" t="s">
        <v>278</v>
      </c>
      <c r="BJ187" t="s">
        <v>866</v>
      </c>
      <c r="BM187" t="s">
        <v>899</v>
      </c>
      <c r="BN187" t="s">
        <v>532</v>
      </c>
      <c r="BO187">
        <v>1</v>
      </c>
      <c r="BP187">
        <v>0</v>
      </c>
      <c r="BQ187">
        <v>0</v>
      </c>
      <c r="BR187">
        <v>0</v>
      </c>
      <c r="BS187">
        <v>0</v>
      </c>
      <c r="BT187">
        <v>0</v>
      </c>
      <c r="BU187">
        <v>1</v>
      </c>
      <c r="BV187">
        <v>0</v>
      </c>
      <c r="BW187">
        <v>0</v>
      </c>
      <c r="BX187">
        <v>0</v>
      </c>
      <c r="BZ187" t="s">
        <v>281</v>
      </c>
      <c r="CA187" t="s">
        <v>275</v>
      </c>
      <c r="CB187" t="s">
        <v>268</v>
      </c>
      <c r="CH187" s="19" t="s">
        <v>283</v>
      </c>
      <c r="CJ187" s="19" t="s">
        <v>285</v>
      </c>
      <c r="CL187" s="19" t="s">
        <v>285</v>
      </c>
      <c r="CS187" s="19" t="s">
        <v>933</v>
      </c>
      <c r="DC187" s="19" t="s">
        <v>285</v>
      </c>
      <c r="DD187" s="19" t="s">
        <v>313</v>
      </c>
      <c r="DF187" s="19" t="s">
        <v>313</v>
      </c>
      <c r="DH187" s="19" t="s">
        <v>339</v>
      </c>
      <c r="DJ187">
        <v>6000</v>
      </c>
      <c r="DK187" t="s">
        <v>287</v>
      </c>
      <c r="DL187" t="s">
        <v>288</v>
      </c>
      <c r="DM187" t="s">
        <v>289</v>
      </c>
      <c r="DO187" t="s">
        <v>290</v>
      </c>
      <c r="DP187" t="s">
        <v>291</v>
      </c>
      <c r="DQ187" t="s">
        <v>292</v>
      </c>
      <c r="EC187" t="s">
        <v>287</v>
      </c>
      <c r="EF187" t="s">
        <v>292</v>
      </c>
      <c r="EM187" t="s">
        <v>293</v>
      </c>
      <c r="EU187" t="s">
        <v>738</v>
      </c>
      <c r="EV187">
        <v>0</v>
      </c>
      <c r="EW187">
        <v>0</v>
      </c>
      <c r="EX187">
        <v>0</v>
      </c>
      <c r="EY187">
        <v>0</v>
      </c>
      <c r="EZ187">
        <v>0</v>
      </c>
      <c r="FA187">
        <v>0</v>
      </c>
      <c r="FB187">
        <v>0</v>
      </c>
      <c r="FC187">
        <v>1</v>
      </c>
      <c r="FE187" t="s">
        <v>292</v>
      </c>
      <c r="FG187" t="s">
        <v>287</v>
      </c>
      <c r="FH187" t="s">
        <v>295</v>
      </c>
      <c r="FJ187" t="s">
        <v>324</v>
      </c>
      <c r="FK187" t="s">
        <v>287</v>
      </c>
      <c r="FT187" t="s">
        <v>297</v>
      </c>
      <c r="FU187" t="s">
        <v>724</v>
      </c>
      <c r="FV187">
        <v>1</v>
      </c>
      <c r="FW187">
        <v>0</v>
      </c>
      <c r="FX187">
        <v>0</v>
      </c>
      <c r="FY187">
        <v>0</v>
      </c>
      <c r="FZ187" s="19">
        <v>0</v>
      </c>
      <c r="GA187">
        <v>0</v>
      </c>
      <c r="GB187">
        <v>0</v>
      </c>
      <c r="GC187">
        <v>0</v>
      </c>
      <c r="GD187">
        <v>0</v>
      </c>
      <c r="GE187">
        <v>1</v>
      </c>
      <c r="GF187">
        <v>1</v>
      </c>
      <c r="GG187">
        <v>0</v>
      </c>
      <c r="GH187">
        <v>0</v>
      </c>
      <c r="GJ187" t="s">
        <v>387</v>
      </c>
      <c r="GK187">
        <v>1</v>
      </c>
      <c r="GL187">
        <v>0</v>
      </c>
      <c r="GM187">
        <v>0</v>
      </c>
      <c r="GN187">
        <v>0</v>
      </c>
      <c r="GO187">
        <v>0</v>
      </c>
      <c r="GP187">
        <v>1</v>
      </c>
      <c r="GQ187">
        <v>0</v>
      </c>
      <c r="GR187">
        <v>0</v>
      </c>
      <c r="GS187">
        <v>0</v>
      </c>
      <c r="GT187">
        <v>0</v>
      </c>
      <c r="GV187" t="s">
        <v>872</v>
      </c>
      <c r="GW187">
        <v>7</v>
      </c>
      <c r="GX187">
        <v>1</v>
      </c>
      <c r="GY187">
        <v>1</v>
      </c>
      <c r="GZ187">
        <v>0</v>
      </c>
      <c r="HA187">
        <v>0</v>
      </c>
      <c r="HB187">
        <v>1</v>
      </c>
      <c r="HC187">
        <v>0</v>
      </c>
      <c r="HD187">
        <v>0</v>
      </c>
      <c r="HE187">
        <v>5</v>
      </c>
      <c r="HF187">
        <v>0</v>
      </c>
      <c r="HG187">
        <v>0</v>
      </c>
      <c r="HH187">
        <v>0</v>
      </c>
      <c r="HI187">
        <v>0</v>
      </c>
      <c r="HJ187">
        <v>0</v>
      </c>
      <c r="HK187">
        <v>0</v>
      </c>
      <c r="HL187">
        <v>0</v>
      </c>
      <c r="HM187">
        <v>0</v>
      </c>
      <c r="HN187">
        <v>0</v>
      </c>
      <c r="HO187">
        <v>0</v>
      </c>
      <c r="HP187">
        <v>0</v>
      </c>
      <c r="HQ187">
        <v>0</v>
      </c>
      <c r="HR187">
        <v>0</v>
      </c>
      <c r="HS187" t="s">
        <v>451</v>
      </c>
      <c r="HT187" t="s">
        <v>750</v>
      </c>
      <c r="HU187" t="s">
        <v>745</v>
      </c>
      <c r="HV187">
        <v>1</v>
      </c>
      <c r="HW187">
        <v>0</v>
      </c>
      <c r="HX187">
        <v>0</v>
      </c>
      <c r="HY187">
        <v>1</v>
      </c>
      <c r="HZ187">
        <v>0</v>
      </c>
      <c r="IA187">
        <v>0</v>
      </c>
      <c r="IC187" t="s">
        <v>303</v>
      </c>
      <c r="ID187">
        <v>1</v>
      </c>
      <c r="IE187">
        <v>0</v>
      </c>
      <c r="IF187">
        <v>0</v>
      </c>
      <c r="IG187">
        <v>0</v>
      </c>
      <c r="II187" t="s">
        <v>406</v>
      </c>
      <c r="IJ187">
        <v>1</v>
      </c>
      <c r="IK187">
        <v>1</v>
      </c>
      <c r="IL187">
        <v>0</v>
      </c>
      <c r="IM187">
        <v>0</v>
      </c>
      <c r="IN187">
        <v>0</v>
      </c>
      <c r="IO187">
        <v>0</v>
      </c>
      <c r="JB187">
        <v>384106671</v>
      </c>
      <c r="JC187" t="s">
        <v>999</v>
      </c>
      <c r="JD187" s="1">
        <v>44943.62939814815</v>
      </c>
      <c r="JG187" t="s">
        <v>307</v>
      </c>
      <c r="JH187" t="s">
        <v>308</v>
      </c>
      <c r="JJ187">
        <v>187</v>
      </c>
    </row>
    <row r="188" spans="1:270" x14ac:dyDescent="0.35">
      <c r="A188" s="1">
        <v>44943.632014803239</v>
      </c>
      <c r="B188" s="1">
        <v>44943.636621956022</v>
      </c>
      <c r="D188" t="s">
        <v>268</v>
      </c>
      <c r="E188" t="s">
        <v>965</v>
      </c>
      <c r="F188" s="1">
        <v>44943.631944444453</v>
      </c>
      <c r="G188" t="s">
        <v>1000</v>
      </c>
      <c r="J188" t="s">
        <v>271</v>
      </c>
      <c r="K188" t="s">
        <v>512</v>
      </c>
      <c r="N188" t="s">
        <v>456</v>
      </c>
      <c r="O188" t="s">
        <v>268</v>
      </c>
      <c r="Z188" t="s">
        <v>275</v>
      </c>
      <c r="AF188" t="s">
        <v>382</v>
      </c>
      <c r="AG188" t="s">
        <v>967</v>
      </c>
      <c r="AH188">
        <v>5</v>
      </c>
      <c r="AI188">
        <v>3</v>
      </c>
      <c r="AJ188">
        <v>2</v>
      </c>
      <c r="AL188">
        <v>0</v>
      </c>
      <c r="AM188">
        <v>0</v>
      </c>
      <c r="AN188" t="s">
        <v>278</v>
      </c>
      <c r="AQ188">
        <v>2</v>
      </c>
      <c r="AR188">
        <v>2</v>
      </c>
      <c r="AS188" t="s">
        <v>558</v>
      </c>
      <c r="AV188">
        <v>1</v>
      </c>
      <c r="AW188">
        <v>0</v>
      </c>
      <c r="AX188" t="s">
        <v>320</v>
      </c>
      <c r="BA188">
        <v>0</v>
      </c>
      <c r="BB188">
        <v>0</v>
      </c>
      <c r="BC188" t="s">
        <v>278</v>
      </c>
      <c r="BF188">
        <v>0</v>
      </c>
      <c r="BG188">
        <v>0</v>
      </c>
      <c r="BH188" t="s">
        <v>278</v>
      </c>
      <c r="BJ188" t="s">
        <v>866</v>
      </c>
      <c r="BM188" t="s">
        <v>899</v>
      </c>
      <c r="BN188" t="s">
        <v>616</v>
      </c>
      <c r="BO188">
        <v>0</v>
      </c>
      <c r="BP188">
        <v>0</v>
      </c>
      <c r="BQ188">
        <v>0</v>
      </c>
      <c r="BR188">
        <v>0</v>
      </c>
      <c r="BS188">
        <v>0</v>
      </c>
      <c r="BT188">
        <v>1</v>
      </c>
      <c r="BU188">
        <v>0</v>
      </c>
      <c r="BV188">
        <v>0</v>
      </c>
      <c r="BW188">
        <v>0</v>
      </c>
      <c r="BX188">
        <v>0</v>
      </c>
      <c r="BZ188" t="s">
        <v>281</v>
      </c>
      <c r="CA188" t="s">
        <v>275</v>
      </c>
      <c r="CB188" t="s">
        <v>268</v>
      </c>
      <c r="CH188" s="19" t="s">
        <v>283</v>
      </c>
      <c r="CJ188" s="19" t="s">
        <v>283</v>
      </c>
      <c r="CL188" s="19" t="s">
        <v>283</v>
      </c>
      <c r="CS188" s="19" t="s">
        <v>933</v>
      </c>
      <c r="DC188" s="19" t="s">
        <v>313</v>
      </c>
      <c r="DD188" s="19" t="s">
        <v>286</v>
      </c>
      <c r="DF188" s="19" t="s">
        <v>313</v>
      </c>
      <c r="DH188" s="19" t="s">
        <v>285</v>
      </c>
      <c r="DJ188">
        <v>3750</v>
      </c>
      <c r="DK188" t="s">
        <v>287</v>
      </c>
      <c r="DL188" t="s">
        <v>288</v>
      </c>
      <c r="DM188" t="s">
        <v>289</v>
      </c>
      <c r="DO188" t="s">
        <v>403</v>
      </c>
      <c r="DP188" t="s">
        <v>291</v>
      </c>
      <c r="DQ188" t="s">
        <v>292</v>
      </c>
      <c r="EC188" t="s">
        <v>287</v>
      </c>
      <c r="EF188" t="s">
        <v>292</v>
      </c>
      <c r="EM188" t="s">
        <v>870</v>
      </c>
      <c r="EU188" t="s">
        <v>363</v>
      </c>
      <c r="EV188">
        <v>1</v>
      </c>
      <c r="EW188">
        <v>0</v>
      </c>
      <c r="EX188">
        <v>0</v>
      </c>
      <c r="EY188">
        <v>0</v>
      </c>
      <c r="EZ188">
        <v>0</v>
      </c>
      <c r="FA188">
        <v>0</v>
      </c>
      <c r="FB188">
        <v>0</v>
      </c>
      <c r="FC188">
        <v>0</v>
      </c>
      <c r="FE188" t="s">
        <v>292</v>
      </c>
      <c r="FG188" t="s">
        <v>287</v>
      </c>
      <c r="FH188" t="s">
        <v>295</v>
      </c>
      <c r="FJ188" t="s">
        <v>443</v>
      </c>
      <c r="FK188" t="s">
        <v>287</v>
      </c>
      <c r="FT188" t="s">
        <v>297</v>
      </c>
      <c r="FU188" t="s">
        <v>298</v>
      </c>
      <c r="FV188">
        <v>1</v>
      </c>
      <c r="FW188">
        <v>0</v>
      </c>
      <c r="FX188">
        <v>0</v>
      </c>
      <c r="FY188">
        <v>0</v>
      </c>
      <c r="FZ188" s="19">
        <v>0</v>
      </c>
      <c r="GA188">
        <v>0</v>
      </c>
      <c r="GB188">
        <v>0</v>
      </c>
      <c r="GC188">
        <v>0</v>
      </c>
      <c r="GD188">
        <v>0</v>
      </c>
      <c r="GE188">
        <v>0</v>
      </c>
      <c r="GF188">
        <v>0</v>
      </c>
      <c r="GG188">
        <v>0</v>
      </c>
      <c r="GH188">
        <v>0</v>
      </c>
      <c r="GJ188" t="s">
        <v>299</v>
      </c>
      <c r="GK188">
        <v>1</v>
      </c>
      <c r="GL188">
        <v>0</v>
      </c>
      <c r="GM188">
        <v>0</v>
      </c>
      <c r="GN188">
        <v>0</v>
      </c>
      <c r="GO188">
        <v>0</v>
      </c>
      <c r="GP188">
        <v>0</v>
      </c>
      <c r="GQ188">
        <v>0</v>
      </c>
      <c r="GR188">
        <v>0</v>
      </c>
      <c r="GS188">
        <v>0</v>
      </c>
      <c r="GT188">
        <v>0</v>
      </c>
      <c r="GV188" t="s">
        <v>872</v>
      </c>
      <c r="GW188">
        <v>5</v>
      </c>
      <c r="GX188">
        <v>2</v>
      </c>
      <c r="GY188">
        <v>0</v>
      </c>
      <c r="GZ188">
        <v>0</v>
      </c>
      <c r="HA188">
        <v>0</v>
      </c>
      <c r="HB188">
        <v>1</v>
      </c>
      <c r="HC188">
        <v>0</v>
      </c>
      <c r="HD188">
        <v>0</v>
      </c>
      <c r="HE188">
        <v>5</v>
      </c>
      <c r="HF188">
        <v>0</v>
      </c>
      <c r="HG188">
        <v>0</v>
      </c>
      <c r="HH188">
        <v>0</v>
      </c>
      <c r="HI188">
        <v>0</v>
      </c>
      <c r="HJ188">
        <v>0</v>
      </c>
      <c r="HK188">
        <v>0</v>
      </c>
      <c r="HL188">
        <v>0</v>
      </c>
      <c r="HM188">
        <v>0</v>
      </c>
      <c r="HN188">
        <v>0</v>
      </c>
      <c r="HO188">
        <v>0</v>
      </c>
      <c r="HP188">
        <v>0</v>
      </c>
      <c r="HQ188">
        <v>0</v>
      </c>
      <c r="HR188">
        <v>0</v>
      </c>
      <c r="HS188" t="s">
        <v>451</v>
      </c>
      <c r="HT188" t="s">
        <v>750</v>
      </c>
      <c r="HU188" t="s">
        <v>745</v>
      </c>
      <c r="HV188">
        <v>1</v>
      </c>
      <c r="HW188">
        <v>0</v>
      </c>
      <c r="HX188">
        <v>0</v>
      </c>
      <c r="HY188">
        <v>1</v>
      </c>
      <c r="HZ188">
        <v>0</v>
      </c>
      <c r="IA188">
        <v>0</v>
      </c>
      <c r="IC188" t="s">
        <v>303</v>
      </c>
      <c r="ID188">
        <v>1</v>
      </c>
      <c r="IE188">
        <v>0</v>
      </c>
      <c r="IF188">
        <v>0</v>
      </c>
      <c r="IG188">
        <v>0</v>
      </c>
      <c r="II188" t="s">
        <v>406</v>
      </c>
      <c r="IJ188">
        <v>1</v>
      </c>
      <c r="IK188">
        <v>1</v>
      </c>
      <c r="IL188">
        <v>0</v>
      </c>
      <c r="IM188">
        <v>0</v>
      </c>
      <c r="IN188">
        <v>0</v>
      </c>
      <c r="IO188">
        <v>0</v>
      </c>
      <c r="JB188">
        <v>384106675</v>
      </c>
      <c r="JC188" t="s">
        <v>1001</v>
      </c>
      <c r="JD188" s="1">
        <v>44943.62940972222</v>
      </c>
      <c r="JG188" t="s">
        <v>307</v>
      </c>
      <c r="JH188" t="s">
        <v>308</v>
      </c>
      <c r="JJ188">
        <v>188</v>
      </c>
    </row>
    <row r="189" spans="1:270" x14ac:dyDescent="0.35">
      <c r="A189" s="1">
        <v>44943.636733310188</v>
      </c>
      <c r="B189" s="1">
        <v>44943.643741215281</v>
      </c>
      <c r="D189" t="s">
        <v>268</v>
      </c>
      <c r="E189" t="s">
        <v>965</v>
      </c>
      <c r="F189" s="1">
        <v>44943.636805555558</v>
      </c>
      <c r="G189" t="s">
        <v>1002</v>
      </c>
      <c r="J189" t="s">
        <v>319</v>
      </c>
      <c r="K189" t="s">
        <v>512</v>
      </c>
      <c r="N189" t="s">
        <v>274</v>
      </c>
      <c r="O189" t="s">
        <v>275</v>
      </c>
      <c r="P189" t="s">
        <v>393</v>
      </c>
      <c r="Q189">
        <v>56</v>
      </c>
      <c r="R189" t="s">
        <v>394</v>
      </c>
      <c r="S189">
        <v>0</v>
      </c>
      <c r="T189">
        <v>1</v>
      </c>
      <c r="U189">
        <v>0</v>
      </c>
      <c r="V189">
        <v>0</v>
      </c>
      <c r="W189">
        <v>0</v>
      </c>
      <c r="X189">
        <v>0</v>
      </c>
      <c r="Y189">
        <v>0</v>
      </c>
      <c r="Z189" t="s">
        <v>275</v>
      </c>
      <c r="AF189" t="s">
        <v>382</v>
      </c>
      <c r="AG189" t="s">
        <v>967</v>
      </c>
      <c r="AH189">
        <v>9</v>
      </c>
      <c r="AI189">
        <v>1</v>
      </c>
      <c r="AJ189">
        <v>8</v>
      </c>
      <c r="AL189">
        <v>0</v>
      </c>
      <c r="AM189">
        <v>0</v>
      </c>
      <c r="AN189" t="s">
        <v>278</v>
      </c>
      <c r="AQ189">
        <v>0</v>
      </c>
      <c r="AR189">
        <v>7</v>
      </c>
      <c r="AS189" t="s">
        <v>627</v>
      </c>
      <c r="AV189">
        <v>1</v>
      </c>
      <c r="AW189">
        <v>1</v>
      </c>
      <c r="AX189" t="s">
        <v>277</v>
      </c>
      <c r="BA189">
        <v>0</v>
      </c>
      <c r="BB189">
        <v>1</v>
      </c>
      <c r="BC189" t="s">
        <v>320</v>
      </c>
      <c r="BF189">
        <v>0</v>
      </c>
      <c r="BG189">
        <v>0</v>
      </c>
      <c r="BH189" t="s">
        <v>278</v>
      </c>
      <c r="BJ189" t="s">
        <v>866</v>
      </c>
      <c r="BM189" t="s">
        <v>899</v>
      </c>
      <c r="BN189" t="s">
        <v>800</v>
      </c>
      <c r="BO189">
        <v>0</v>
      </c>
      <c r="BP189">
        <v>0</v>
      </c>
      <c r="BQ189">
        <v>0</v>
      </c>
      <c r="BR189">
        <v>1</v>
      </c>
      <c r="BS189">
        <v>0</v>
      </c>
      <c r="BT189">
        <v>0</v>
      </c>
      <c r="BU189">
        <v>1</v>
      </c>
      <c r="BV189">
        <v>0</v>
      </c>
      <c r="BW189">
        <v>0</v>
      </c>
      <c r="BX189">
        <v>0</v>
      </c>
      <c r="BZ189" t="s">
        <v>281</v>
      </c>
      <c r="CA189" t="s">
        <v>275</v>
      </c>
      <c r="CB189" t="s">
        <v>268</v>
      </c>
      <c r="CH189" s="19" t="s">
        <v>283</v>
      </c>
      <c r="CJ189" s="19" t="s">
        <v>283</v>
      </c>
      <c r="CL189" s="19" t="s">
        <v>283</v>
      </c>
      <c r="CS189" s="19" t="s">
        <v>933</v>
      </c>
      <c r="DC189" s="19" t="s">
        <v>313</v>
      </c>
      <c r="DD189" s="19" t="s">
        <v>868</v>
      </c>
      <c r="DF189" s="19" t="s">
        <v>313</v>
      </c>
      <c r="DH189" s="19" t="s">
        <v>339</v>
      </c>
      <c r="DJ189">
        <v>6750</v>
      </c>
      <c r="DK189" t="s">
        <v>287</v>
      </c>
      <c r="DL189" t="s">
        <v>288</v>
      </c>
      <c r="DM189" t="s">
        <v>869</v>
      </c>
      <c r="DO189" t="s">
        <v>290</v>
      </c>
      <c r="DP189" t="s">
        <v>404</v>
      </c>
      <c r="DQ189" t="s">
        <v>292</v>
      </c>
      <c r="EC189" t="s">
        <v>287</v>
      </c>
      <c r="EF189" t="s">
        <v>292</v>
      </c>
      <c r="EM189" t="s">
        <v>870</v>
      </c>
      <c r="EU189" t="s">
        <v>934</v>
      </c>
      <c r="EV189">
        <v>0</v>
      </c>
      <c r="EW189">
        <v>0</v>
      </c>
      <c r="EX189">
        <v>0</v>
      </c>
      <c r="EY189">
        <v>1</v>
      </c>
      <c r="EZ189">
        <v>0</v>
      </c>
      <c r="FA189">
        <v>0</v>
      </c>
      <c r="FB189">
        <v>0</v>
      </c>
      <c r="FC189">
        <v>1</v>
      </c>
      <c r="FE189" t="s">
        <v>292</v>
      </c>
      <c r="FG189" t="s">
        <v>287</v>
      </c>
      <c r="FH189" t="s">
        <v>295</v>
      </c>
      <c r="FJ189" t="s">
        <v>324</v>
      </c>
      <c r="FK189" t="s">
        <v>287</v>
      </c>
      <c r="FT189" t="s">
        <v>297</v>
      </c>
      <c r="FU189" t="s">
        <v>953</v>
      </c>
      <c r="FV189">
        <v>1</v>
      </c>
      <c r="FW189">
        <v>0</v>
      </c>
      <c r="FX189">
        <v>0</v>
      </c>
      <c r="FY189">
        <v>0</v>
      </c>
      <c r="FZ189" s="19">
        <v>0</v>
      </c>
      <c r="GA189">
        <v>0</v>
      </c>
      <c r="GB189">
        <v>0</v>
      </c>
      <c r="GC189">
        <v>1</v>
      </c>
      <c r="GD189">
        <v>0</v>
      </c>
      <c r="GE189">
        <v>1</v>
      </c>
      <c r="GF189">
        <v>1</v>
      </c>
      <c r="GG189">
        <v>0</v>
      </c>
      <c r="GH189">
        <v>0</v>
      </c>
      <c r="GJ189" t="s">
        <v>299</v>
      </c>
      <c r="GK189">
        <v>1</v>
      </c>
      <c r="GL189">
        <v>0</v>
      </c>
      <c r="GM189">
        <v>0</v>
      </c>
      <c r="GN189">
        <v>0</v>
      </c>
      <c r="GO189">
        <v>0</v>
      </c>
      <c r="GP189">
        <v>0</v>
      </c>
      <c r="GQ189">
        <v>0</v>
      </c>
      <c r="GR189">
        <v>0</v>
      </c>
      <c r="GS189">
        <v>0</v>
      </c>
      <c r="GT189">
        <v>0</v>
      </c>
      <c r="GV189" t="s">
        <v>872</v>
      </c>
      <c r="GW189">
        <v>7</v>
      </c>
      <c r="GX189">
        <v>1</v>
      </c>
      <c r="GY189">
        <v>1</v>
      </c>
      <c r="GZ189">
        <v>0</v>
      </c>
      <c r="HA189">
        <v>0</v>
      </c>
      <c r="HB189">
        <v>1</v>
      </c>
      <c r="HC189">
        <v>1</v>
      </c>
      <c r="HD189">
        <v>1</v>
      </c>
      <c r="HE189">
        <v>5</v>
      </c>
      <c r="HF189">
        <v>0</v>
      </c>
      <c r="HG189">
        <v>0</v>
      </c>
      <c r="HH189">
        <v>0</v>
      </c>
      <c r="HI189">
        <v>0</v>
      </c>
      <c r="HJ189">
        <v>0</v>
      </c>
      <c r="HK189">
        <v>0</v>
      </c>
      <c r="HL189">
        <v>0</v>
      </c>
      <c r="HM189">
        <v>0</v>
      </c>
      <c r="HN189">
        <v>0</v>
      </c>
      <c r="HO189">
        <v>0</v>
      </c>
      <c r="HP189">
        <v>0</v>
      </c>
      <c r="HQ189">
        <v>0</v>
      </c>
      <c r="HR189">
        <v>0</v>
      </c>
      <c r="HS189" t="s">
        <v>451</v>
      </c>
      <c r="HT189" t="s">
        <v>750</v>
      </c>
      <c r="HU189" t="s">
        <v>302</v>
      </c>
      <c r="HV189">
        <v>1</v>
      </c>
      <c r="HW189">
        <v>0</v>
      </c>
      <c r="HX189">
        <v>0</v>
      </c>
      <c r="HY189">
        <v>0</v>
      </c>
      <c r="HZ189">
        <v>0</v>
      </c>
      <c r="IA189">
        <v>0</v>
      </c>
      <c r="IC189" t="s">
        <v>303</v>
      </c>
      <c r="ID189">
        <v>1</v>
      </c>
      <c r="IE189">
        <v>0</v>
      </c>
      <c r="IF189">
        <v>0</v>
      </c>
      <c r="IG189">
        <v>0</v>
      </c>
      <c r="II189" t="s">
        <v>406</v>
      </c>
      <c r="IJ189">
        <v>1</v>
      </c>
      <c r="IK189">
        <v>1</v>
      </c>
      <c r="IL189">
        <v>0</v>
      </c>
      <c r="IM189">
        <v>0</v>
      </c>
      <c r="IN189">
        <v>0</v>
      </c>
      <c r="IO189">
        <v>0</v>
      </c>
      <c r="JB189">
        <v>384106680</v>
      </c>
      <c r="JC189" t="s">
        <v>1003</v>
      </c>
      <c r="JD189" s="1">
        <v>44943.629421296297</v>
      </c>
      <c r="JG189" t="s">
        <v>307</v>
      </c>
      <c r="JH189" t="s">
        <v>308</v>
      </c>
      <c r="JJ189">
        <v>189</v>
      </c>
    </row>
    <row r="190" spans="1:270" x14ac:dyDescent="0.35">
      <c r="A190" s="1">
        <v>44943.64593327546</v>
      </c>
      <c r="B190" s="1">
        <v>44943.650652534721</v>
      </c>
      <c r="D190" t="s">
        <v>268</v>
      </c>
      <c r="E190" t="s">
        <v>965</v>
      </c>
      <c r="F190" s="1">
        <v>44943.645833333343</v>
      </c>
      <c r="G190" t="s">
        <v>1004</v>
      </c>
      <c r="J190" t="s">
        <v>319</v>
      </c>
      <c r="K190" t="s">
        <v>512</v>
      </c>
      <c r="N190" t="s">
        <v>274</v>
      </c>
      <c r="O190" t="s">
        <v>275</v>
      </c>
      <c r="P190" t="s">
        <v>393</v>
      </c>
      <c r="Q190">
        <v>44</v>
      </c>
      <c r="R190" t="s">
        <v>394</v>
      </c>
      <c r="S190">
        <v>0</v>
      </c>
      <c r="T190">
        <v>1</v>
      </c>
      <c r="U190">
        <v>0</v>
      </c>
      <c r="V190">
        <v>0</v>
      </c>
      <c r="W190">
        <v>0</v>
      </c>
      <c r="X190">
        <v>0</v>
      </c>
      <c r="Y190">
        <v>0</v>
      </c>
      <c r="Z190" t="s">
        <v>275</v>
      </c>
      <c r="AF190" t="s">
        <v>382</v>
      </c>
      <c r="AG190" t="s">
        <v>967</v>
      </c>
      <c r="AH190">
        <v>6</v>
      </c>
      <c r="AI190">
        <v>3</v>
      </c>
      <c r="AJ190">
        <v>3</v>
      </c>
      <c r="AL190">
        <v>1</v>
      </c>
      <c r="AM190">
        <v>1</v>
      </c>
      <c r="AN190" t="s">
        <v>277</v>
      </c>
      <c r="AQ190">
        <v>1</v>
      </c>
      <c r="AR190">
        <v>1</v>
      </c>
      <c r="AS190" t="s">
        <v>277</v>
      </c>
      <c r="AV190">
        <v>1</v>
      </c>
      <c r="AW190">
        <v>1</v>
      </c>
      <c r="AX190" t="s">
        <v>277</v>
      </c>
      <c r="BA190">
        <v>0</v>
      </c>
      <c r="BB190">
        <v>0</v>
      </c>
      <c r="BC190" t="s">
        <v>278</v>
      </c>
      <c r="BF190">
        <v>0</v>
      </c>
      <c r="BG190">
        <v>0</v>
      </c>
      <c r="BH190" t="s">
        <v>278</v>
      </c>
      <c r="BJ190" t="s">
        <v>866</v>
      </c>
      <c r="BM190" t="s">
        <v>899</v>
      </c>
      <c r="BN190" t="s">
        <v>532</v>
      </c>
      <c r="BO190">
        <v>1</v>
      </c>
      <c r="BP190">
        <v>0</v>
      </c>
      <c r="BQ190">
        <v>0</v>
      </c>
      <c r="BR190">
        <v>0</v>
      </c>
      <c r="BS190">
        <v>0</v>
      </c>
      <c r="BT190">
        <v>0</v>
      </c>
      <c r="BU190">
        <v>1</v>
      </c>
      <c r="BV190">
        <v>0</v>
      </c>
      <c r="BW190">
        <v>0</v>
      </c>
      <c r="BX190">
        <v>0</v>
      </c>
      <c r="BZ190" t="s">
        <v>281</v>
      </c>
      <c r="CA190" t="s">
        <v>275</v>
      </c>
      <c r="CB190" t="s">
        <v>268</v>
      </c>
      <c r="CH190" s="19" t="s">
        <v>283</v>
      </c>
      <c r="CJ190" s="19" t="s">
        <v>283</v>
      </c>
      <c r="CL190" s="19" t="s">
        <v>283</v>
      </c>
      <c r="CS190" s="19" t="s">
        <v>933</v>
      </c>
      <c r="DC190" s="19" t="s">
        <v>313</v>
      </c>
      <c r="DD190" s="19" t="s">
        <v>868</v>
      </c>
      <c r="DF190" s="19" t="s">
        <v>313</v>
      </c>
      <c r="DH190" s="19" t="s">
        <v>339</v>
      </c>
      <c r="DJ190">
        <v>4500</v>
      </c>
      <c r="DK190" t="s">
        <v>287</v>
      </c>
      <c r="DL190" t="s">
        <v>288</v>
      </c>
      <c r="DM190" t="s">
        <v>869</v>
      </c>
      <c r="DO190" t="s">
        <v>290</v>
      </c>
      <c r="DP190" t="s">
        <v>291</v>
      </c>
      <c r="DQ190" t="s">
        <v>292</v>
      </c>
      <c r="EC190" t="s">
        <v>287</v>
      </c>
      <c r="EF190" t="s">
        <v>292</v>
      </c>
      <c r="EM190" t="s">
        <v>870</v>
      </c>
      <c r="EU190" t="s">
        <v>738</v>
      </c>
      <c r="EV190">
        <v>0</v>
      </c>
      <c r="EW190">
        <v>0</v>
      </c>
      <c r="EX190">
        <v>0</v>
      </c>
      <c r="EY190">
        <v>0</v>
      </c>
      <c r="EZ190">
        <v>0</v>
      </c>
      <c r="FA190">
        <v>0</v>
      </c>
      <c r="FB190">
        <v>0</v>
      </c>
      <c r="FC190">
        <v>1</v>
      </c>
      <c r="FE190" t="s">
        <v>292</v>
      </c>
      <c r="FG190" t="s">
        <v>287</v>
      </c>
      <c r="FH190" t="s">
        <v>295</v>
      </c>
      <c r="FJ190" t="s">
        <v>443</v>
      </c>
      <c r="FK190" t="s">
        <v>287</v>
      </c>
      <c r="FT190" t="s">
        <v>297</v>
      </c>
      <c r="FU190" t="s">
        <v>298</v>
      </c>
      <c r="FV190">
        <v>1</v>
      </c>
      <c r="FW190">
        <v>0</v>
      </c>
      <c r="FX190">
        <v>0</v>
      </c>
      <c r="FY190">
        <v>0</v>
      </c>
      <c r="FZ190" s="19">
        <v>0</v>
      </c>
      <c r="GA190">
        <v>0</v>
      </c>
      <c r="GB190">
        <v>0</v>
      </c>
      <c r="GC190">
        <v>0</v>
      </c>
      <c r="GD190">
        <v>0</v>
      </c>
      <c r="GE190">
        <v>0</v>
      </c>
      <c r="GF190">
        <v>0</v>
      </c>
      <c r="GG190">
        <v>0</v>
      </c>
      <c r="GH190">
        <v>0</v>
      </c>
      <c r="GJ190" t="s">
        <v>299</v>
      </c>
      <c r="GK190">
        <v>1</v>
      </c>
      <c r="GL190">
        <v>0</v>
      </c>
      <c r="GM190">
        <v>0</v>
      </c>
      <c r="GN190">
        <v>0</v>
      </c>
      <c r="GO190">
        <v>0</v>
      </c>
      <c r="GP190">
        <v>0</v>
      </c>
      <c r="GQ190">
        <v>0</v>
      </c>
      <c r="GR190">
        <v>0</v>
      </c>
      <c r="GS190">
        <v>0</v>
      </c>
      <c r="GT190">
        <v>0</v>
      </c>
      <c r="GV190" t="s">
        <v>872</v>
      </c>
      <c r="GW190">
        <v>6</v>
      </c>
      <c r="GX190">
        <v>3</v>
      </c>
      <c r="GY190">
        <v>0</v>
      </c>
      <c r="GZ190">
        <v>0</v>
      </c>
      <c r="HA190">
        <v>1</v>
      </c>
      <c r="HB190">
        <v>0</v>
      </c>
      <c r="HC190">
        <v>0</v>
      </c>
      <c r="HD190">
        <v>2</v>
      </c>
      <c r="HE190">
        <v>5</v>
      </c>
      <c r="HF190">
        <v>0</v>
      </c>
      <c r="HG190">
        <v>0</v>
      </c>
      <c r="HH190">
        <v>0</v>
      </c>
      <c r="HI190">
        <v>0</v>
      </c>
      <c r="HJ190">
        <v>0</v>
      </c>
      <c r="HK190">
        <v>0</v>
      </c>
      <c r="HL190">
        <v>0</v>
      </c>
      <c r="HM190">
        <v>0</v>
      </c>
      <c r="HN190">
        <v>0</v>
      </c>
      <c r="HO190">
        <v>0</v>
      </c>
      <c r="HP190">
        <v>0</v>
      </c>
      <c r="HQ190">
        <v>0</v>
      </c>
      <c r="HR190">
        <v>0</v>
      </c>
      <c r="HS190" t="s">
        <v>451</v>
      </c>
      <c r="HT190" t="s">
        <v>750</v>
      </c>
      <c r="HU190" t="s">
        <v>745</v>
      </c>
      <c r="HV190">
        <v>1</v>
      </c>
      <c r="HW190">
        <v>0</v>
      </c>
      <c r="HX190">
        <v>0</v>
      </c>
      <c r="HY190">
        <v>1</v>
      </c>
      <c r="HZ190">
        <v>0</v>
      </c>
      <c r="IA190">
        <v>0</v>
      </c>
      <c r="IC190" t="s">
        <v>303</v>
      </c>
      <c r="ID190">
        <v>1</v>
      </c>
      <c r="IE190">
        <v>0</v>
      </c>
      <c r="IF190">
        <v>0</v>
      </c>
      <c r="IG190">
        <v>0</v>
      </c>
      <c r="II190" t="s">
        <v>1005</v>
      </c>
      <c r="IJ190">
        <v>1</v>
      </c>
      <c r="IK190">
        <v>0</v>
      </c>
      <c r="IL190">
        <v>0</v>
      </c>
      <c r="IM190">
        <v>0</v>
      </c>
      <c r="IN190">
        <v>1</v>
      </c>
      <c r="IO190">
        <v>0</v>
      </c>
      <c r="JB190">
        <v>384106687</v>
      </c>
      <c r="JC190" t="s">
        <v>1006</v>
      </c>
      <c r="JD190" s="1">
        <v>44943.629421296297</v>
      </c>
      <c r="JG190" t="s">
        <v>307</v>
      </c>
      <c r="JH190" t="s">
        <v>308</v>
      </c>
      <c r="JJ190">
        <v>190</v>
      </c>
    </row>
    <row r="191" spans="1:270" x14ac:dyDescent="0.35">
      <c r="A191" s="1">
        <v>44943.179575960647</v>
      </c>
      <c r="B191" s="1">
        <v>44943.427960474539</v>
      </c>
      <c r="D191" t="s">
        <v>268</v>
      </c>
      <c r="E191" t="s">
        <v>1007</v>
      </c>
      <c r="F191" s="1">
        <v>44942.179861111108</v>
      </c>
      <c r="G191" t="s">
        <v>1008</v>
      </c>
      <c r="J191" t="s">
        <v>319</v>
      </c>
      <c r="K191" t="s">
        <v>512</v>
      </c>
      <c r="N191" t="s">
        <v>274</v>
      </c>
      <c r="O191" t="s">
        <v>275</v>
      </c>
      <c r="P191" t="s">
        <v>393</v>
      </c>
      <c r="Q191">
        <v>30</v>
      </c>
      <c r="R191" t="s">
        <v>394</v>
      </c>
      <c r="S191">
        <v>0</v>
      </c>
      <c r="T191">
        <v>1</v>
      </c>
      <c r="U191">
        <v>0</v>
      </c>
      <c r="V191">
        <v>0</v>
      </c>
      <c r="W191">
        <v>0</v>
      </c>
      <c r="X191">
        <v>0</v>
      </c>
      <c r="Y191">
        <v>0</v>
      </c>
      <c r="Z191" t="s">
        <v>275</v>
      </c>
      <c r="AF191" t="s">
        <v>382</v>
      </c>
      <c r="AG191" t="s">
        <v>1009</v>
      </c>
      <c r="AH191">
        <v>7</v>
      </c>
      <c r="AI191">
        <v>3</v>
      </c>
      <c r="AJ191">
        <v>4</v>
      </c>
      <c r="AL191">
        <v>0</v>
      </c>
      <c r="AM191">
        <v>1</v>
      </c>
      <c r="AN191" t="s">
        <v>320</v>
      </c>
      <c r="AQ191">
        <v>2</v>
      </c>
      <c r="AR191">
        <v>2</v>
      </c>
      <c r="AS191" t="s">
        <v>558</v>
      </c>
      <c r="AV191">
        <v>0</v>
      </c>
      <c r="AW191">
        <v>1</v>
      </c>
      <c r="AX191" t="s">
        <v>320</v>
      </c>
      <c r="BA191">
        <v>0</v>
      </c>
      <c r="BB191">
        <v>1</v>
      </c>
      <c r="BC191" t="s">
        <v>320</v>
      </c>
      <c r="BF191">
        <v>0</v>
      </c>
      <c r="BG191">
        <v>0</v>
      </c>
      <c r="BH191" t="s">
        <v>278</v>
      </c>
      <c r="BJ191" t="s">
        <v>866</v>
      </c>
      <c r="BM191" t="s">
        <v>867</v>
      </c>
      <c r="BN191" t="s">
        <v>280</v>
      </c>
      <c r="BO191">
        <v>1</v>
      </c>
      <c r="BP191">
        <v>0</v>
      </c>
      <c r="BQ191">
        <v>0</v>
      </c>
      <c r="BR191">
        <v>0</v>
      </c>
      <c r="BS191">
        <v>0</v>
      </c>
      <c r="BT191">
        <v>0</v>
      </c>
      <c r="BU191">
        <v>0</v>
      </c>
      <c r="BV191">
        <v>0</v>
      </c>
      <c r="BW191">
        <v>0</v>
      </c>
      <c r="BX191">
        <v>0</v>
      </c>
      <c r="BZ191" t="s">
        <v>281</v>
      </c>
      <c r="CA191" t="s">
        <v>278</v>
      </c>
      <c r="CB191" t="s">
        <v>268</v>
      </c>
      <c r="CH191" s="19" t="s">
        <v>283</v>
      </c>
      <c r="CJ191" s="19" t="s">
        <v>283</v>
      </c>
      <c r="CL191" s="19" t="s">
        <v>283</v>
      </c>
      <c r="CS191" s="19" t="s">
        <v>322</v>
      </c>
      <c r="DC191" s="19" t="s">
        <v>313</v>
      </c>
      <c r="DD191" s="19" t="s">
        <v>868</v>
      </c>
      <c r="DF191" s="19" t="s">
        <v>313</v>
      </c>
      <c r="DH191" s="19" t="s">
        <v>339</v>
      </c>
      <c r="DJ191">
        <v>5250</v>
      </c>
      <c r="DK191" t="s">
        <v>287</v>
      </c>
      <c r="DL191" t="s">
        <v>288</v>
      </c>
      <c r="DM191" t="s">
        <v>869</v>
      </c>
      <c r="DO191" t="s">
        <v>403</v>
      </c>
      <c r="DP191" t="s">
        <v>291</v>
      </c>
      <c r="DQ191" t="s">
        <v>292</v>
      </c>
      <c r="EC191" t="s">
        <v>287</v>
      </c>
      <c r="EF191" t="s">
        <v>292</v>
      </c>
      <c r="EM191" t="s">
        <v>293</v>
      </c>
      <c r="EU191" t="s">
        <v>738</v>
      </c>
      <c r="EV191">
        <v>0</v>
      </c>
      <c r="EW191">
        <v>0</v>
      </c>
      <c r="EX191">
        <v>0</v>
      </c>
      <c r="EY191">
        <v>0</v>
      </c>
      <c r="EZ191">
        <v>0</v>
      </c>
      <c r="FA191">
        <v>0</v>
      </c>
      <c r="FB191">
        <v>0</v>
      </c>
      <c r="FC191">
        <v>1</v>
      </c>
      <c r="FE191" t="s">
        <v>292</v>
      </c>
      <c r="FG191" t="s">
        <v>287</v>
      </c>
      <c r="FH191" t="s">
        <v>295</v>
      </c>
      <c r="FJ191" t="s">
        <v>376</v>
      </c>
      <c r="FK191" t="s">
        <v>287</v>
      </c>
      <c r="FT191" t="s">
        <v>297</v>
      </c>
      <c r="FU191" t="s">
        <v>1010</v>
      </c>
      <c r="FV191">
        <v>1</v>
      </c>
      <c r="FW191">
        <v>0</v>
      </c>
      <c r="FX191">
        <v>0</v>
      </c>
      <c r="FY191">
        <v>0</v>
      </c>
      <c r="FZ191" s="19">
        <v>0</v>
      </c>
      <c r="GA191">
        <v>1</v>
      </c>
      <c r="GB191">
        <v>0</v>
      </c>
      <c r="GC191">
        <v>1</v>
      </c>
      <c r="GD191">
        <v>0</v>
      </c>
      <c r="GE191">
        <v>1</v>
      </c>
      <c r="GF191">
        <v>0</v>
      </c>
      <c r="GG191">
        <v>0</v>
      </c>
      <c r="GH191">
        <v>0</v>
      </c>
      <c r="GJ191" t="s">
        <v>299</v>
      </c>
      <c r="GK191">
        <v>1</v>
      </c>
      <c r="GL191">
        <v>0</v>
      </c>
      <c r="GM191">
        <v>0</v>
      </c>
      <c r="GN191">
        <v>0</v>
      </c>
      <c r="GO191">
        <v>0</v>
      </c>
      <c r="GP191">
        <v>0</v>
      </c>
      <c r="GQ191">
        <v>0</v>
      </c>
      <c r="GR191">
        <v>0</v>
      </c>
      <c r="GS191">
        <v>0</v>
      </c>
      <c r="GT191">
        <v>0</v>
      </c>
      <c r="GV191" t="s">
        <v>872</v>
      </c>
      <c r="GW191">
        <v>2</v>
      </c>
      <c r="GX191">
        <v>3</v>
      </c>
      <c r="GY191">
        <v>2</v>
      </c>
      <c r="GZ191">
        <v>1</v>
      </c>
      <c r="HA191">
        <v>2</v>
      </c>
      <c r="HB191">
        <v>1</v>
      </c>
      <c r="HC191">
        <v>2</v>
      </c>
      <c r="HD191">
        <v>1</v>
      </c>
      <c r="HE191">
        <v>2</v>
      </c>
      <c r="HF191">
        <v>0</v>
      </c>
      <c r="HG191">
        <v>0</v>
      </c>
      <c r="HH191">
        <v>0</v>
      </c>
      <c r="HI191">
        <v>0</v>
      </c>
      <c r="HJ191">
        <v>0</v>
      </c>
      <c r="HK191">
        <v>0</v>
      </c>
      <c r="HL191">
        <v>0</v>
      </c>
      <c r="HM191">
        <v>0</v>
      </c>
      <c r="HN191">
        <v>0</v>
      </c>
      <c r="HO191">
        <v>0</v>
      </c>
      <c r="HP191">
        <v>0</v>
      </c>
      <c r="HQ191">
        <v>0</v>
      </c>
      <c r="HR191">
        <v>0</v>
      </c>
      <c r="HS191" t="s">
        <v>451</v>
      </c>
      <c r="HT191" t="s">
        <v>750</v>
      </c>
      <c r="HU191" t="s">
        <v>1011</v>
      </c>
      <c r="HV191">
        <v>1</v>
      </c>
      <c r="HW191">
        <v>1</v>
      </c>
      <c r="HX191">
        <v>1</v>
      </c>
      <c r="HY191">
        <v>0</v>
      </c>
      <c r="HZ191">
        <v>0</v>
      </c>
      <c r="IA191">
        <v>0</v>
      </c>
      <c r="IC191" t="s">
        <v>303</v>
      </c>
      <c r="ID191">
        <v>1</v>
      </c>
      <c r="IE191">
        <v>0</v>
      </c>
      <c r="IF191">
        <v>0</v>
      </c>
      <c r="IG191">
        <v>0</v>
      </c>
      <c r="II191" t="s">
        <v>315</v>
      </c>
      <c r="IJ191">
        <v>1</v>
      </c>
      <c r="IK191">
        <v>0</v>
      </c>
      <c r="IL191">
        <v>0</v>
      </c>
      <c r="IM191">
        <v>0</v>
      </c>
      <c r="IN191">
        <v>0</v>
      </c>
      <c r="IO191">
        <v>0</v>
      </c>
      <c r="IQ191" t="s">
        <v>1012</v>
      </c>
      <c r="JB191">
        <v>384152417</v>
      </c>
      <c r="JC191" t="s">
        <v>1013</v>
      </c>
      <c r="JD191" s="1">
        <v>44943.71329861111</v>
      </c>
      <c r="JG191" t="s">
        <v>307</v>
      </c>
      <c r="JH191" t="s">
        <v>308</v>
      </c>
      <c r="JJ191">
        <v>191</v>
      </c>
    </row>
    <row r="192" spans="1:270" x14ac:dyDescent="0.35">
      <c r="A192" s="1">
        <v>44943.199628206021</v>
      </c>
      <c r="B192" s="1">
        <v>44943.429214675933</v>
      </c>
      <c r="D192" t="s">
        <v>268</v>
      </c>
      <c r="E192" t="s">
        <v>1014</v>
      </c>
      <c r="F192" s="1">
        <v>44942.199305555558</v>
      </c>
      <c r="G192" t="s">
        <v>1015</v>
      </c>
      <c r="J192" t="s">
        <v>319</v>
      </c>
      <c r="K192" t="s">
        <v>512</v>
      </c>
      <c r="N192" t="s">
        <v>274</v>
      </c>
      <c r="O192" t="s">
        <v>275</v>
      </c>
      <c r="P192" t="s">
        <v>393</v>
      </c>
      <c r="Q192">
        <v>60</v>
      </c>
      <c r="R192" t="s">
        <v>394</v>
      </c>
      <c r="S192">
        <v>0</v>
      </c>
      <c r="T192">
        <v>1</v>
      </c>
      <c r="U192">
        <v>0</v>
      </c>
      <c r="V192">
        <v>0</v>
      </c>
      <c r="W192">
        <v>0</v>
      </c>
      <c r="X192">
        <v>0</v>
      </c>
      <c r="Y192">
        <v>0</v>
      </c>
      <c r="Z192" t="s">
        <v>275</v>
      </c>
      <c r="AF192" t="s">
        <v>382</v>
      </c>
      <c r="AG192" t="s">
        <v>1016</v>
      </c>
      <c r="AH192">
        <v>8</v>
      </c>
      <c r="AI192">
        <v>3</v>
      </c>
      <c r="AJ192">
        <v>5</v>
      </c>
      <c r="AL192">
        <v>2</v>
      </c>
      <c r="AM192">
        <v>0</v>
      </c>
      <c r="AN192" t="s">
        <v>277</v>
      </c>
      <c r="AQ192">
        <v>1</v>
      </c>
      <c r="AR192">
        <v>3</v>
      </c>
      <c r="AS192" t="s">
        <v>558</v>
      </c>
      <c r="AV192">
        <v>0</v>
      </c>
      <c r="AW192">
        <v>0</v>
      </c>
      <c r="AX192" t="s">
        <v>278</v>
      </c>
      <c r="BA192">
        <v>1</v>
      </c>
      <c r="BB192">
        <v>1</v>
      </c>
      <c r="BC192" t="s">
        <v>277</v>
      </c>
      <c r="BF192">
        <v>0</v>
      </c>
      <c r="BG192">
        <v>0</v>
      </c>
      <c r="BH192" t="s">
        <v>278</v>
      </c>
      <c r="BJ192" t="s">
        <v>866</v>
      </c>
      <c r="BM192" t="s">
        <v>867</v>
      </c>
      <c r="BN192" t="s">
        <v>532</v>
      </c>
      <c r="BO192">
        <v>1</v>
      </c>
      <c r="BP192">
        <v>0</v>
      </c>
      <c r="BQ192">
        <v>0</v>
      </c>
      <c r="BR192">
        <v>0</v>
      </c>
      <c r="BS192">
        <v>0</v>
      </c>
      <c r="BT192">
        <v>0</v>
      </c>
      <c r="BU192">
        <v>1</v>
      </c>
      <c r="BV192">
        <v>0</v>
      </c>
      <c r="BW192">
        <v>0</v>
      </c>
      <c r="BX192">
        <v>0</v>
      </c>
      <c r="BZ192" t="s">
        <v>281</v>
      </c>
      <c r="CA192" t="s">
        <v>278</v>
      </c>
      <c r="CB192" t="s">
        <v>268</v>
      </c>
      <c r="CH192" s="19" t="s">
        <v>283</v>
      </c>
      <c r="CJ192" s="19" t="s">
        <v>283</v>
      </c>
      <c r="CL192" s="19" t="s">
        <v>283</v>
      </c>
      <c r="CS192" s="19" t="s">
        <v>322</v>
      </c>
      <c r="DC192" s="19" t="s">
        <v>313</v>
      </c>
      <c r="DD192" s="19" t="s">
        <v>868</v>
      </c>
      <c r="DF192" s="19" t="s">
        <v>313</v>
      </c>
      <c r="DH192" s="19" t="s">
        <v>339</v>
      </c>
      <c r="DJ192">
        <v>6000</v>
      </c>
      <c r="DK192" t="s">
        <v>287</v>
      </c>
      <c r="DL192" t="s">
        <v>288</v>
      </c>
      <c r="DM192" t="s">
        <v>869</v>
      </c>
      <c r="DO192" t="s">
        <v>290</v>
      </c>
      <c r="DP192" t="s">
        <v>291</v>
      </c>
      <c r="DQ192" t="s">
        <v>292</v>
      </c>
      <c r="EC192" t="s">
        <v>287</v>
      </c>
      <c r="EF192" t="s">
        <v>292</v>
      </c>
      <c r="EM192" t="s">
        <v>293</v>
      </c>
      <c r="EU192" t="s">
        <v>738</v>
      </c>
      <c r="EV192">
        <v>0</v>
      </c>
      <c r="EW192">
        <v>0</v>
      </c>
      <c r="EX192">
        <v>0</v>
      </c>
      <c r="EY192">
        <v>0</v>
      </c>
      <c r="EZ192">
        <v>0</v>
      </c>
      <c r="FA192">
        <v>0</v>
      </c>
      <c r="FB192">
        <v>0</v>
      </c>
      <c r="FC192">
        <v>1</v>
      </c>
      <c r="FE192" t="s">
        <v>292</v>
      </c>
      <c r="FG192" t="s">
        <v>287</v>
      </c>
      <c r="FH192" t="s">
        <v>295</v>
      </c>
      <c r="FJ192" t="s">
        <v>376</v>
      </c>
      <c r="FK192" t="s">
        <v>287</v>
      </c>
      <c r="FT192" t="s">
        <v>1017</v>
      </c>
      <c r="FU192" t="s">
        <v>1018</v>
      </c>
      <c r="FV192">
        <v>1</v>
      </c>
      <c r="FW192">
        <v>0</v>
      </c>
      <c r="FX192">
        <v>0</v>
      </c>
      <c r="FY192">
        <v>0</v>
      </c>
      <c r="FZ192" s="19">
        <v>0</v>
      </c>
      <c r="GA192">
        <v>1</v>
      </c>
      <c r="GB192">
        <v>1</v>
      </c>
      <c r="GC192">
        <v>0</v>
      </c>
      <c r="GD192">
        <v>0</v>
      </c>
      <c r="GE192">
        <v>0</v>
      </c>
      <c r="GF192">
        <v>1</v>
      </c>
      <c r="GG192">
        <v>0</v>
      </c>
      <c r="GH192">
        <v>0</v>
      </c>
      <c r="GJ192" t="s">
        <v>299</v>
      </c>
      <c r="GK192">
        <v>1</v>
      </c>
      <c r="GL192">
        <v>0</v>
      </c>
      <c r="GM192">
        <v>0</v>
      </c>
      <c r="GN192">
        <v>0</v>
      </c>
      <c r="GO192">
        <v>0</v>
      </c>
      <c r="GP192">
        <v>0</v>
      </c>
      <c r="GQ192">
        <v>0</v>
      </c>
      <c r="GR192">
        <v>0</v>
      </c>
      <c r="GS192">
        <v>0</v>
      </c>
      <c r="GT192">
        <v>0</v>
      </c>
      <c r="GV192" t="s">
        <v>872</v>
      </c>
      <c r="GW192">
        <v>2</v>
      </c>
      <c r="GX192">
        <v>1</v>
      </c>
      <c r="GY192">
        <v>1</v>
      </c>
      <c r="GZ192">
        <v>0</v>
      </c>
      <c r="HA192">
        <v>0</v>
      </c>
      <c r="HB192">
        <v>0</v>
      </c>
      <c r="HC192">
        <v>1</v>
      </c>
      <c r="HD192">
        <v>1</v>
      </c>
      <c r="HE192">
        <v>1</v>
      </c>
      <c r="HF192">
        <v>0</v>
      </c>
      <c r="HG192">
        <v>0</v>
      </c>
      <c r="HH192">
        <v>0</v>
      </c>
      <c r="HI192">
        <v>0</v>
      </c>
      <c r="HJ192">
        <v>0</v>
      </c>
      <c r="HK192">
        <v>0</v>
      </c>
      <c r="HL192">
        <v>0</v>
      </c>
      <c r="HM192">
        <v>0</v>
      </c>
      <c r="HN192">
        <v>0</v>
      </c>
      <c r="HO192">
        <v>0</v>
      </c>
      <c r="HP192">
        <v>0</v>
      </c>
      <c r="HQ192">
        <v>0</v>
      </c>
      <c r="HR192">
        <v>0</v>
      </c>
      <c r="HS192" t="s">
        <v>451</v>
      </c>
      <c r="HT192" t="s">
        <v>750</v>
      </c>
      <c r="HU192" t="s">
        <v>1019</v>
      </c>
      <c r="HV192">
        <v>1</v>
      </c>
      <c r="HW192">
        <v>1</v>
      </c>
      <c r="HX192">
        <v>1</v>
      </c>
      <c r="HY192">
        <v>0</v>
      </c>
      <c r="HZ192">
        <v>1</v>
      </c>
      <c r="IA192">
        <v>0</v>
      </c>
      <c r="IC192" t="s">
        <v>303</v>
      </c>
      <c r="ID192">
        <v>1</v>
      </c>
      <c r="IE192">
        <v>0</v>
      </c>
      <c r="IF192">
        <v>0</v>
      </c>
      <c r="IG192">
        <v>0</v>
      </c>
      <c r="II192" t="s">
        <v>1020</v>
      </c>
      <c r="IJ192">
        <v>1</v>
      </c>
      <c r="IK192">
        <v>0</v>
      </c>
      <c r="IL192">
        <v>0</v>
      </c>
      <c r="IM192">
        <v>0</v>
      </c>
      <c r="IN192">
        <v>0</v>
      </c>
      <c r="IO192">
        <v>1</v>
      </c>
      <c r="IP192" t="s">
        <v>1021</v>
      </c>
      <c r="IQ192" t="s">
        <v>1022</v>
      </c>
      <c r="JB192">
        <v>384152419</v>
      </c>
      <c r="JC192" t="s">
        <v>1023</v>
      </c>
      <c r="JD192" s="1">
        <v>44943.713310185187</v>
      </c>
      <c r="JG192" t="s">
        <v>307</v>
      </c>
      <c r="JH192" t="s">
        <v>308</v>
      </c>
      <c r="JJ192">
        <v>192</v>
      </c>
    </row>
    <row r="193" spans="1:270" x14ac:dyDescent="0.35">
      <c r="A193" s="1">
        <v>44943.213684699083</v>
      </c>
      <c r="B193" s="1">
        <v>44943.481578935192</v>
      </c>
      <c r="D193" t="s">
        <v>268</v>
      </c>
      <c r="E193" t="s">
        <v>1014</v>
      </c>
      <c r="F193" s="1">
        <v>44942.213888888888</v>
      </c>
      <c r="G193" t="s">
        <v>1024</v>
      </c>
      <c r="J193" t="s">
        <v>319</v>
      </c>
      <c r="K193" t="s">
        <v>512</v>
      </c>
      <c r="N193" t="s">
        <v>274</v>
      </c>
      <c r="O193" t="s">
        <v>275</v>
      </c>
      <c r="P193" t="s">
        <v>393</v>
      </c>
      <c r="Q193">
        <v>55</v>
      </c>
      <c r="R193" t="s">
        <v>394</v>
      </c>
      <c r="S193">
        <v>0</v>
      </c>
      <c r="T193">
        <v>1</v>
      </c>
      <c r="U193">
        <v>0</v>
      </c>
      <c r="V193">
        <v>0</v>
      </c>
      <c r="W193">
        <v>0</v>
      </c>
      <c r="X193">
        <v>0</v>
      </c>
      <c r="Y193">
        <v>0</v>
      </c>
      <c r="Z193" t="s">
        <v>275</v>
      </c>
      <c r="AF193" t="s">
        <v>382</v>
      </c>
      <c r="AG193" t="s">
        <v>1025</v>
      </c>
      <c r="AH193">
        <v>6</v>
      </c>
      <c r="AI193">
        <v>2</v>
      </c>
      <c r="AJ193">
        <v>4</v>
      </c>
      <c r="AL193">
        <v>0</v>
      </c>
      <c r="AM193">
        <v>0</v>
      </c>
      <c r="AN193" t="s">
        <v>278</v>
      </c>
      <c r="AQ193">
        <v>1</v>
      </c>
      <c r="AR193">
        <v>2</v>
      </c>
      <c r="AS193" t="s">
        <v>395</v>
      </c>
      <c r="AV193">
        <v>1</v>
      </c>
      <c r="AW193">
        <v>1</v>
      </c>
      <c r="AX193" t="s">
        <v>277</v>
      </c>
      <c r="BA193">
        <v>0</v>
      </c>
      <c r="BB193">
        <v>1</v>
      </c>
      <c r="BC193" t="s">
        <v>320</v>
      </c>
      <c r="BF193">
        <v>0</v>
      </c>
      <c r="BG193">
        <v>0</v>
      </c>
      <c r="BH193" t="s">
        <v>278</v>
      </c>
      <c r="BJ193" t="s">
        <v>866</v>
      </c>
      <c r="BM193" t="s">
        <v>867</v>
      </c>
      <c r="BN193" t="s">
        <v>803</v>
      </c>
      <c r="BO193">
        <v>0</v>
      </c>
      <c r="BP193">
        <v>0</v>
      </c>
      <c r="BQ193">
        <v>0</v>
      </c>
      <c r="BR193">
        <v>1</v>
      </c>
      <c r="BS193">
        <v>0</v>
      </c>
      <c r="BT193">
        <v>0</v>
      </c>
      <c r="BU193">
        <v>1</v>
      </c>
      <c r="BV193">
        <v>0</v>
      </c>
      <c r="BW193">
        <v>0</v>
      </c>
      <c r="BX193">
        <v>0</v>
      </c>
      <c r="BZ193" t="s">
        <v>281</v>
      </c>
      <c r="CA193" t="s">
        <v>278</v>
      </c>
      <c r="CB193" t="s">
        <v>268</v>
      </c>
      <c r="CH193" s="19" t="s">
        <v>283</v>
      </c>
      <c r="CJ193" s="19" t="s">
        <v>283</v>
      </c>
      <c r="CL193" s="19" t="s">
        <v>283</v>
      </c>
      <c r="CS193" s="19" t="s">
        <v>322</v>
      </c>
      <c r="DC193" s="19" t="s">
        <v>313</v>
      </c>
      <c r="DD193" s="19" t="s">
        <v>313</v>
      </c>
      <c r="DF193" s="19" t="s">
        <v>313</v>
      </c>
      <c r="DH193" s="19" t="s">
        <v>339</v>
      </c>
      <c r="DJ193">
        <v>4500</v>
      </c>
      <c r="DK193" t="s">
        <v>287</v>
      </c>
      <c r="DL193" t="s">
        <v>288</v>
      </c>
      <c r="DM193" t="s">
        <v>869</v>
      </c>
      <c r="DO193" t="s">
        <v>290</v>
      </c>
      <c r="DP193" t="s">
        <v>291</v>
      </c>
      <c r="DQ193" t="s">
        <v>292</v>
      </c>
      <c r="EC193" t="s">
        <v>287</v>
      </c>
      <c r="EF193" t="s">
        <v>292</v>
      </c>
      <c r="EM193" t="s">
        <v>293</v>
      </c>
      <c r="EU193" t="s">
        <v>738</v>
      </c>
      <c r="EV193">
        <v>0</v>
      </c>
      <c r="EW193">
        <v>0</v>
      </c>
      <c r="EX193">
        <v>0</v>
      </c>
      <c r="EY193">
        <v>0</v>
      </c>
      <c r="EZ193">
        <v>0</v>
      </c>
      <c r="FA193">
        <v>0</v>
      </c>
      <c r="FB193">
        <v>0</v>
      </c>
      <c r="FC193">
        <v>1</v>
      </c>
      <c r="FE193" t="s">
        <v>292</v>
      </c>
      <c r="FG193" t="s">
        <v>287</v>
      </c>
      <c r="FH193" t="s">
        <v>295</v>
      </c>
      <c r="FJ193" t="s">
        <v>376</v>
      </c>
      <c r="FK193" t="s">
        <v>287</v>
      </c>
      <c r="FT193" t="s">
        <v>297</v>
      </c>
      <c r="FU193" t="s">
        <v>709</v>
      </c>
      <c r="FV193">
        <v>1</v>
      </c>
      <c r="FW193">
        <v>0</v>
      </c>
      <c r="FX193">
        <v>0</v>
      </c>
      <c r="FY193">
        <v>0</v>
      </c>
      <c r="FZ193" s="19">
        <v>0</v>
      </c>
      <c r="GA193">
        <v>1</v>
      </c>
      <c r="GB193">
        <v>0</v>
      </c>
      <c r="GC193">
        <v>0</v>
      </c>
      <c r="GD193">
        <v>0</v>
      </c>
      <c r="GE193">
        <v>0</v>
      </c>
      <c r="GF193">
        <v>1</v>
      </c>
      <c r="GG193">
        <v>0</v>
      </c>
      <c r="GH193">
        <v>0</v>
      </c>
      <c r="GJ193" t="s">
        <v>299</v>
      </c>
      <c r="GK193">
        <v>1</v>
      </c>
      <c r="GL193">
        <v>0</v>
      </c>
      <c r="GM193">
        <v>0</v>
      </c>
      <c r="GN193">
        <v>0</v>
      </c>
      <c r="GO193">
        <v>0</v>
      </c>
      <c r="GP193">
        <v>0</v>
      </c>
      <c r="GQ193">
        <v>0</v>
      </c>
      <c r="GR193">
        <v>0</v>
      </c>
      <c r="GS193">
        <v>0</v>
      </c>
      <c r="GT193">
        <v>0</v>
      </c>
      <c r="GV193" t="s">
        <v>872</v>
      </c>
      <c r="GW193">
        <v>2</v>
      </c>
      <c r="GX193">
        <v>1</v>
      </c>
      <c r="GY193">
        <v>0</v>
      </c>
      <c r="GZ193">
        <v>1</v>
      </c>
      <c r="HA193">
        <v>0</v>
      </c>
      <c r="HB193">
        <v>1</v>
      </c>
      <c r="HC193">
        <v>1</v>
      </c>
      <c r="HD193">
        <v>1</v>
      </c>
      <c r="HE193">
        <v>2</v>
      </c>
      <c r="HF193">
        <v>0</v>
      </c>
      <c r="HG193">
        <v>0</v>
      </c>
      <c r="HH193">
        <v>0</v>
      </c>
      <c r="HI193">
        <v>0</v>
      </c>
      <c r="HJ193">
        <v>0</v>
      </c>
      <c r="HK193">
        <v>0</v>
      </c>
      <c r="HL193">
        <v>0</v>
      </c>
      <c r="HM193">
        <v>0</v>
      </c>
      <c r="HN193">
        <v>0</v>
      </c>
      <c r="HO193">
        <v>0</v>
      </c>
      <c r="HP193">
        <v>0</v>
      </c>
      <c r="HQ193">
        <v>0</v>
      </c>
      <c r="HR193">
        <v>0</v>
      </c>
      <c r="HS193" t="s">
        <v>275</v>
      </c>
      <c r="HT193" t="s">
        <v>750</v>
      </c>
      <c r="HU193" t="s">
        <v>1026</v>
      </c>
      <c r="HV193">
        <v>1</v>
      </c>
      <c r="HW193">
        <v>0</v>
      </c>
      <c r="HX193">
        <v>1</v>
      </c>
      <c r="HY193">
        <v>1</v>
      </c>
      <c r="HZ193">
        <v>1</v>
      </c>
      <c r="IA193">
        <v>0</v>
      </c>
      <c r="IC193" t="s">
        <v>303</v>
      </c>
      <c r="ID193">
        <v>1</v>
      </c>
      <c r="IE193">
        <v>0</v>
      </c>
      <c r="IF193">
        <v>0</v>
      </c>
      <c r="IG193">
        <v>0</v>
      </c>
      <c r="II193" t="s">
        <v>1027</v>
      </c>
      <c r="IJ193">
        <v>1</v>
      </c>
      <c r="IK193">
        <v>1</v>
      </c>
      <c r="IL193">
        <v>0</v>
      </c>
      <c r="IM193">
        <v>0</v>
      </c>
      <c r="IN193">
        <v>0</v>
      </c>
      <c r="IO193">
        <v>1</v>
      </c>
      <c r="IP193" t="s">
        <v>1028</v>
      </c>
      <c r="IQ193" t="s">
        <v>1029</v>
      </c>
      <c r="JB193">
        <v>384152424</v>
      </c>
      <c r="JC193" t="s">
        <v>1030</v>
      </c>
      <c r="JD193" s="1">
        <v>44943.713310185187</v>
      </c>
      <c r="JG193" t="s">
        <v>307</v>
      </c>
      <c r="JH193" t="s">
        <v>308</v>
      </c>
      <c r="JJ193">
        <v>193</v>
      </c>
    </row>
    <row r="194" spans="1:270" x14ac:dyDescent="0.35">
      <c r="A194" s="1">
        <v>44943.231307708331</v>
      </c>
      <c r="B194" s="1">
        <v>44943.48182184028</v>
      </c>
      <c r="D194" t="s">
        <v>268</v>
      </c>
      <c r="E194" t="s">
        <v>1014</v>
      </c>
      <c r="F194" s="1">
        <v>44942.231249999997</v>
      </c>
      <c r="G194" t="s">
        <v>1031</v>
      </c>
      <c r="J194" t="s">
        <v>319</v>
      </c>
      <c r="K194" t="s">
        <v>512</v>
      </c>
      <c r="N194" t="s">
        <v>274</v>
      </c>
      <c r="O194" t="s">
        <v>275</v>
      </c>
      <c r="P194" t="s">
        <v>393</v>
      </c>
      <c r="Q194">
        <v>40</v>
      </c>
      <c r="R194" t="s">
        <v>394</v>
      </c>
      <c r="S194">
        <v>0</v>
      </c>
      <c r="T194">
        <v>1</v>
      </c>
      <c r="U194">
        <v>0</v>
      </c>
      <c r="V194">
        <v>0</v>
      </c>
      <c r="W194">
        <v>0</v>
      </c>
      <c r="X194">
        <v>0</v>
      </c>
      <c r="Y194">
        <v>0</v>
      </c>
      <c r="Z194" t="s">
        <v>275</v>
      </c>
      <c r="AF194" t="s">
        <v>382</v>
      </c>
      <c r="AG194" t="s">
        <v>1025</v>
      </c>
      <c r="AH194">
        <v>7</v>
      </c>
      <c r="AI194">
        <v>4</v>
      </c>
      <c r="AJ194">
        <v>3</v>
      </c>
      <c r="AL194">
        <v>0</v>
      </c>
      <c r="AM194">
        <v>1</v>
      </c>
      <c r="AN194" t="s">
        <v>320</v>
      </c>
      <c r="AQ194">
        <v>3</v>
      </c>
      <c r="AR194">
        <v>0</v>
      </c>
      <c r="AS194" t="s">
        <v>395</v>
      </c>
      <c r="AV194">
        <v>1</v>
      </c>
      <c r="AW194">
        <v>1</v>
      </c>
      <c r="AX194" t="s">
        <v>277</v>
      </c>
      <c r="BA194">
        <v>0</v>
      </c>
      <c r="BB194">
        <v>0</v>
      </c>
      <c r="BC194" t="s">
        <v>278</v>
      </c>
      <c r="BF194">
        <v>1</v>
      </c>
      <c r="BG194">
        <v>0</v>
      </c>
      <c r="BH194" t="s">
        <v>320</v>
      </c>
      <c r="BJ194" t="s">
        <v>866</v>
      </c>
      <c r="BM194" t="s">
        <v>867</v>
      </c>
      <c r="BN194" t="s">
        <v>1032</v>
      </c>
      <c r="BO194">
        <v>1</v>
      </c>
      <c r="BP194">
        <v>1</v>
      </c>
      <c r="BQ194">
        <v>1</v>
      </c>
      <c r="BR194">
        <v>1</v>
      </c>
      <c r="BS194">
        <v>0</v>
      </c>
      <c r="BT194">
        <v>0</v>
      </c>
      <c r="BU194">
        <v>1</v>
      </c>
      <c r="BV194">
        <v>0</v>
      </c>
      <c r="BW194">
        <v>0</v>
      </c>
      <c r="BX194">
        <v>0</v>
      </c>
      <c r="BZ194" t="s">
        <v>281</v>
      </c>
      <c r="CA194" t="s">
        <v>278</v>
      </c>
      <c r="CB194" t="s">
        <v>268</v>
      </c>
      <c r="CH194" s="19" t="s">
        <v>283</v>
      </c>
      <c r="CJ194" s="19" t="s">
        <v>283</v>
      </c>
      <c r="CL194" s="19" t="s">
        <v>283</v>
      </c>
      <c r="CS194" s="19" t="s">
        <v>933</v>
      </c>
      <c r="DC194" s="19" t="s">
        <v>313</v>
      </c>
      <c r="DD194" s="19" t="s">
        <v>868</v>
      </c>
      <c r="DF194" s="19" t="s">
        <v>313</v>
      </c>
      <c r="DH194" s="19" t="s">
        <v>339</v>
      </c>
      <c r="DJ194">
        <v>5250</v>
      </c>
      <c r="DK194" t="s">
        <v>287</v>
      </c>
      <c r="DL194" t="s">
        <v>288</v>
      </c>
      <c r="DM194" t="s">
        <v>869</v>
      </c>
      <c r="DO194" t="s">
        <v>290</v>
      </c>
      <c r="DP194" t="s">
        <v>291</v>
      </c>
      <c r="DQ194" t="s">
        <v>292</v>
      </c>
      <c r="EC194" t="s">
        <v>287</v>
      </c>
      <c r="EF194" t="s">
        <v>292</v>
      </c>
      <c r="EM194" t="s">
        <v>293</v>
      </c>
      <c r="EU194" t="s">
        <v>738</v>
      </c>
      <c r="EV194">
        <v>0</v>
      </c>
      <c r="EW194">
        <v>0</v>
      </c>
      <c r="EX194">
        <v>0</v>
      </c>
      <c r="EY194">
        <v>0</v>
      </c>
      <c r="EZ194">
        <v>0</v>
      </c>
      <c r="FA194">
        <v>0</v>
      </c>
      <c r="FB194">
        <v>0</v>
      </c>
      <c r="FC194">
        <v>1</v>
      </c>
      <c r="FE194" t="s">
        <v>292</v>
      </c>
      <c r="FG194" t="s">
        <v>287</v>
      </c>
      <c r="FH194" t="s">
        <v>295</v>
      </c>
      <c r="FJ194" t="s">
        <v>376</v>
      </c>
      <c r="FK194" t="s">
        <v>287</v>
      </c>
      <c r="FT194" t="s">
        <v>297</v>
      </c>
      <c r="FU194" t="s">
        <v>1033</v>
      </c>
      <c r="FV194">
        <v>1</v>
      </c>
      <c r="FW194">
        <v>1</v>
      </c>
      <c r="FX194">
        <v>0</v>
      </c>
      <c r="FY194">
        <v>0</v>
      </c>
      <c r="FZ194" s="19">
        <v>0</v>
      </c>
      <c r="GA194">
        <v>1</v>
      </c>
      <c r="GB194">
        <v>0</v>
      </c>
      <c r="GC194">
        <v>0</v>
      </c>
      <c r="GD194">
        <v>0</v>
      </c>
      <c r="GE194">
        <v>0</v>
      </c>
      <c r="GF194">
        <v>0</v>
      </c>
      <c r="GG194">
        <v>0</v>
      </c>
      <c r="GH194">
        <v>0</v>
      </c>
      <c r="GJ194" t="s">
        <v>299</v>
      </c>
      <c r="GK194">
        <v>1</v>
      </c>
      <c r="GL194">
        <v>0</v>
      </c>
      <c r="GM194">
        <v>0</v>
      </c>
      <c r="GN194">
        <v>0</v>
      </c>
      <c r="GO194">
        <v>0</v>
      </c>
      <c r="GP194">
        <v>0</v>
      </c>
      <c r="GQ194">
        <v>0</v>
      </c>
      <c r="GR194">
        <v>0</v>
      </c>
      <c r="GS194">
        <v>0</v>
      </c>
      <c r="GT194">
        <v>0</v>
      </c>
      <c r="GV194" t="s">
        <v>1034</v>
      </c>
      <c r="GW194">
        <v>1</v>
      </c>
      <c r="GX194">
        <v>1</v>
      </c>
      <c r="GY194">
        <v>1</v>
      </c>
      <c r="GZ194">
        <v>0</v>
      </c>
      <c r="HA194">
        <v>0</v>
      </c>
      <c r="HB194">
        <v>1</v>
      </c>
      <c r="HC194">
        <v>1</v>
      </c>
      <c r="HD194">
        <v>1</v>
      </c>
      <c r="HE194">
        <v>2</v>
      </c>
      <c r="HF194">
        <v>0</v>
      </c>
      <c r="HG194">
        <v>0</v>
      </c>
      <c r="HH194">
        <v>0</v>
      </c>
      <c r="HI194">
        <v>0</v>
      </c>
      <c r="HJ194">
        <v>0</v>
      </c>
      <c r="HK194">
        <v>0</v>
      </c>
      <c r="HL194">
        <v>0</v>
      </c>
      <c r="HM194">
        <v>0</v>
      </c>
      <c r="HN194">
        <v>0</v>
      </c>
      <c r="HO194">
        <v>0</v>
      </c>
      <c r="HP194">
        <v>0</v>
      </c>
      <c r="HQ194">
        <v>0</v>
      </c>
      <c r="HR194">
        <v>0</v>
      </c>
      <c r="HS194" t="s">
        <v>451</v>
      </c>
      <c r="HT194" t="s">
        <v>750</v>
      </c>
      <c r="HU194" t="s">
        <v>1035</v>
      </c>
      <c r="HV194">
        <v>1</v>
      </c>
      <c r="HW194">
        <v>0</v>
      </c>
      <c r="HX194">
        <v>0</v>
      </c>
      <c r="HY194">
        <v>0</v>
      </c>
      <c r="HZ194">
        <v>0</v>
      </c>
      <c r="IA194">
        <v>1</v>
      </c>
      <c r="IB194" t="s">
        <v>1036</v>
      </c>
      <c r="IC194" t="s">
        <v>303</v>
      </c>
      <c r="ID194">
        <v>1</v>
      </c>
      <c r="IE194">
        <v>0</v>
      </c>
      <c r="IF194">
        <v>0</v>
      </c>
      <c r="IG194">
        <v>0</v>
      </c>
      <c r="II194" t="s">
        <v>315</v>
      </c>
      <c r="IJ194">
        <v>1</v>
      </c>
      <c r="IK194">
        <v>0</v>
      </c>
      <c r="IL194">
        <v>0</v>
      </c>
      <c r="IM194">
        <v>0</v>
      </c>
      <c r="IN194">
        <v>0</v>
      </c>
      <c r="IO194">
        <v>0</v>
      </c>
      <c r="IQ194" t="s">
        <v>1037</v>
      </c>
      <c r="JB194">
        <v>384152429</v>
      </c>
      <c r="JC194" t="s">
        <v>1038</v>
      </c>
      <c r="JD194" s="1">
        <v>44943.713321759264</v>
      </c>
      <c r="JG194" t="s">
        <v>307</v>
      </c>
      <c r="JH194" t="s">
        <v>308</v>
      </c>
      <c r="JJ194">
        <v>194</v>
      </c>
    </row>
    <row r="195" spans="1:270" x14ac:dyDescent="0.35">
      <c r="A195" s="1">
        <v>44943.244295486111</v>
      </c>
      <c r="B195" s="1">
        <v>44943.482077372682</v>
      </c>
      <c r="D195" t="s">
        <v>268</v>
      </c>
      <c r="E195" t="s">
        <v>1014</v>
      </c>
      <c r="F195" s="1">
        <v>44942.244444444441</v>
      </c>
      <c r="G195" t="s">
        <v>1039</v>
      </c>
      <c r="J195" t="s">
        <v>319</v>
      </c>
      <c r="K195" t="s">
        <v>512</v>
      </c>
      <c r="N195" t="s">
        <v>274</v>
      </c>
      <c r="O195" t="s">
        <v>275</v>
      </c>
      <c r="P195" t="s">
        <v>393</v>
      </c>
      <c r="Q195">
        <v>40</v>
      </c>
      <c r="R195" t="s">
        <v>394</v>
      </c>
      <c r="S195">
        <v>0</v>
      </c>
      <c r="T195">
        <v>1</v>
      </c>
      <c r="U195">
        <v>0</v>
      </c>
      <c r="V195">
        <v>0</v>
      </c>
      <c r="W195">
        <v>0</v>
      </c>
      <c r="X195">
        <v>0</v>
      </c>
      <c r="Y195">
        <v>0</v>
      </c>
      <c r="Z195" t="s">
        <v>275</v>
      </c>
      <c r="AF195" t="s">
        <v>382</v>
      </c>
      <c r="AG195" t="s">
        <v>1040</v>
      </c>
      <c r="AH195">
        <v>5</v>
      </c>
      <c r="AI195">
        <v>1</v>
      </c>
      <c r="AJ195">
        <v>4</v>
      </c>
      <c r="AL195">
        <v>0</v>
      </c>
      <c r="AM195">
        <v>1</v>
      </c>
      <c r="AN195" t="s">
        <v>320</v>
      </c>
      <c r="AQ195">
        <v>0</v>
      </c>
      <c r="AR195">
        <v>2</v>
      </c>
      <c r="AS195" t="s">
        <v>277</v>
      </c>
      <c r="AV195">
        <v>0</v>
      </c>
      <c r="AW195">
        <v>1</v>
      </c>
      <c r="AX195" t="s">
        <v>320</v>
      </c>
      <c r="BA195">
        <v>0</v>
      </c>
      <c r="BB195">
        <v>0</v>
      </c>
      <c r="BC195" t="s">
        <v>278</v>
      </c>
      <c r="BF195">
        <v>0</v>
      </c>
      <c r="BG195">
        <v>0</v>
      </c>
      <c r="BH195" t="s">
        <v>278</v>
      </c>
      <c r="BJ195" t="s">
        <v>866</v>
      </c>
      <c r="BM195" t="s">
        <v>867</v>
      </c>
      <c r="BN195" t="s">
        <v>280</v>
      </c>
      <c r="BO195">
        <v>1</v>
      </c>
      <c r="BP195">
        <v>0</v>
      </c>
      <c r="BQ195">
        <v>0</v>
      </c>
      <c r="BR195">
        <v>0</v>
      </c>
      <c r="BS195">
        <v>0</v>
      </c>
      <c r="BT195">
        <v>0</v>
      </c>
      <c r="BU195">
        <v>0</v>
      </c>
      <c r="BV195">
        <v>0</v>
      </c>
      <c r="BW195">
        <v>0</v>
      </c>
      <c r="BX195">
        <v>0</v>
      </c>
      <c r="BZ195" t="s">
        <v>281</v>
      </c>
      <c r="CA195" t="s">
        <v>278</v>
      </c>
      <c r="CB195" t="s">
        <v>268</v>
      </c>
      <c r="CH195" s="19" t="s">
        <v>283</v>
      </c>
      <c r="CJ195" s="19" t="s">
        <v>283</v>
      </c>
      <c r="CL195" s="19" t="s">
        <v>283</v>
      </c>
      <c r="CS195" s="19" t="s">
        <v>322</v>
      </c>
      <c r="DC195" s="19" t="s">
        <v>313</v>
      </c>
      <c r="DD195" s="19" t="s">
        <v>868</v>
      </c>
      <c r="DF195" s="19" t="s">
        <v>313</v>
      </c>
      <c r="DH195" s="19" t="s">
        <v>339</v>
      </c>
      <c r="DJ195">
        <v>3750</v>
      </c>
      <c r="DK195" t="s">
        <v>287</v>
      </c>
      <c r="DL195" t="s">
        <v>288</v>
      </c>
      <c r="DM195" t="s">
        <v>869</v>
      </c>
      <c r="DO195" t="s">
        <v>424</v>
      </c>
      <c r="DP195" t="s">
        <v>291</v>
      </c>
      <c r="DQ195" t="s">
        <v>292</v>
      </c>
      <c r="EC195" t="s">
        <v>287</v>
      </c>
      <c r="EF195" t="s">
        <v>292</v>
      </c>
      <c r="EM195" t="s">
        <v>293</v>
      </c>
      <c r="EU195" t="s">
        <v>738</v>
      </c>
      <c r="EV195">
        <v>0</v>
      </c>
      <c r="EW195">
        <v>0</v>
      </c>
      <c r="EX195">
        <v>0</v>
      </c>
      <c r="EY195">
        <v>0</v>
      </c>
      <c r="EZ195">
        <v>0</v>
      </c>
      <c r="FA195">
        <v>0</v>
      </c>
      <c r="FB195">
        <v>0</v>
      </c>
      <c r="FC195">
        <v>1</v>
      </c>
      <c r="FE195" t="s">
        <v>292</v>
      </c>
      <c r="FG195" t="s">
        <v>287</v>
      </c>
      <c r="FH195" t="s">
        <v>295</v>
      </c>
      <c r="FJ195" t="s">
        <v>376</v>
      </c>
      <c r="FK195" t="s">
        <v>287</v>
      </c>
      <c r="FT195" t="s">
        <v>297</v>
      </c>
      <c r="FU195" t="s">
        <v>1041</v>
      </c>
      <c r="FV195">
        <v>1</v>
      </c>
      <c r="FW195">
        <v>0</v>
      </c>
      <c r="FX195">
        <v>1</v>
      </c>
      <c r="FY195">
        <v>0</v>
      </c>
      <c r="FZ195" s="19">
        <v>0</v>
      </c>
      <c r="GA195">
        <v>1</v>
      </c>
      <c r="GB195">
        <v>0</v>
      </c>
      <c r="GC195">
        <v>1</v>
      </c>
      <c r="GD195">
        <v>0</v>
      </c>
      <c r="GE195">
        <v>0</v>
      </c>
      <c r="GF195">
        <v>1</v>
      </c>
      <c r="GG195">
        <v>0</v>
      </c>
      <c r="GH195">
        <v>0</v>
      </c>
      <c r="GJ195" t="s">
        <v>299</v>
      </c>
      <c r="GK195">
        <v>1</v>
      </c>
      <c r="GL195">
        <v>0</v>
      </c>
      <c r="GM195">
        <v>0</v>
      </c>
      <c r="GN195">
        <v>0</v>
      </c>
      <c r="GO195">
        <v>0</v>
      </c>
      <c r="GP195">
        <v>0</v>
      </c>
      <c r="GQ195">
        <v>0</v>
      </c>
      <c r="GR195">
        <v>0</v>
      </c>
      <c r="GS195">
        <v>0</v>
      </c>
      <c r="GT195">
        <v>0</v>
      </c>
      <c r="GV195" t="s">
        <v>872</v>
      </c>
      <c r="GW195">
        <v>2</v>
      </c>
      <c r="GX195">
        <v>2</v>
      </c>
      <c r="GY195">
        <v>1</v>
      </c>
      <c r="GZ195">
        <v>1</v>
      </c>
      <c r="HA195">
        <v>0</v>
      </c>
      <c r="HB195">
        <v>1</v>
      </c>
      <c r="HC195">
        <v>2</v>
      </c>
      <c r="HD195">
        <v>1</v>
      </c>
      <c r="HE195">
        <v>2</v>
      </c>
      <c r="HF195">
        <v>0</v>
      </c>
      <c r="HG195">
        <v>0</v>
      </c>
      <c r="HH195">
        <v>0</v>
      </c>
      <c r="HI195">
        <v>0</v>
      </c>
      <c r="HJ195">
        <v>0</v>
      </c>
      <c r="HK195">
        <v>0</v>
      </c>
      <c r="HL195">
        <v>0</v>
      </c>
      <c r="HM195">
        <v>0</v>
      </c>
      <c r="HN195">
        <v>0</v>
      </c>
      <c r="HO195">
        <v>0</v>
      </c>
      <c r="HP195">
        <v>0</v>
      </c>
      <c r="HQ195">
        <v>0</v>
      </c>
      <c r="HR195">
        <v>0</v>
      </c>
      <c r="HS195" t="s">
        <v>451</v>
      </c>
      <c r="HT195" t="s">
        <v>750</v>
      </c>
      <c r="HU195" t="s">
        <v>302</v>
      </c>
      <c r="HV195">
        <v>1</v>
      </c>
      <c r="HW195">
        <v>0</v>
      </c>
      <c r="HX195">
        <v>0</v>
      </c>
      <c r="HY195">
        <v>0</v>
      </c>
      <c r="HZ195">
        <v>0</v>
      </c>
      <c r="IA195">
        <v>0</v>
      </c>
      <c r="IC195" t="s">
        <v>303</v>
      </c>
      <c r="ID195">
        <v>1</v>
      </c>
      <c r="IE195">
        <v>0</v>
      </c>
      <c r="IF195">
        <v>0</v>
      </c>
      <c r="IG195">
        <v>0</v>
      </c>
      <c r="II195" t="s">
        <v>406</v>
      </c>
      <c r="IJ195">
        <v>1</v>
      </c>
      <c r="IK195">
        <v>1</v>
      </c>
      <c r="IL195">
        <v>0</v>
      </c>
      <c r="IM195">
        <v>0</v>
      </c>
      <c r="IN195">
        <v>0</v>
      </c>
      <c r="IO195">
        <v>0</v>
      </c>
      <c r="IQ195" t="s">
        <v>1042</v>
      </c>
      <c r="JB195">
        <v>384152433</v>
      </c>
      <c r="JC195" t="s">
        <v>1043</v>
      </c>
      <c r="JD195" s="1">
        <v>44943.713333333333</v>
      </c>
      <c r="JG195" t="s">
        <v>307</v>
      </c>
      <c r="JH195" t="s">
        <v>308</v>
      </c>
      <c r="JJ195">
        <v>195</v>
      </c>
    </row>
    <row r="196" spans="1:270" x14ac:dyDescent="0.35">
      <c r="A196" s="1">
        <v>44943.25346295139</v>
      </c>
      <c r="B196" s="1">
        <v>44943.482410868062</v>
      </c>
      <c r="D196" t="s">
        <v>268</v>
      </c>
      <c r="E196" t="s">
        <v>1007</v>
      </c>
      <c r="F196" s="1">
        <v>44942.253472222219</v>
      </c>
      <c r="G196" t="s">
        <v>1044</v>
      </c>
      <c r="J196" t="s">
        <v>319</v>
      </c>
      <c r="K196" t="s">
        <v>512</v>
      </c>
      <c r="N196" t="s">
        <v>274</v>
      </c>
      <c r="O196" t="s">
        <v>275</v>
      </c>
      <c r="P196" t="s">
        <v>393</v>
      </c>
      <c r="Q196">
        <v>35</v>
      </c>
      <c r="R196" t="s">
        <v>394</v>
      </c>
      <c r="S196">
        <v>0</v>
      </c>
      <c r="T196">
        <v>1</v>
      </c>
      <c r="U196">
        <v>0</v>
      </c>
      <c r="V196">
        <v>0</v>
      </c>
      <c r="W196">
        <v>0</v>
      </c>
      <c r="X196">
        <v>0</v>
      </c>
      <c r="Y196">
        <v>0</v>
      </c>
      <c r="Z196" t="s">
        <v>275</v>
      </c>
      <c r="AF196" t="s">
        <v>382</v>
      </c>
      <c r="AG196" t="s">
        <v>1045</v>
      </c>
      <c r="AH196">
        <v>4</v>
      </c>
      <c r="AI196">
        <v>1</v>
      </c>
      <c r="AJ196">
        <v>3</v>
      </c>
      <c r="AL196">
        <v>0</v>
      </c>
      <c r="AM196">
        <v>0</v>
      </c>
      <c r="AN196" t="s">
        <v>278</v>
      </c>
      <c r="AQ196">
        <v>0</v>
      </c>
      <c r="AR196">
        <v>2</v>
      </c>
      <c r="AS196" t="s">
        <v>277</v>
      </c>
      <c r="AV196">
        <v>1</v>
      </c>
      <c r="AW196">
        <v>1</v>
      </c>
      <c r="AX196" t="s">
        <v>277</v>
      </c>
      <c r="BA196">
        <v>0</v>
      </c>
      <c r="BB196">
        <v>0</v>
      </c>
      <c r="BC196" t="s">
        <v>278</v>
      </c>
      <c r="BF196">
        <v>0</v>
      </c>
      <c r="BG196">
        <v>0</v>
      </c>
      <c r="BH196" t="s">
        <v>278</v>
      </c>
      <c r="BJ196" t="s">
        <v>866</v>
      </c>
      <c r="BM196" t="s">
        <v>867</v>
      </c>
      <c r="BN196" t="s">
        <v>518</v>
      </c>
      <c r="BO196">
        <v>1</v>
      </c>
      <c r="BP196">
        <v>0</v>
      </c>
      <c r="BQ196">
        <v>0</v>
      </c>
      <c r="BR196">
        <v>1</v>
      </c>
      <c r="BS196">
        <v>0</v>
      </c>
      <c r="BT196">
        <v>0</v>
      </c>
      <c r="BU196">
        <v>0</v>
      </c>
      <c r="BV196">
        <v>0</v>
      </c>
      <c r="BW196">
        <v>0</v>
      </c>
      <c r="BX196">
        <v>0</v>
      </c>
      <c r="BZ196" t="s">
        <v>281</v>
      </c>
      <c r="CA196" t="s">
        <v>278</v>
      </c>
      <c r="CB196" t="s">
        <v>268</v>
      </c>
      <c r="CH196" s="19" t="s">
        <v>283</v>
      </c>
      <c r="CJ196" s="19" t="s">
        <v>283</v>
      </c>
      <c r="CL196" s="19" t="s">
        <v>283</v>
      </c>
      <c r="CS196" s="19" t="s">
        <v>933</v>
      </c>
      <c r="DC196" s="19" t="s">
        <v>313</v>
      </c>
      <c r="DD196" s="19" t="s">
        <v>868</v>
      </c>
      <c r="DF196" s="19" t="s">
        <v>313</v>
      </c>
      <c r="DH196" s="19" t="s">
        <v>339</v>
      </c>
      <c r="DJ196">
        <v>3000</v>
      </c>
      <c r="DK196" t="s">
        <v>287</v>
      </c>
      <c r="DL196" t="s">
        <v>288</v>
      </c>
      <c r="DM196" t="s">
        <v>869</v>
      </c>
      <c r="DO196" t="s">
        <v>290</v>
      </c>
      <c r="DP196" t="s">
        <v>291</v>
      </c>
      <c r="DQ196" t="s">
        <v>292</v>
      </c>
      <c r="EC196" t="s">
        <v>287</v>
      </c>
      <c r="EF196" t="s">
        <v>292</v>
      </c>
      <c r="EM196" t="s">
        <v>293</v>
      </c>
      <c r="EU196" t="s">
        <v>738</v>
      </c>
      <c r="EV196">
        <v>0</v>
      </c>
      <c r="EW196">
        <v>0</v>
      </c>
      <c r="EX196">
        <v>0</v>
      </c>
      <c r="EY196">
        <v>0</v>
      </c>
      <c r="EZ196">
        <v>0</v>
      </c>
      <c r="FA196">
        <v>0</v>
      </c>
      <c r="FB196">
        <v>0</v>
      </c>
      <c r="FC196">
        <v>1</v>
      </c>
      <c r="FE196" t="s">
        <v>292</v>
      </c>
      <c r="FG196" t="s">
        <v>287</v>
      </c>
      <c r="FH196" t="s">
        <v>295</v>
      </c>
      <c r="FJ196" t="s">
        <v>376</v>
      </c>
      <c r="FK196" t="s">
        <v>287</v>
      </c>
      <c r="FT196" t="s">
        <v>297</v>
      </c>
      <c r="FU196" t="s">
        <v>1046</v>
      </c>
      <c r="FV196">
        <v>1</v>
      </c>
      <c r="FW196">
        <v>1</v>
      </c>
      <c r="FX196">
        <v>0</v>
      </c>
      <c r="FY196">
        <v>0</v>
      </c>
      <c r="FZ196" s="19">
        <v>0</v>
      </c>
      <c r="GA196">
        <v>0</v>
      </c>
      <c r="GB196">
        <v>1</v>
      </c>
      <c r="GC196">
        <v>0</v>
      </c>
      <c r="GD196">
        <v>0</v>
      </c>
      <c r="GE196">
        <v>0</v>
      </c>
      <c r="GF196">
        <v>1</v>
      </c>
      <c r="GG196">
        <v>0</v>
      </c>
      <c r="GH196">
        <v>0</v>
      </c>
      <c r="GJ196" t="s">
        <v>299</v>
      </c>
      <c r="GK196">
        <v>1</v>
      </c>
      <c r="GL196">
        <v>0</v>
      </c>
      <c r="GM196">
        <v>0</v>
      </c>
      <c r="GN196">
        <v>0</v>
      </c>
      <c r="GO196">
        <v>0</v>
      </c>
      <c r="GP196">
        <v>0</v>
      </c>
      <c r="GQ196">
        <v>0</v>
      </c>
      <c r="GR196">
        <v>0</v>
      </c>
      <c r="GS196">
        <v>0</v>
      </c>
      <c r="GT196">
        <v>0</v>
      </c>
      <c r="GV196" t="s">
        <v>1034</v>
      </c>
      <c r="GW196">
        <v>1</v>
      </c>
      <c r="GX196">
        <v>2</v>
      </c>
      <c r="GY196">
        <v>1</v>
      </c>
      <c r="GZ196">
        <v>2</v>
      </c>
      <c r="HA196">
        <v>2</v>
      </c>
      <c r="HB196">
        <v>1</v>
      </c>
      <c r="HC196">
        <v>2</v>
      </c>
      <c r="HD196">
        <v>1</v>
      </c>
      <c r="HE196">
        <v>2</v>
      </c>
      <c r="HF196">
        <v>0</v>
      </c>
      <c r="HG196">
        <v>0</v>
      </c>
      <c r="HH196">
        <v>0</v>
      </c>
      <c r="HI196">
        <v>0</v>
      </c>
      <c r="HJ196">
        <v>0</v>
      </c>
      <c r="HK196">
        <v>0</v>
      </c>
      <c r="HL196">
        <v>0</v>
      </c>
      <c r="HM196">
        <v>0</v>
      </c>
      <c r="HN196">
        <v>0</v>
      </c>
      <c r="HO196">
        <v>0</v>
      </c>
      <c r="HP196">
        <v>0</v>
      </c>
      <c r="HQ196">
        <v>0</v>
      </c>
      <c r="HR196">
        <v>0</v>
      </c>
      <c r="HS196" t="s">
        <v>451</v>
      </c>
      <c r="HT196" t="s">
        <v>750</v>
      </c>
      <c r="HU196" t="s">
        <v>432</v>
      </c>
      <c r="HV196">
        <v>1</v>
      </c>
      <c r="HW196">
        <v>0</v>
      </c>
      <c r="HX196">
        <v>1</v>
      </c>
      <c r="HY196">
        <v>1</v>
      </c>
      <c r="HZ196">
        <v>0</v>
      </c>
      <c r="IA196">
        <v>0</v>
      </c>
      <c r="IC196" t="s">
        <v>303</v>
      </c>
      <c r="ID196">
        <v>1</v>
      </c>
      <c r="IE196">
        <v>0</v>
      </c>
      <c r="IF196">
        <v>0</v>
      </c>
      <c r="IG196">
        <v>0</v>
      </c>
      <c r="II196" t="s">
        <v>1047</v>
      </c>
      <c r="IJ196">
        <v>1</v>
      </c>
      <c r="IK196">
        <v>1</v>
      </c>
      <c r="IL196">
        <v>1</v>
      </c>
      <c r="IM196">
        <v>1</v>
      </c>
      <c r="IN196">
        <v>0</v>
      </c>
      <c r="IO196">
        <v>0</v>
      </c>
      <c r="IQ196" t="s">
        <v>1048</v>
      </c>
      <c r="JB196">
        <v>384152437</v>
      </c>
      <c r="JC196" t="s">
        <v>1049</v>
      </c>
      <c r="JD196" s="1">
        <v>44943.71334490741</v>
      </c>
      <c r="JG196" t="s">
        <v>307</v>
      </c>
      <c r="JH196" t="s">
        <v>308</v>
      </c>
      <c r="JJ196">
        <v>196</v>
      </c>
    </row>
    <row r="197" spans="1:270" x14ac:dyDescent="0.35">
      <c r="A197" s="1">
        <v>44943.298942361107</v>
      </c>
      <c r="B197" s="1">
        <v>44943.434301967587</v>
      </c>
      <c r="D197" t="s">
        <v>268</v>
      </c>
      <c r="E197" t="s">
        <v>1014</v>
      </c>
      <c r="F197" s="1">
        <v>44943.298611111109</v>
      </c>
      <c r="G197" t="s">
        <v>1050</v>
      </c>
      <c r="J197" t="s">
        <v>319</v>
      </c>
      <c r="K197" t="s">
        <v>512</v>
      </c>
      <c r="N197" t="s">
        <v>274</v>
      </c>
      <c r="O197" t="s">
        <v>275</v>
      </c>
      <c r="P197" t="s">
        <v>393</v>
      </c>
      <c r="Q197">
        <v>35</v>
      </c>
      <c r="R197" t="s">
        <v>394</v>
      </c>
      <c r="S197">
        <v>0</v>
      </c>
      <c r="T197">
        <v>1</v>
      </c>
      <c r="U197">
        <v>0</v>
      </c>
      <c r="V197">
        <v>0</v>
      </c>
      <c r="W197">
        <v>0</v>
      </c>
      <c r="X197">
        <v>0</v>
      </c>
      <c r="Y197">
        <v>0</v>
      </c>
      <c r="Z197" t="s">
        <v>275</v>
      </c>
      <c r="AF197" t="s">
        <v>382</v>
      </c>
      <c r="AG197" t="s">
        <v>1025</v>
      </c>
      <c r="AH197">
        <v>6</v>
      </c>
      <c r="AI197">
        <v>2</v>
      </c>
      <c r="AJ197">
        <v>4</v>
      </c>
      <c r="AL197">
        <v>0</v>
      </c>
      <c r="AM197">
        <v>2</v>
      </c>
      <c r="AN197" t="s">
        <v>277</v>
      </c>
      <c r="AQ197">
        <v>1</v>
      </c>
      <c r="AR197">
        <v>1</v>
      </c>
      <c r="AS197" t="s">
        <v>277</v>
      </c>
      <c r="AV197">
        <v>1</v>
      </c>
      <c r="AW197">
        <v>1</v>
      </c>
      <c r="AX197" t="s">
        <v>277</v>
      </c>
      <c r="BA197">
        <v>0</v>
      </c>
      <c r="BB197">
        <v>0</v>
      </c>
      <c r="BC197" t="s">
        <v>278</v>
      </c>
      <c r="BF197">
        <v>0</v>
      </c>
      <c r="BG197">
        <v>0</v>
      </c>
      <c r="BH197" t="s">
        <v>278</v>
      </c>
      <c r="BJ197" t="s">
        <v>866</v>
      </c>
      <c r="BM197" t="s">
        <v>899</v>
      </c>
      <c r="BN197" t="s">
        <v>280</v>
      </c>
      <c r="BO197">
        <v>1</v>
      </c>
      <c r="BP197">
        <v>0</v>
      </c>
      <c r="BQ197">
        <v>0</v>
      </c>
      <c r="BR197">
        <v>0</v>
      </c>
      <c r="BS197">
        <v>0</v>
      </c>
      <c r="BT197">
        <v>0</v>
      </c>
      <c r="BU197">
        <v>0</v>
      </c>
      <c r="BV197">
        <v>0</v>
      </c>
      <c r="BW197">
        <v>0</v>
      </c>
      <c r="BX197">
        <v>0</v>
      </c>
      <c r="BZ197" t="s">
        <v>281</v>
      </c>
      <c r="CA197" t="s">
        <v>278</v>
      </c>
      <c r="CB197" t="s">
        <v>268</v>
      </c>
      <c r="CH197" s="19" t="s">
        <v>283</v>
      </c>
      <c r="CJ197" s="19" t="s">
        <v>283</v>
      </c>
      <c r="CL197" s="19" t="s">
        <v>283</v>
      </c>
      <c r="CS197" s="19" t="s">
        <v>933</v>
      </c>
      <c r="DC197" s="19" t="s">
        <v>313</v>
      </c>
      <c r="DD197" s="19" t="s">
        <v>868</v>
      </c>
      <c r="DF197" s="19" t="s">
        <v>313</v>
      </c>
      <c r="DH197" s="19" t="s">
        <v>339</v>
      </c>
      <c r="DJ197">
        <v>4500</v>
      </c>
      <c r="DK197" t="s">
        <v>287</v>
      </c>
      <c r="DL197" t="s">
        <v>288</v>
      </c>
      <c r="DM197" t="s">
        <v>869</v>
      </c>
      <c r="DO197" t="s">
        <v>783</v>
      </c>
      <c r="DP197" t="s">
        <v>291</v>
      </c>
      <c r="DQ197" t="s">
        <v>292</v>
      </c>
      <c r="EC197" t="s">
        <v>287</v>
      </c>
      <c r="EF197" t="s">
        <v>292</v>
      </c>
      <c r="EM197" t="s">
        <v>293</v>
      </c>
      <c r="EU197" t="s">
        <v>738</v>
      </c>
      <c r="EV197">
        <v>0</v>
      </c>
      <c r="EW197">
        <v>0</v>
      </c>
      <c r="EX197">
        <v>0</v>
      </c>
      <c r="EY197">
        <v>0</v>
      </c>
      <c r="EZ197">
        <v>0</v>
      </c>
      <c r="FA197">
        <v>0</v>
      </c>
      <c r="FB197">
        <v>0</v>
      </c>
      <c r="FC197">
        <v>1</v>
      </c>
      <c r="FE197" t="s">
        <v>292</v>
      </c>
      <c r="FG197" t="s">
        <v>287</v>
      </c>
      <c r="FH197" t="s">
        <v>295</v>
      </c>
      <c r="FJ197" t="s">
        <v>443</v>
      </c>
      <c r="FK197" t="s">
        <v>287</v>
      </c>
      <c r="FT197" t="s">
        <v>297</v>
      </c>
      <c r="FU197" t="s">
        <v>703</v>
      </c>
      <c r="FV197">
        <v>1</v>
      </c>
      <c r="FW197">
        <v>0</v>
      </c>
      <c r="FX197">
        <v>0</v>
      </c>
      <c r="FY197">
        <v>0</v>
      </c>
      <c r="FZ197" s="19">
        <v>0</v>
      </c>
      <c r="GA197">
        <v>1</v>
      </c>
      <c r="GB197">
        <v>0</v>
      </c>
      <c r="GC197">
        <v>0</v>
      </c>
      <c r="GD197">
        <v>0</v>
      </c>
      <c r="GE197">
        <v>1</v>
      </c>
      <c r="GF197">
        <v>1</v>
      </c>
      <c r="GG197">
        <v>0</v>
      </c>
      <c r="GH197">
        <v>0</v>
      </c>
      <c r="GJ197" t="s">
        <v>299</v>
      </c>
      <c r="GK197">
        <v>1</v>
      </c>
      <c r="GL197">
        <v>0</v>
      </c>
      <c r="GM197">
        <v>0</v>
      </c>
      <c r="GN197">
        <v>0</v>
      </c>
      <c r="GO197">
        <v>0</v>
      </c>
      <c r="GP197">
        <v>0</v>
      </c>
      <c r="GQ197">
        <v>0</v>
      </c>
      <c r="GR197">
        <v>0</v>
      </c>
      <c r="GS197">
        <v>0</v>
      </c>
      <c r="GT197">
        <v>0</v>
      </c>
      <c r="GV197" t="s">
        <v>872</v>
      </c>
      <c r="GW197">
        <v>1</v>
      </c>
      <c r="GX197">
        <v>1</v>
      </c>
      <c r="GY197">
        <v>2</v>
      </c>
      <c r="GZ197">
        <v>1</v>
      </c>
      <c r="HA197">
        <v>0</v>
      </c>
      <c r="HB197">
        <v>1</v>
      </c>
      <c r="HC197">
        <v>1</v>
      </c>
      <c r="HD197">
        <v>1</v>
      </c>
      <c r="HE197">
        <v>1</v>
      </c>
      <c r="HF197">
        <v>0</v>
      </c>
      <c r="HG197">
        <v>0</v>
      </c>
      <c r="HH197">
        <v>0</v>
      </c>
      <c r="HI197">
        <v>0</v>
      </c>
      <c r="HJ197">
        <v>0</v>
      </c>
      <c r="HK197">
        <v>0</v>
      </c>
      <c r="HL197">
        <v>0</v>
      </c>
      <c r="HM197">
        <v>0</v>
      </c>
      <c r="HN197">
        <v>0</v>
      </c>
      <c r="HO197">
        <v>0</v>
      </c>
      <c r="HP197">
        <v>0</v>
      </c>
      <c r="HQ197">
        <v>0</v>
      </c>
      <c r="HR197">
        <v>0</v>
      </c>
      <c r="HS197" t="s">
        <v>451</v>
      </c>
      <c r="HT197" t="s">
        <v>750</v>
      </c>
      <c r="HU197" t="s">
        <v>1051</v>
      </c>
      <c r="HV197">
        <v>1</v>
      </c>
      <c r="HW197">
        <v>0</v>
      </c>
      <c r="HX197">
        <v>0</v>
      </c>
      <c r="HY197">
        <v>1</v>
      </c>
      <c r="HZ197">
        <v>0</v>
      </c>
      <c r="IA197">
        <v>1</v>
      </c>
      <c r="IB197" t="s">
        <v>1052</v>
      </c>
      <c r="IC197" t="s">
        <v>330</v>
      </c>
      <c r="ID197">
        <v>0</v>
      </c>
      <c r="IE197">
        <v>0</v>
      </c>
      <c r="IF197">
        <v>0</v>
      </c>
      <c r="IG197">
        <v>1</v>
      </c>
      <c r="IH197" t="s">
        <v>1053</v>
      </c>
      <c r="II197" t="s">
        <v>315</v>
      </c>
      <c r="IJ197">
        <v>1</v>
      </c>
      <c r="IK197">
        <v>0</v>
      </c>
      <c r="IL197">
        <v>0</v>
      </c>
      <c r="IM197">
        <v>0</v>
      </c>
      <c r="IN197">
        <v>0</v>
      </c>
      <c r="IO197">
        <v>0</v>
      </c>
      <c r="IQ197" t="s">
        <v>1054</v>
      </c>
      <c r="JB197">
        <v>384152448</v>
      </c>
      <c r="JC197" t="s">
        <v>1055</v>
      </c>
      <c r="JD197" s="1">
        <v>44943.713356481479</v>
      </c>
      <c r="JG197" t="s">
        <v>307</v>
      </c>
      <c r="JH197" t="s">
        <v>308</v>
      </c>
      <c r="JJ197">
        <v>197</v>
      </c>
    </row>
    <row r="198" spans="1:270" x14ac:dyDescent="0.35">
      <c r="A198" s="1">
        <v>44943.316107824066</v>
      </c>
      <c r="B198" s="1">
        <v>44943.322912337957</v>
      </c>
      <c r="D198" t="s">
        <v>268</v>
      </c>
      <c r="E198" t="s">
        <v>1056</v>
      </c>
      <c r="F198" s="1">
        <v>44943.315972222219</v>
      </c>
      <c r="G198" t="s">
        <v>1057</v>
      </c>
      <c r="J198" t="s">
        <v>319</v>
      </c>
      <c r="K198" t="s">
        <v>512</v>
      </c>
      <c r="N198" t="s">
        <v>274</v>
      </c>
      <c r="O198" t="s">
        <v>275</v>
      </c>
      <c r="P198" t="s">
        <v>393</v>
      </c>
      <c r="Q198">
        <v>26</v>
      </c>
      <c r="R198" t="s">
        <v>394</v>
      </c>
      <c r="S198">
        <v>0</v>
      </c>
      <c r="T198">
        <v>1</v>
      </c>
      <c r="U198">
        <v>0</v>
      </c>
      <c r="V198">
        <v>0</v>
      </c>
      <c r="W198">
        <v>0</v>
      </c>
      <c r="X198">
        <v>0</v>
      </c>
      <c r="Y198">
        <v>0</v>
      </c>
      <c r="Z198" t="s">
        <v>275</v>
      </c>
      <c r="AF198" t="s">
        <v>382</v>
      </c>
      <c r="AG198" t="s">
        <v>1058</v>
      </c>
      <c r="AH198">
        <v>5</v>
      </c>
      <c r="AI198">
        <v>1</v>
      </c>
      <c r="AJ198">
        <v>4</v>
      </c>
      <c r="AL198">
        <v>2</v>
      </c>
      <c r="AM198">
        <v>0</v>
      </c>
      <c r="AN198" t="s">
        <v>277</v>
      </c>
      <c r="AQ198">
        <v>1</v>
      </c>
      <c r="AR198">
        <v>0</v>
      </c>
      <c r="AS198" t="s">
        <v>320</v>
      </c>
      <c r="AV198">
        <v>1</v>
      </c>
      <c r="AW198">
        <v>1</v>
      </c>
      <c r="AX198" t="s">
        <v>277</v>
      </c>
      <c r="BA198">
        <v>0</v>
      </c>
      <c r="BB198">
        <v>0</v>
      </c>
      <c r="BC198" t="s">
        <v>278</v>
      </c>
      <c r="BF198">
        <v>0</v>
      </c>
      <c r="BG198">
        <v>0</v>
      </c>
      <c r="BH198" t="s">
        <v>278</v>
      </c>
      <c r="BJ198" t="s">
        <v>866</v>
      </c>
      <c r="BM198" t="s">
        <v>899</v>
      </c>
      <c r="BN198" t="s">
        <v>280</v>
      </c>
      <c r="BO198">
        <v>1</v>
      </c>
      <c r="BP198">
        <v>0</v>
      </c>
      <c r="BQ198">
        <v>0</v>
      </c>
      <c r="BR198">
        <v>0</v>
      </c>
      <c r="BS198">
        <v>0</v>
      </c>
      <c r="BT198">
        <v>0</v>
      </c>
      <c r="BU198">
        <v>0</v>
      </c>
      <c r="BV198">
        <v>0</v>
      </c>
      <c r="BW198">
        <v>0</v>
      </c>
      <c r="BX198">
        <v>0</v>
      </c>
      <c r="BZ198" t="s">
        <v>281</v>
      </c>
      <c r="CA198" t="s">
        <v>278</v>
      </c>
      <c r="CB198" t="s">
        <v>268</v>
      </c>
      <c r="CH198" s="19" t="s">
        <v>283</v>
      </c>
      <c r="CJ198" s="19" t="s">
        <v>283</v>
      </c>
      <c r="CL198" s="19" t="s">
        <v>283</v>
      </c>
      <c r="CS198" s="19" t="s">
        <v>322</v>
      </c>
      <c r="DC198" s="19" t="s">
        <v>313</v>
      </c>
      <c r="DD198" s="19" t="s">
        <v>868</v>
      </c>
      <c r="DF198" s="19" t="s">
        <v>313</v>
      </c>
      <c r="DH198" s="19" t="s">
        <v>339</v>
      </c>
      <c r="DJ198">
        <v>3750</v>
      </c>
      <c r="DK198" t="s">
        <v>287</v>
      </c>
      <c r="DL198" t="s">
        <v>288</v>
      </c>
      <c r="DM198" t="s">
        <v>869</v>
      </c>
      <c r="DO198" t="s">
        <v>783</v>
      </c>
      <c r="DP198" t="s">
        <v>291</v>
      </c>
      <c r="DQ198" t="s">
        <v>292</v>
      </c>
      <c r="EC198" t="s">
        <v>287</v>
      </c>
      <c r="EF198" t="s">
        <v>292</v>
      </c>
      <c r="EM198" t="s">
        <v>293</v>
      </c>
      <c r="EU198" t="s">
        <v>738</v>
      </c>
      <c r="EV198">
        <v>0</v>
      </c>
      <c r="EW198">
        <v>0</v>
      </c>
      <c r="EX198">
        <v>0</v>
      </c>
      <c r="EY198">
        <v>0</v>
      </c>
      <c r="EZ198">
        <v>0</v>
      </c>
      <c r="FA198">
        <v>0</v>
      </c>
      <c r="FB198">
        <v>0</v>
      </c>
      <c r="FC198">
        <v>1</v>
      </c>
      <c r="FE198" t="s">
        <v>292</v>
      </c>
      <c r="FG198" t="s">
        <v>287</v>
      </c>
      <c r="FH198" t="s">
        <v>295</v>
      </c>
      <c r="FJ198" t="s">
        <v>443</v>
      </c>
      <c r="FK198" t="s">
        <v>287</v>
      </c>
      <c r="FT198" t="s">
        <v>297</v>
      </c>
      <c r="FU198" t="s">
        <v>1059</v>
      </c>
      <c r="FV198">
        <v>1</v>
      </c>
      <c r="FW198">
        <v>0</v>
      </c>
      <c r="FX198">
        <v>0</v>
      </c>
      <c r="FY198">
        <v>1</v>
      </c>
      <c r="FZ198" s="19">
        <v>0</v>
      </c>
      <c r="GA198">
        <v>1</v>
      </c>
      <c r="GB198">
        <v>0</v>
      </c>
      <c r="GC198">
        <v>0</v>
      </c>
      <c r="GD198">
        <v>0</v>
      </c>
      <c r="GE198">
        <v>0</v>
      </c>
      <c r="GF198">
        <v>0</v>
      </c>
      <c r="GG198">
        <v>0</v>
      </c>
      <c r="GH198">
        <v>0</v>
      </c>
      <c r="GJ198" t="s">
        <v>299</v>
      </c>
      <c r="GK198">
        <v>1</v>
      </c>
      <c r="GL198">
        <v>0</v>
      </c>
      <c r="GM198">
        <v>0</v>
      </c>
      <c r="GN198">
        <v>0</v>
      </c>
      <c r="GO198">
        <v>0</v>
      </c>
      <c r="GP198">
        <v>0</v>
      </c>
      <c r="GQ198">
        <v>0</v>
      </c>
      <c r="GR198">
        <v>0</v>
      </c>
      <c r="GS198">
        <v>0</v>
      </c>
      <c r="GT198">
        <v>0</v>
      </c>
      <c r="GV198" t="s">
        <v>872</v>
      </c>
      <c r="GW198">
        <v>1</v>
      </c>
      <c r="GX198">
        <v>2</v>
      </c>
      <c r="GY198">
        <v>2</v>
      </c>
      <c r="GZ198">
        <v>1</v>
      </c>
      <c r="HA198">
        <v>0</v>
      </c>
      <c r="HB198">
        <v>1</v>
      </c>
      <c r="HC198">
        <v>2</v>
      </c>
      <c r="HD198">
        <v>1</v>
      </c>
      <c r="HE198">
        <v>1</v>
      </c>
      <c r="HF198">
        <v>0</v>
      </c>
      <c r="HG198">
        <v>0</v>
      </c>
      <c r="HH198">
        <v>0</v>
      </c>
      <c r="HI198">
        <v>0</v>
      </c>
      <c r="HJ198">
        <v>0</v>
      </c>
      <c r="HK198">
        <v>0</v>
      </c>
      <c r="HL198">
        <v>0</v>
      </c>
      <c r="HM198">
        <v>0</v>
      </c>
      <c r="HN198">
        <v>0</v>
      </c>
      <c r="HO198">
        <v>0</v>
      </c>
      <c r="HP198">
        <v>0</v>
      </c>
      <c r="HQ198">
        <v>0</v>
      </c>
      <c r="HR198">
        <v>0</v>
      </c>
      <c r="HS198" t="s">
        <v>451</v>
      </c>
      <c r="HT198" t="s">
        <v>750</v>
      </c>
      <c r="HU198" t="s">
        <v>432</v>
      </c>
      <c r="HV198">
        <v>1</v>
      </c>
      <c r="HW198">
        <v>0</v>
      </c>
      <c r="HX198">
        <v>1</v>
      </c>
      <c r="HY198">
        <v>1</v>
      </c>
      <c r="HZ198">
        <v>0</v>
      </c>
      <c r="IA198">
        <v>0</v>
      </c>
      <c r="IC198" t="s">
        <v>303</v>
      </c>
      <c r="ID198">
        <v>1</v>
      </c>
      <c r="IE198">
        <v>0</v>
      </c>
      <c r="IF198">
        <v>0</v>
      </c>
      <c r="IG198">
        <v>0</v>
      </c>
      <c r="II198" t="s">
        <v>1060</v>
      </c>
      <c r="IJ198">
        <v>0</v>
      </c>
      <c r="IK198">
        <v>0</v>
      </c>
      <c r="IL198">
        <v>0</v>
      </c>
      <c r="IM198">
        <v>0</v>
      </c>
      <c r="IN198">
        <v>0</v>
      </c>
      <c r="IO198">
        <v>1</v>
      </c>
      <c r="IP198" t="s">
        <v>1061</v>
      </c>
      <c r="IQ198" t="s">
        <v>1062</v>
      </c>
      <c r="JB198">
        <v>384152453</v>
      </c>
      <c r="JC198" t="s">
        <v>1063</v>
      </c>
      <c r="JD198" s="1">
        <v>44943.713368055563</v>
      </c>
      <c r="JG198" t="s">
        <v>307</v>
      </c>
      <c r="JH198" t="s">
        <v>308</v>
      </c>
      <c r="JJ198">
        <v>198</v>
      </c>
    </row>
    <row r="199" spans="1:270" x14ac:dyDescent="0.35">
      <c r="A199" s="1">
        <v>44943.323396400461</v>
      </c>
      <c r="B199" s="1">
        <v>44943.332221574077</v>
      </c>
      <c r="D199" t="s">
        <v>268</v>
      </c>
      <c r="E199" t="s">
        <v>1064</v>
      </c>
      <c r="F199" s="1">
        <v>44943.323611111111</v>
      </c>
      <c r="G199" t="s">
        <v>1065</v>
      </c>
      <c r="J199" t="s">
        <v>319</v>
      </c>
      <c r="K199" t="s">
        <v>512</v>
      </c>
      <c r="N199" t="s">
        <v>274</v>
      </c>
      <c r="O199" t="s">
        <v>275</v>
      </c>
      <c r="P199" t="s">
        <v>393</v>
      </c>
      <c r="Q199">
        <v>60</v>
      </c>
      <c r="R199" t="s">
        <v>394</v>
      </c>
      <c r="S199">
        <v>0</v>
      </c>
      <c r="T199">
        <v>1</v>
      </c>
      <c r="U199">
        <v>0</v>
      </c>
      <c r="V199">
        <v>0</v>
      </c>
      <c r="W199">
        <v>0</v>
      </c>
      <c r="X199">
        <v>0</v>
      </c>
      <c r="Y199">
        <v>0</v>
      </c>
      <c r="Z199" t="s">
        <v>275</v>
      </c>
      <c r="AF199" t="s">
        <v>382</v>
      </c>
      <c r="AG199" t="s">
        <v>1066</v>
      </c>
      <c r="AH199">
        <v>6</v>
      </c>
      <c r="AI199">
        <v>2</v>
      </c>
      <c r="AJ199">
        <v>4</v>
      </c>
      <c r="AL199">
        <v>0</v>
      </c>
      <c r="AM199">
        <v>0</v>
      </c>
      <c r="AN199" t="s">
        <v>278</v>
      </c>
      <c r="AQ199">
        <v>0</v>
      </c>
      <c r="AR199">
        <v>0</v>
      </c>
      <c r="AS199" t="s">
        <v>278</v>
      </c>
      <c r="AV199">
        <v>2</v>
      </c>
      <c r="AW199">
        <v>3</v>
      </c>
      <c r="AX199" t="s">
        <v>528</v>
      </c>
      <c r="BA199">
        <v>1</v>
      </c>
      <c r="BB199">
        <v>1</v>
      </c>
      <c r="BC199" t="s">
        <v>277</v>
      </c>
      <c r="BF199">
        <v>0</v>
      </c>
      <c r="BG199">
        <v>0</v>
      </c>
      <c r="BH199" t="s">
        <v>278</v>
      </c>
      <c r="BJ199" t="s">
        <v>866</v>
      </c>
      <c r="BM199" t="s">
        <v>899</v>
      </c>
      <c r="BN199" t="s">
        <v>1067</v>
      </c>
      <c r="BO199">
        <v>0</v>
      </c>
      <c r="BP199">
        <v>1</v>
      </c>
      <c r="BQ199">
        <v>0</v>
      </c>
      <c r="BR199">
        <v>0</v>
      </c>
      <c r="BS199">
        <v>0</v>
      </c>
      <c r="BT199">
        <v>0</v>
      </c>
      <c r="BU199">
        <v>1</v>
      </c>
      <c r="BV199">
        <v>0</v>
      </c>
      <c r="BW199">
        <v>0</v>
      </c>
      <c r="BX199">
        <v>0</v>
      </c>
      <c r="BZ199" t="s">
        <v>281</v>
      </c>
      <c r="CA199" t="s">
        <v>278</v>
      </c>
      <c r="CB199" t="s">
        <v>268</v>
      </c>
      <c r="CH199" s="19" t="s">
        <v>283</v>
      </c>
      <c r="CJ199" s="19" t="s">
        <v>283</v>
      </c>
      <c r="CL199" s="19" t="s">
        <v>283</v>
      </c>
      <c r="CS199" s="19" t="s">
        <v>322</v>
      </c>
      <c r="DC199" s="19" t="s">
        <v>313</v>
      </c>
      <c r="DD199" s="19" t="s">
        <v>868</v>
      </c>
      <c r="DF199" s="19" t="s">
        <v>313</v>
      </c>
      <c r="DH199" s="19" t="s">
        <v>339</v>
      </c>
      <c r="DJ199">
        <v>4500</v>
      </c>
      <c r="DK199" t="s">
        <v>287</v>
      </c>
      <c r="DL199" t="s">
        <v>288</v>
      </c>
      <c r="DM199" t="s">
        <v>869</v>
      </c>
      <c r="DO199" t="s">
        <v>783</v>
      </c>
      <c r="DP199" t="s">
        <v>291</v>
      </c>
      <c r="DQ199" t="s">
        <v>292</v>
      </c>
      <c r="EC199" t="s">
        <v>287</v>
      </c>
      <c r="EF199" t="s">
        <v>292</v>
      </c>
      <c r="EM199" t="s">
        <v>293</v>
      </c>
      <c r="EU199" t="s">
        <v>738</v>
      </c>
      <c r="EV199">
        <v>0</v>
      </c>
      <c r="EW199">
        <v>0</v>
      </c>
      <c r="EX199">
        <v>0</v>
      </c>
      <c r="EY199">
        <v>0</v>
      </c>
      <c r="EZ199">
        <v>0</v>
      </c>
      <c r="FA199">
        <v>0</v>
      </c>
      <c r="FB199">
        <v>0</v>
      </c>
      <c r="FC199">
        <v>1</v>
      </c>
      <c r="FE199" t="s">
        <v>292</v>
      </c>
      <c r="FG199" t="s">
        <v>287</v>
      </c>
      <c r="FH199" t="s">
        <v>295</v>
      </c>
      <c r="FJ199" t="s">
        <v>376</v>
      </c>
      <c r="FK199" t="s">
        <v>287</v>
      </c>
      <c r="FT199" t="s">
        <v>297</v>
      </c>
      <c r="FU199" t="s">
        <v>1068</v>
      </c>
      <c r="FV199">
        <v>1</v>
      </c>
      <c r="FW199">
        <v>0</v>
      </c>
      <c r="FX199">
        <v>0</v>
      </c>
      <c r="FY199">
        <v>0</v>
      </c>
      <c r="FZ199" s="19">
        <v>0</v>
      </c>
      <c r="GA199">
        <v>1</v>
      </c>
      <c r="GB199">
        <v>0</v>
      </c>
      <c r="GC199">
        <v>0</v>
      </c>
      <c r="GD199">
        <v>0</v>
      </c>
      <c r="GE199">
        <v>1</v>
      </c>
      <c r="GF199">
        <v>1</v>
      </c>
      <c r="GG199">
        <v>0</v>
      </c>
      <c r="GH199">
        <v>1</v>
      </c>
      <c r="GI199" t="s">
        <v>1069</v>
      </c>
      <c r="GJ199" t="s">
        <v>299</v>
      </c>
      <c r="GK199">
        <v>1</v>
      </c>
      <c r="GL199">
        <v>0</v>
      </c>
      <c r="GM199">
        <v>0</v>
      </c>
      <c r="GN199">
        <v>0</v>
      </c>
      <c r="GO199">
        <v>0</v>
      </c>
      <c r="GP199">
        <v>0</v>
      </c>
      <c r="GQ199">
        <v>0</v>
      </c>
      <c r="GR199">
        <v>0</v>
      </c>
      <c r="GS199">
        <v>0</v>
      </c>
      <c r="GT199">
        <v>0</v>
      </c>
      <c r="GV199" t="s">
        <v>340</v>
      </c>
      <c r="GW199">
        <v>2</v>
      </c>
      <c r="GX199">
        <v>2</v>
      </c>
      <c r="GY199">
        <v>1</v>
      </c>
      <c r="GZ199">
        <v>1</v>
      </c>
      <c r="HA199">
        <v>1</v>
      </c>
      <c r="HB199">
        <v>0</v>
      </c>
      <c r="HC199">
        <v>2</v>
      </c>
      <c r="HD199">
        <v>1</v>
      </c>
      <c r="HE199">
        <v>3</v>
      </c>
      <c r="HF199">
        <v>0</v>
      </c>
      <c r="HG199">
        <v>0</v>
      </c>
      <c r="HH199">
        <v>0</v>
      </c>
      <c r="HI199">
        <v>0</v>
      </c>
      <c r="HJ199">
        <v>0</v>
      </c>
      <c r="HK199">
        <v>0</v>
      </c>
      <c r="HL199">
        <v>0</v>
      </c>
      <c r="HM199">
        <v>0</v>
      </c>
      <c r="HN199">
        <v>0</v>
      </c>
      <c r="HO199">
        <v>0</v>
      </c>
      <c r="HP199">
        <v>0</v>
      </c>
      <c r="HQ199">
        <v>0</v>
      </c>
      <c r="HR199">
        <v>0</v>
      </c>
      <c r="HS199" t="s">
        <v>451</v>
      </c>
      <c r="HT199" t="s">
        <v>750</v>
      </c>
      <c r="HU199" t="s">
        <v>302</v>
      </c>
      <c r="HV199">
        <v>1</v>
      </c>
      <c r="HW199">
        <v>0</v>
      </c>
      <c r="HX199">
        <v>0</v>
      </c>
      <c r="HY199">
        <v>0</v>
      </c>
      <c r="HZ199">
        <v>0</v>
      </c>
      <c r="IA199">
        <v>0</v>
      </c>
      <c r="IC199" t="s">
        <v>303</v>
      </c>
      <c r="ID199">
        <v>1</v>
      </c>
      <c r="IE199">
        <v>0</v>
      </c>
      <c r="IF199">
        <v>0</v>
      </c>
      <c r="IG199">
        <v>0</v>
      </c>
      <c r="II199" t="s">
        <v>315</v>
      </c>
      <c r="IJ199">
        <v>1</v>
      </c>
      <c r="IK199">
        <v>0</v>
      </c>
      <c r="IL199">
        <v>0</v>
      </c>
      <c r="IM199">
        <v>0</v>
      </c>
      <c r="IN199">
        <v>0</v>
      </c>
      <c r="IO199">
        <v>0</v>
      </c>
      <c r="IQ199" t="s">
        <v>1070</v>
      </c>
      <c r="JB199">
        <v>384152457</v>
      </c>
      <c r="JC199" t="s">
        <v>1071</v>
      </c>
      <c r="JD199" s="1">
        <v>44943.713368055563</v>
      </c>
      <c r="JG199" t="s">
        <v>307</v>
      </c>
      <c r="JH199" t="s">
        <v>308</v>
      </c>
      <c r="JJ199">
        <v>199</v>
      </c>
    </row>
    <row r="200" spans="1:270" x14ac:dyDescent="0.35">
      <c r="A200" s="1">
        <v>44943.332335613428</v>
      </c>
      <c r="B200" s="1">
        <v>44943.341415902767</v>
      </c>
      <c r="D200" t="s">
        <v>268</v>
      </c>
      <c r="E200" t="s">
        <v>1072</v>
      </c>
      <c r="F200" s="1">
        <v>44943.331944444442</v>
      </c>
      <c r="G200" t="s">
        <v>1073</v>
      </c>
      <c r="J200" t="s">
        <v>319</v>
      </c>
      <c r="K200" t="s">
        <v>512</v>
      </c>
      <c r="N200" t="s">
        <v>274</v>
      </c>
      <c r="O200" t="s">
        <v>275</v>
      </c>
      <c r="P200" t="s">
        <v>393</v>
      </c>
      <c r="Q200">
        <v>36</v>
      </c>
      <c r="R200" t="s">
        <v>394</v>
      </c>
      <c r="S200">
        <v>0</v>
      </c>
      <c r="T200">
        <v>1</v>
      </c>
      <c r="U200">
        <v>0</v>
      </c>
      <c r="V200">
        <v>0</v>
      </c>
      <c r="W200">
        <v>0</v>
      </c>
      <c r="X200">
        <v>0</v>
      </c>
      <c r="Y200">
        <v>0</v>
      </c>
      <c r="Z200" t="s">
        <v>275</v>
      </c>
      <c r="AF200" t="s">
        <v>382</v>
      </c>
      <c r="AG200" t="s">
        <v>1040</v>
      </c>
      <c r="AH200">
        <v>8</v>
      </c>
      <c r="AI200">
        <v>3</v>
      </c>
      <c r="AJ200">
        <v>5</v>
      </c>
      <c r="AL200">
        <v>0</v>
      </c>
      <c r="AM200">
        <v>1</v>
      </c>
      <c r="AN200" t="s">
        <v>320</v>
      </c>
      <c r="AQ200">
        <v>3</v>
      </c>
      <c r="AR200">
        <v>2</v>
      </c>
      <c r="AS200" t="s">
        <v>528</v>
      </c>
      <c r="AV200">
        <v>1</v>
      </c>
      <c r="AW200">
        <v>1</v>
      </c>
      <c r="AX200" t="s">
        <v>277</v>
      </c>
      <c r="BA200">
        <v>0</v>
      </c>
      <c r="BB200">
        <v>0</v>
      </c>
      <c r="BC200" t="s">
        <v>278</v>
      </c>
      <c r="BF200">
        <v>0</v>
      </c>
      <c r="BG200">
        <v>0</v>
      </c>
      <c r="BH200" t="s">
        <v>278</v>
      </c>
      <c r="BJ200" t="s">
        <v>866</v>
      </c>
      <c r="BM200" t="s">
        <v>899</v>
      </c>
      <c r="BN200" t="s">
        <v>280</v>
      </c>
      <c r="BO200">
        <v>1</v>
      </c>
      <c r="BP200">
        <v>0</v>
      </c>
      <c r="BQ200">
        <v>0</v>
      </c>
      <c r="BR200">
        <v>0</v>
      </c>
      <c r="BS200">
        <v>0</v>
      </c>
      <c r="BT200">
        <v>0</v>
      </c>
      <c r="BU200">
        <v>0</v>
      </c>
      <c r="BV200">
        <v>0</v>
      </c>
      <c r="BW200">
        <v>0</v>
      </c>
      <c r="BX200">
        <v>0</v>
      </c>
      <c r="BZ200" t="s">
        <v>281</v>
      </c>
      <c r="CA200" t="s">
        <v>278</v>
      </c>
      <c r="CB200" t="s">
        <v>268</v>
      </c>
      <c r="CH200" s="19" t="s">
        <v>283</v>
      </c>
      <c r="CJ200" s="19" t="s">
        <v>283</v>
      </c>
      <c r="CL200" s="19" t="s">
        <v>283</v>
      </c>
      <c r="CS200" s="19" t="s">
        <v>933</v>
      </c>
      <c r="DC200" s="19" t="s">
        <v>313</v>
      </c>
      <c r="DD200" s="19" t="s">
        <v>868</v>
      </c>
      <c r="DF200" s="19" t="s">
        <v>313</v>
      </c>
      <c r="DH200" s="19" t="s">
        <v>339</v>
      </c>
      <c r="DJ200">
        <v>6000</v>
      </c>
      <c r="DK200" t="s">
        <v>287</v>
      </c>
      <c r="DL200" t="s">
        <v>288</v>
      </c>
      <c r="DM200" t="s">
        <v>869</v>
      </c>
      <c r="DO200" t="s">
        <v>783</v>
      </c>
      <c r="DP200" t="s">
        <v>291</v>
      </c>
      <c r="DQ200" t="s">
        <v>292</v>
      </c>
      <c r="EC200" t="s">
        <v>287</v>
      </c>
      <c r="EF200" t="s">
        <v>292</v>
      </c>
      <c r="EM200" t="s">
        <v>293</v>
      </c>
      <c r="EU200" t="s">
        <v>738</v>
      </c>
      <c r="EV200">
        <v>0</v>
      </c>
      <c r="EW200">
        <v>0</v>
      </c>
      <c r="EX200">
        <v>0</v>
      </c>
      <c r="EY200">
        <v>0</v>
      </c>
      <c r="EZ200">
        <v>0</v>
      </c>
      <c r="FA200">
        <v>0</v>
      </c>
      <c r="FB200">
        <v>0</v>
      </c>
      <c r="FC200">
        <v>1</v>
      </c>
      <c r="FE200" t="s">
        <v>292</v>
      </c>
      <c r="FG200" t="s">
        <v>287</v>
      </c>
      <c r="FH200" t="s">
        <v>295</v>
      </c>
      <c r="FJ200" t="s">
        <v>376</v>
      </c>
      <c r="FK200" t="s">
        <v>287</v>
      </c>
      <c r="FT200" t="s">
        <v>297</v>
      </c>
      <c r="FU200" t="s">
        <v>1074</v>
      </c>
      <c r="FV200">
        <v>1</v>
      </c>
      <c r="FW200">
        <v>1</v>
      </c>
      <c r="FX200">
        <v>0</v>
      </c>
      <c r="FY200">
        <v>0</v>
      </c>
      <c r="FZ200" s="19">
        <v>0</v>
      </c>
      <c r="GA200">
        <v>0</v>
      </c>
      <c r="GB200">
        <v>1</v>
      </c>
      <c r="GC200">
        <v>0</v>
      </c>
      <c r="GD200">
        <v>0</v>
      </c>
      <c r="GE200">
        <v>1</v>
      </c>
      <c r="GF200">
        <v>1</v>
      </c>
      <c r="GG200">
        <v>0</v>
      </c>
      <c r="GH200">
        <v>0</v>
      </c>
      <c r="GJ200" t="s">
        <v>299</v>
      </c>
      <c r="GK200">
        <v>1</v>
      </c>
      <c r="GL200">
        <v>0</v>
      </c>
      <c r="GM200">
        <v>0</v>
      </c>
      <c r="GN200">
        <v>0</v>
      </c>
      <c r="GO200">
        <v>0</v>
      </c>
      <c r="GP200">
        <v>0</v>
      </c>
      <c r="GQ200">
        <v>0</v>
      </c>
      <c r="GR200">
        <v>0</v>
      </c>
      <c r="GS200">
        <v>0</v>
      </c>
      <c r="GT200">
        <v>0</v>
      </c>
      <c r="GV200" t="s">
        <v>872</v>
      </c>
      <c r="GW200">
        <v>1</v>
      </c>
      <c r="GX200">
        <v>2</v>
      </c>
      <c r="GY200">
        <v>1</v>
      </c>
      <c r="GZ200">
        <v>1</v>
      </c>
      <c r="HA200">
        <v>1</v>
      </c>
      <c r="HB200">
        <v>2</v>
      </c>
      <c r="HC200">
        <v>1</v>
      </c>
      <c r="HD200">
        <v>1</v>
      </c>
      <c r="HE200">
        <v>2</v>
      </c>
      <c r="HF200">
        <v>0</v>
      </c>
      <c r="HG200">
        <v>0</v>
      </c>
      <c r="HH200">
        <v>0</v>
      </c>
      <c r="HI200">
        <v>0</v>
      </c>
      <c r="HJ200">
        <v>0</v>
      </c>
      <c r="HK200">
        <v>0</v>
      </c>
      <c r="HL200">
        <v>0</v>
      </c>
      <c r="HM200">
        <v>0</v>
      </c>
      <c r="HN200">
        <v>0</v>
      </c>
      <c r="HO200">
        <v>0</v>
      </c>
      <c r="HP200">
        <v>0</v>
      </c>
      <c r="HQ200">
        <v>0</v>
      </c>
      <c r="HR200">
        <v>0</v>
      </c>
      <c r="HS200" t="s">
        <v>451</v>
      </c>
      <c r="HT200" t="s">
        <v>301</v>
      </c>
      <c r="HU200" t="s">
        <v>302</v>
      </c>
      <c r="HV200">
        <v>1</v>
      </c>
      <c r="HW200">
        <v>0</v>
      </c>
      <c r="HX200">
        <v>0</v>
      </c>
      <c r="HY200">
        <v>0</v>
      </c>
      <c r="HZ200">
        <v>0</v>
      </c>
      <c r="IA200">
        <v>0</v>
      </c>
      <c r="IC200" t="s">
        <v>303</v>
      </c>
      <c r="ID200">
        <v>1</v>
      </c>
      <c r="IE200">
        <v>0</v>
      </c>
      <c r="IF200">
        <v>0</v>
      </c>
      <c r="IG200">
        <v>0</v>
      </c>
      <c r="II200" t="s">
        <v>406</v>
      </c>
      <c r="IJ200">
        <v>1</v>
      </c>
      <c r="IK200">
        <v>1</v>
      </c>
      <c r="IL200">
        <v>0</v>
      </c>
      <c r="IM200">
        <v>0</v>
      </c>
      <c r="IN200">
        <v>0</v>
      </c>
      <c r="IO200">
        <v>0</v>
      </c>
      <c r="IQ200" t="s">
        <v>1022</v>
      </c>
      <c r="JB200">
        <v>384152461</v>
      </c>
      <c r="JC200" t="s">
        <v>1075</v>
      </c>
      <c r="JD200" s="1">
        <v>44943.713379629633</v>
      </c>
      <c r="JG200" t="s">
        <v>307</v>
      </c>
      <c r="JH200" t="s">
        <v>308</v>
      </c>
      <c r="JJ200">
        <v>200</v>
      </c>
    </row>
    <row r="201" spans="1:270" x14ac:dyDescent="0.35">
      <c r="A201" s="1">
        <v>44943.34267302083</v>
      </c>
      <c r="B201" s="1">
        <v>44943.350172268518</v>
      </c>
      <c r="D201" t="s">
        <v>268</v>
      </c>
      <c r="E201" t="s">
        <v>1014</v>
      </c>
      <c r="F201" s="1">
        <v>44943.342361111107</v>
      </c>
      <c r="G201" t="s">
        <v>1076</v>
      </c>
      <c r="J201" t="s">
        <v>319</v>
      </c>
      <c r="K201" t="s">
        <v>512</v>
      </c>
      <c r="N201" t="s">
        <v>274</v>
      </c>
      <c r="O201" t="s">
        <v>275</v>
      </c>
      <c r="P201" t="s">
        <v>393</v>
      </c>
      <c r="Q201">
        <v>35</v>
      </c>
      <c r="R201" t="s">
        <v>394</v>
      </c>
      <c r="S201">
        <v>0</v>
      </c>
      <c r="T201">
        <v>1</v>
      </c>
      <c r="U201">
        <v>0</v>
      </c>
      <c r="V201">
        <v>0</v>
      </c>
      <c r="W201">
        <v>0</v>
      </c>
      <c r="X201">
        <v>0</v>
      </c>
      <c r="Y201">
        <v>0</v>
      </c>
      <c r="Z201" t="s">
        <v>275</v>
      </c>
      <c r="AF201" t="s">
        <v>382</v>
      </c>
      <c r="AG201" t="s">
        <v>1058</v>
      </c>
      <c r="AH201">
        <v>8</v>
      </c>
      <c r="AI201">
        <v>3</v>
      </c>
      <c r="AJ201">
        <v>5</v>
      </c>
      <c r="AL201">
        <v>0</v>
      </c>
      <c r="AM201">
        <v>0</v>
      </c>
      <c r="AN201" t="s">
        <v>278</v>
      </c>
      <c r="AQ201">
        <v>3</v>
      </c>
      <c r="AR201">
        <v>3</v>
      </c>
      <c r="AS201" t="s">
        <v>701</v>
      </c>
      <c r="AV201">
        <v>1</v>
      </c>
      <c r="AW201">
        <v>1</v>
      </c>
      <c r="AX201" t="s">
        <v>277</v>
      </c>
      <c r="BA201">
        <v>0</v>
      </c>
      <c r="BB201">
        <v>0</v>
      </c>
      <c r="BC201" t="s">
        <v>278</v>
      </c>
      <c r="BF201">
        <v>0</v>
      </c>
      <c r="BG201">
        <v>0</v>
      </c>
      <c r="BH201" t="s">
        <v>278</v>
      </c>
      <c r="BJ201" t="s">
        <v>866</v>
      </c>
      <c r="BM201" t="s">
        <v>899</v>
      </c>
      <c r="BN201" t="s">
        <v>529</v>
      </c>
      <c r="BO201">
        <v>0</v>
      </c>
      <c r="BP201">
        <v>0</v>
      </c>
      <c r="BQ201">
        <v>0</v>
      </c>
      <c r="BR201">
        <v>0</v>
      </c>
      <c r="BS201">
        <v>0</v>
      </c>
      <c r="BT201">
        <v>0</v>
      </c>
      <c r="BU201">
        <v>1</v>
      </c>
      <c r="BV201">
        <v>0</v>
      </c>
      <c r="BW201">
        <v>0</v>
      </c>
      <c r="BX201">
        <v>0</v>
      </c>
      <c r="BZ201" t="s">
        <v>281</v>
      </c>
      <c r="CA201" t="s">
        <v>278</v>
      </c>
      <c r="CB201" t="s">
        <v>268</v>
      </c>
      <c r="CH201" s="19" t="s">
        <v>283</v>
      </c>
      <c r="CJ201" s="19" t="s">
        <v>283</v>
      </c>
      <c r="CL201" s="19" t="s">
        <v>283</v>
      </c>
      <c r="CS201" s="19" t="s">
        <v>322</v>
      </c>
      <c r="DC201" s="19" t="s">
        <v>313</v>
      </c>
      <c r="DD201" s="19" t="s">
        <v>868</v>
      </c>
      <c r="DF201" s="19" t="s">
        <v>313</v>
      </c>
      <c r="DH201" s="19" t="s">
        <v>339</v>
      </c>
      <c r="DJ201">
        <v>6000</v>
      </c>
      <c r="DK201" t="s">
        <v>287</v>
      </c>
      <c r="DL201" t="s">
        <v>288</v>
      </c>
      <c r="DM201" t="s">
        <v>869</v>
      </c>
      <c r="DO201" t="s">
        <v>424</v>
      </c>
      <c r="DP201" t="s">
        <v>291</v>
      </c>
      <c r="DQ201" t="s">
        <v>292</v>
      </c>
      <c r="EC201" t="s">
        <v>287</v>
      </c>
      <c r="EF201" t="s">
        <v>292</v>
      </c>
      <c r="EM201" t="s">
        <v>293</v>
      </c>
      <c r="EU201" t="s">
        <v>738</v>
      </c>
      <c r="EV201">
        <v>0</v>
      </c>
      <c r="EW201">
        <v>0</v>
      </c>
      <c r="EX201">
        <v>0</v>
      </c>
      <c r="EY201">
        <v>0</v>
      </c>
      <c r="EZ201">
        <v>0</v>
      </c>
      <c r="FA201">
        <v>0</v>
      </c>
      <c r="FB201">
        <v>0</v>
      </c>
      <c r="FC201">
        <v>1</v>
      </c>
      <c r="FE201" t="s">
        <v>292</v>
      </c>
      <c r="FG201" t="s">
        <v>287</v>
      </c>
      <c r="FH201" t="s">
        <v>295</v>
      </c>
      <c r="FJ201" t="s">
        <v>376</v>
      </c>
      <c r="FK201" t="s">
        <v>287</v>
      </c>
      <c r="FT201" t="s">
        <v>297</v>
      </c>
      <c r="FU201" t="s">
        <v>1077</v>
      </c>
      <c r="FV201">
        <v>1</v>
      </c>
      <c r="FW201">
        <v>0</v>
      </c>
      <c r="FX201">
        <v>1</v>
      </c>
      <c r="FY201">
        <v>0</v>
      </c>
      <c r="FZ201" s="19">
        <v>0</v>
      </c>
      <c r="GA201">
        <v>1</v>
      </c>
      <c r="GB201">
        <v>1</v>
      </c>
      <c r="GC201">
        <v>0</v>
      </c>
      <c r="GD201">
        <v>0</v>
      </c>
      <c r="GE201">
        <v>0</v>
      </c>
      <c r="GF201">
        <v>1</v>
      </c>
      <c r="GG201">
        <v>0</v>
      </c>
      <c r="GH201">
        <v>0</v>
      </c>
      <c r="GJ201" t="s">
        <v>299</v>
      </c>
      <c r="GK201">
        <v>1</v>
      </c>
      <c r="GL201">
        <v>0</v>
      </c>
      <c r="GM201">
        <v>0</v>
      </c>
      <c r="GN201">
        <v>0</v>
      </c>
      <c r="GO201">
        <v>0</v>
      </c>
      <c r="GP201">
        <v>0</v>
      </c>
      <c r="GQ201">
        <v>0</v>
      </c>
      <c r="GR201">
        <v>0</v>
      </c>
      <c r="GS201">
        <v>0</v>
      </c>
      <c r="GT201">
        <v>0</v>
      </c>
      <c r="GV201" t="s">
        <v>872</v>
      </c>
      <c r="GW201">
        <v>2</v>
      </c>
      <c r="GX201">
        <v>1</v>
      </c>
      <c r="GY201">
        <v>2</v>
      </c>
      <c r="GZ201">
        <v>1</v>
      </c>
      <c r="HA201">
        <v>1</v>
      </c>
      <c r="HB201">
        <v>0</v>
      </c>
      <c r="HC201">
        <v>1</v>
      </c>
      <c r="HD201">
        <v>1</v>
      </c>
      <c r="HE201">
        <v>1</v>
      </c>
      <c r="HF201">
        <v>0</v>
      </c>
      <c r="HG201">
        <v>0</v>
      </c>
      <c r="HH201">
        <v>0</v>
      </c>
      <c r="HI201">
        <v>0</v>
      </c>
      <c r="HJ201">
        <v>0</v>
      </c>
      <c r="HK201">
        <v>0</v>
      </c>
      <c r="HL201">
        <v>0</v>
      </c>
      <c r="HM201">
        <v>0</v>
      </c>
      <c r="HN201">
        <v>0</v>
      </c>
      <c r="HO201">
        <v>0</v>
      </c>
      <c r="HP201">
        <v>0</v>
      </c>
      <c r="HQ201">
        <v>0</v>
      </c>
      <c r="HR201">
        <v>0</v>
      </c>
      <c r="HS201" t="s">
        <v>451</v>
      </c>
      <c r="HT201" t="s">
        <v>750</v>
      </c>
      <c r="HU201" t="s">
        <v>745</v>
      </c>
      <c r="HV201">
        <v>1</v>
      </c>
      <c r="HW201">
        <v>0</v>
      </c>
      <c r="HX201">
        <v>0</v>
      </c>
      <c r="HY201">
        <v>1</v>
      </c>
      <c r="HZ201">
        <v>0</v>
      </c>
      <c r="IA201">
        <v>0</v>
      </c>
      <c r="IC201" t="s">
        <v>303</v>
      </c>
      <c r="ID201">
        <v>1</v>
      </c>
      <c r="IE201">
        <v>0</v>
      </c>
      <c r="IF201">
        <v>0</v>
      </c>
      <c r="IG201">
        <v>0</v>
      </c>
      <c r="II201" t="s">
        <v>406</v>
      </c>
      <c r="IJ201">
        <v>1</v>
      </c>
      <c r="IK201">
        <v>1</v>
      </c>
      <c r="IL201">
        <v>0</v>
      </c>
      <c r="IM201">
        <v>0</v>
      </c>
      <c r="IN201">
        <v>0</v>
      </c>
      <c r="IO201">
        <v>0</v>
      </c>
      <c r="IQ201" t="s">
        <v>1078</v>
      </c>
      <c r="JB201">
        <v>384152464</v>
      </c>
      <c r="JC201" t="s">
        <v>1079</v>
      </c>
      <c r="JD201" s="1">
        <v>44943.713391203702</v>
      </c>
      <c r="JG201" t="s">
        <v>307</v>
      </c>
      <c r="JH201" t="s">
        <v>308</v>
      </c>
      <c r="JJ201">
        <v>201</v>
      </c>
    </row>
    <row r="202" spans="1:270" x14ac:dyDescent="0.35">
      <c r="A202" s="1">
        <v>44943.350263692133</v>
      </c>
      <c r="B202" s="1">
        <v>44943.359790393522</v>
      </c>
      <c r="D202" t="s">
        <v>268</v>
      </c>
      <c r="E202" t="s">
        <v>1007</v>
      </c>
      <c r="F202" s="1">
        <v>44943.352083333331</v>
      </c>
      <c r="G202" t="s">
        <v>1080</v>
      </c>
      <c r="J202" t="s">
        <v>319</v>
      </c>
      <c r="K202" t="s">
        <v>512</v>
      </c>
      <c r="N202" t="s">
        <v>274</v>
      </c>
      <c r="O202" t="s">
        <v>275</v>
      </c>
      <c r="P202" t="s">
        <v>393</v>
      </c>
      <c r="Q202">
        <v>50</v>
      </c>
      <c r="R202" t="s">
        <v>394</v>
      </c>
      <c r="S202">
        <v>0</v>
      </c>
      <c r="T202">
        <v>1</v>
      </c>
      <c r="U202">
        <v>0</v>
      </c>
      <c r="V202">
        <v>0</v>
      </c>
      <c r="W202">
        <v>0</v>
      </c>
      <c r="X202">
        <v>0</v>
      </c>
      <c r="Y202">
        <v>0</v>
      </c>
      <c r="Z202" t="s">
        <v>275</v>
      </c>
      <c r="AF202" t="s">
        <v>382</v>
      </c>
      <c r="AG202" t="s">
        <v>1025</v>
      </c>
      <c r="AH202">
        <v>8</v>
      </c>
      <c r="AI202">
        <v>4</v>
      </c>
      <c r="AJ202">
        <v>4</v>
      </c>
      <c r="AL202">
        <v>1</v>
      </c>
      <c r="AM202">
        <v>0</v>
      </c>
      <c r="AN202" t="s">
        <v>320</v>
      </c>
      <c r="AQ202">
        <v>2</v>
      </c>
      <c r="AR202">
        <v>3</v>
      </c>
      <c r="AS202" t="s">
        <v>528</v>
      </c>
      <c r="AV202">
        <v>1</v>
      </c>
      <c r="AW202">
        <v>0</v>
      </c>
      <c r="AX202" t="s">
        <v>320</v>
      </c>
      <c r="BA202">
        <v>0</v>
      </c>
      <c r="BB202">
        <v>1</v>
      </c>
      <c r="BC202" t="s">
        <v>320</v>
      </c>
      <c r="BF202">
        <v>0</v>
      </c>
      <c r="BG202">
        <v>0</v>
      </c>
      <c r="BH202" t="s">
        <v>278</v>
      </c>
      <c r="BJ202" t="s">
        <v>866</v>
      </c>
      <c r="BM202" t="s">
        <v>899</v>
      </c>
      <c r="BN202" t="s">
        <v>280</v>
      </c>
      <c r="BO202">
        <v>1</v>
      </c>
      <c r="BP202">
        <v>0</v>
      </c>
      <c r="BQ202">
        <v>0</v>
      </c>
      <c r="BR202">
        <v>0</v>
      </c>
      <c r="BS202">
        <v>0</v>
      </c>
      <c r="BT202">
        <v>0</v>
      </c>
      <c r="BU202">
        <v>0</v>
      </c>
      <c r="BV202">
        <v>0</v>
      </c>
      <c r="BW202">
        <v>0</v>
      </c>
      <c r="BX202">
        <v>0</v>
      </c>
      <c r="BZ202" t="s">
        <v>281</v>
      </c>
      <c r="CA202" t="s">
        <v>278</v>
      </c>
      <c r="CB202" t="s">
        <v>268</v>
      </c>
      <c r="CH202" s="19" t="s">
        <v>283</v>
      </c>
      <c r="CJ202" s="19" t="s">
        <v>283</v>
      </c>
      <c r="CL202" s="19" t="s">
        <v>283</v>
      </c>
      <c r="CS202" s="19" t="s">
        <v>322</v>
      </c>
      <c r="DC202" s="19" t="s">
        <v>313</v>
      </c>
      <c r="DD202" s="19" t="s">
        <v>868</v>
      </c>
      <c r="DF202" s="19" t="s">
        <v>313</v>
      </c>
      <c r="DH202" s="19" t="s">
        <v>339</v>
      </c>
      <c r="DJ202">
        <v>6000</v>
      </c>
      <c r="DK202" t="s">
        <v>287</v>
      </c>
      <c r="DL202" t="s">
        <v>288</v>
      </c>
      <c r="DM202" t="s">
        <v>869</v>
      </c>
      <c r="DO202" t="s">
        <v>783</v>
      </c>
      <c r="DP202" t="s">
        <v>291</v>
      </c>
      <c r="DQ202" t="s">
        <v>292</v>
      </c>
      <c r="EC202" t="s">
        <v>287</v>
      </c>
      <c r="EF202" t="s">
        <v>292</v>
      </c>
      <c r="EM202" t="s">
        <v>293</v>
      </c>
      <c r="EU202" t="s">
        <v>738</v>
      </c>
      <c r="EV202">
        <v>0</v>
      </c>
      <c r="EW202">
        <v>0</v>
      </c>
      <c r="EX202">
        <v>0</v>
      </c>
      <c r="EY202">
        <v>0</v>
      </c>
      <c r="EZ202">
        <v>0</v>
      </c>
      <c r="FA202">
        <v>0</v>
      </c>
      <c r="FB202">
        <v>0</v>
      </c>
      <c r="FC202">
        <v>1</v>
      </c>
      <c r="FE202" t="s">
        <v>292</v>
      </c>
      <c r="FG202" t="s">
        <v>287</v>
      </c>
      <c r="FH202" t="s">
        <v>295</v>
      </c>
      <c r="FJ202" t="s">
        <v>443</v>
      </c>
      <c r="FK202" t="s">
        <v>287</v>
      </c>
      <c r="FT202" t="s">
        <v>297</v>
      </c>
      <c r="FU202" t="s">
        <v>1081</v>
      </c>
      <c r="FV202">
        <v>1</v>
      </c>
      <c r="FW202">
        <v>0</v>
      </c>
      <c r="FX202">
        <v>0</v>
      </c>
      <c r="FY202">
        <v>0</v>
      </c>
      <c r="FZ202" s="19">
        <v>0</v>
      </c>
      <c r="GA202">
        <v>1</v>
      </c>
      <c r="GB202">
        <v>1</v>
      </c>
      <c r="GC202">
        <v>0</v>
      </c>
      <c r="GD202">
        <v>0</v>
      </c>
      <c r="GE202">
        <v>1</v>
      </c>
      <c r="GF202">
        <v>1</v>
      </c>
      <c r="GG202">
        <v>0</v>
      </c>
      <c r="GH202">
        <v>0</v>
      </c>
      <c r="GJ202" t="s">
        <v>299</v>
      </c>
      <c r="GK202">
        <v>1</v>
      </c>
      <c r="GL202">
        <v>0</v>
      </c>
      <c r="GM202">
        <v>0</v>
      </c>
      <c r="GN202">
        <v>0</v>
      </c>
      <c r="GO202">
        <v>0</v>
      </c>
      <c r="GP202">
        <v>0</v>
      </c>
      <c r="GQ202">
        <v>0</v>
      </c>
      <c r="GR202">
        <v>0</v>
      </c>
      <c r="GS202">
        <v>0</v>
      </c>
      <c r="GT202">
        <v>0</v>
      </c>
      <c r="GV202" t="s">
        <v>872</v>
      </c>
      <c r="GW202">
        <v>1</v>
      </c>
      <c r="GX202">
        <v>2</v>
      </c>
      <c r="GY202">
        <v>1</v>
      </c>
      <c r="GZ202">
        <v>1</v>
      </c>
      <c r="HA202">
        <v>0</v>
      </c>
      <c r="HB202">
        <v>1</v>
      </c>
      <c r="HC202">
        <v>2</v>
      </c>
      <c r="HD202">
        <v>1</v>
      </c>
      <c r="HE202">
        <v>2</v>
      </c>
      <c r="HF202">
        <v>0</v>
      </c>
      <c r="HG202">
        <v>0</v>
      </c>
      <c r="HH202">
        <v>0</v>
      </c>
      <c r="HI202">
        <v>0</v>
      </c>
      <c r="HJ202">
        <v>0</v>
      </c>
      <c r="HK202">
        <v>0</v>
      </c>
      <c r="HL202">
        <v>0</v>
      </c>
      <c r="HM202">
        <v>0</v>
      </c>
      <c r="HN202">
        <v>0</v>
      </c>
      <c r="HO202">
        <v>0</v>
      </c>
      <c r="HP202">
        <v>0</v>
      </c>
      <c r="HQ202">
        <v>0</v>
      </c>
      <c r="HR202">
        <v>0</v>
      </c>
      <c r="HS202" t="s">
        <v>451</v>
      </c>
      <c r="HT202" t="s">
        <v>750</v>
      </c>
      <c r="HU202" t="s">
        <v>432</v>
      </c>
      <c r="HV202">
        <v>1</v>
      </c>
      <c r="HW202">
        <v>0</v>
      </c>
      <c r="HX202">
        <v>1</v>
      </c>
      <c r="HY202">
        <v>1</v>
      </c>
      <c r="HZ202">
        <v>0</v>
      </c>
      <c r="IA202">
        <v>0</v>
      </c>
      <c r="IC202" t="s">
        <v>303</v>
      </c>
      <c r="ID202">
        <v>1</v>
      </c>
      <c r="IE202">
        <v>0</v>
      </c>
      <c r="IF202">
        <v>0</v>
      </c>
      <c r="IG202">
        <v>0</v>
      </c>
      <c r="II202" t="s">
        <v>315</v>
      </c>
      <c r="IJ202">
        <v>1</v>
      </c>
      <c r="IK202">
        <v>0</v>
      </c>
      <c r="IL202">
        <v>0</v>
      </c>
      <c r="IM202">
        <v>0</v>
      </c>
      <c r="IN202">
        <v>0</v>
      </c>
      <c r="IO202">
        <v>0</v>
      </c>
      <c r="IQ202" t="s">
        <v>1082</v>
      </c>
      <c r="JB202">
        <v>384152471</v>
      </c>
      <c r="JC202" t="s">
        <v>1083</v>
      </c>
      <c r="JD202" s="1">
        <v>44943.713402777779</v>
      </c>
      <c r="JG202" t="s">
        <v>307</v>
      </c>
      <c r="JH202" t="s">
        <v>308</v>
      </c>
      <c r="JJ202">
        <v>202</v>
      </c>
    </row>
    <row r="203" spans="1:270" x14ac:dyDescent="0.35">
      <c r="A203" s="1">
        <v>44943.359981944443</v>
      </c>
      <c r="B203" s="1">
        <v>44943.368202557867</v>
      </c>
      <c r="D203" t="s">
        <v>268</v>
      </c>
      <c r="E203" t="s">
        <v>1084</v>
      </c>
      <c r="F203" s="1">
        <v>44943.359722222223</v>
      </c>
      <c r="G203" t="s">
        <v>1085</v>
      </c>
      <c r="J203" t="s">
        <v>319</v>
      </c>
      <c r="K203" t="s">
        <v>512</v>
      </c>
      <c r="N203" t="s">
        <v>274</v>
      </c>
      <c r="O203" t="s">
        <v>275</v>
      </c>
      <c r="P203" t="s">
        <v>393</v>
      </c>
      <c r="Q203">
        <v>50</v>
      </c>
      <c r="R203" t="s">
        <v>394</v>
      </c>
      <c r="S203">
        <v>0</v>
      </c>
      <c r="T203">
        <v>1</v>
      </c>
      <c r="U203">
        <v>0</v>
      </c>
      <c r="V203">
        <v>0</v>
      </c>
      <c r="W203">
        <v>0</v>
      </c>
      <c r="X203">
        <v>0</v>
      </c>
      <c r="Y203">
        <v>0</v>
      </c>
      <c r="Z203" t="s">
        <v>275</v>
      </c>
      <c r="AF203" t="s">
        <v>382</v>
      </c>
      <c r="AG203" t="s">
        <v>1058</v>
      </c>
      <c r="AH203">
        <v>6</v>
      </c>
      <c r="AI203">
        <v>4</v>
      </c>
      <c r="AJ203">
        <v>2</v>
      </c>
      <c r="AL203">
        <v>1</v>
      </c>
      <c r="AM203">
        <v>0</v>
      </c>
      <c r="AN203" t="s">
        <v>320</v>
      </c>
      <c r="AQ203">
        <v>1</v>
      </c>
      <c r="AR203">
        <v>0</v>
      </c>
      <c r="AS203" t="s">
        <v>320</v>
      </c>
      <c r="AV203">
        <v>2</v>
      </c>
      <c r="AW203">
        <v>1</v>
      </c>
      <c r="AX203" t="s">
        <v>395</v>
      </c>
      <c r="BA203">
        <v>0</v>
      </c>
      <c r="BB203">
        <v>1</v>
      </c>
      <c r="BC203" t="s">
        <v>320</v>
      </c>
      <c r="BF203">
        <v>0</v>
      </c>
      <c r="BG203">
        <v>0</v>
      </c>
      <c r="BH203" t="s">
        <v>278</v>
      </c>
      <c r="BJ203" t="s">
        <v>866</v>
      </c>
      <c r="BM203" t="s">
        <v>899</v>
      </c>
      <c r="BN203" t="s">
        <v>330</v>
      </c>
      <c r="BO203">
        <v>0</v>
      </c>
      <c r="BP203">
        <v>0</v>
      </c>
      <c r="BQ203">
        <v>0</v>
      </c>
      <c r="BR203">
        <v>0</v>
      </c>
      <c r="BS203">
        <v>0</v>
      </c>
      <c r="BT203">
        <v>0</v>
      </c>
      <c r="BU203">
        <v>0</v>
      </c>
      <c r="BV203">
        <v>0</v>
      </c>
      <c r="BW203">
        <v>1</v>
      </c>
      <c r="BX203">
        <v>0</v>
      </c>
      <c r="BY203" t="s">
        <v>1086</v>
      </c>
      <c r="BZ203" t="s">
        <v>281</v>
      </c>
      <c r="CA203" t="s">
        <v>278</v>
      </c>
      <c r="CB203" t="s">
        <v>268</v>
      </c>
      <c r="CH203" s="19" t="s">
        <v>283</v>
      </c>
      <c r="CJ203" s="19" t="s">
        <v>283</v>
      </c>
      <c r="CL203" s="19" t="s">
        <v>283</v>
      </c>
      <c r="CS203" s="19" t="s">
        <v>322</v>
      </c>
      <c r="DC203" s="19" t="s">
        <v>313</v>
      </c>
      <c r="DD203" s="19" t="s">
        <v>868</v>
      </c>
      <c r="DF203" s="19" t="s">
        <v>313</v>
      </c>
      <c r="DH203" s="19" t="s">
        <v>339</v>
      </c>
      <c r="DJ203">
        <v>4500</v>
      </c>
      <c r="DK203" t="s">
        <v>287</v>
      </c>
      <c r="DL203" t="s">
        <v>288</v>
      </c>
      <c r="DM203" t="s">
        <v>869</v>
      </c>
      <c r="DO203" t="s">
        <v>783</v>
      </c>
      <c r="DP203" t="s">
        <v>291</v>
      </c>
      <c r="DQ203" t="s">
        <v>292</v>
      </c>
      <c r="EC203" t="s">
        <v>287</v>
      </c>
      <c r="EF203" t="s">
        <v>292</v>
      </c>
      <c r="EM203" t="s">
        <v>293</v>
      </c>
      <c r="EU203" t="s">
        <v>738</v>
      </c>
      <c r="EV203">
        <v>0</v>
      </c>
      <c r="EW203">
        <v>0</v>
      </c>
      <c r="EX203">
        <v>0</v>
      </c>
      <c r="EY203">
        <v>0</v>
      </c>
      <c r="EZ203">
        <v>0</v>
      </c>
      <c r="FA203">
        <v>0</v>
      </c>
      <c r="FB203">
        <v>0</v>
      </c>
      <c r="FC203">
        <v>1</v>
      </c>
      <c r="FE203" t="s">
        <v>292</v>
      </c>
      <c r="FG203" t="s">
        <v>287</v>
      </c>
      <c r="FH203" t="s">
        <v>295</v>
      </c>
      <c r="FJ203" t="s">
        <v>443</v>
      </c>
      <c r="FK203" t="s">
        <v>287</v>
      </c>
      <c r="FT203" t="s">
        <v>297</v>
      </c>
      <c r="FU203" t="s">
        <v>1087</v>
      </c>
      <c r="FV203">
        <v>1</v>
      </c>
      <c r="FW203">
        <v>0</v>
      </c>
      <c r="FX203">
        <v>0</v>
      </c>
      <c r="FY203">
        <v>0</v>
      </c>
      <c r="FZ203" s="19">
        <v>0</v>
      </c>
      <c r="GA203">
        <v>1</v>
      </c>
      <c r="GB203">
        <v>0</v>
      </c>
      <c r="GC203">
        <v>1</v>
      </c>
      <c r="GD203">
        <v>0</v>
      </c>
      <c r="GE203">
        <v>1</v>
      </c>
      <c r="GF203">
        <v>1</v>
      </c>
      <c r="GG203">
        <v>0</v>
      </c>
      <c r="GH203">
        <v>0</v>
      </c>
      <c r="GJ203" t="s">
        <v>299</v>
      </c>
      <c r="GK203">
        <v>1</v>
      </c>
      <c r="GL203">
        <v>0</v>
      </c>
      <c r="GM203">
        <v>0</v>
      </c>
      <c r="GN203">
        <v>0</v>
      </c>
      <c r="GO203">
        <v>0</v>
      </c>
      <c r="GP203">
        <v>0</v>
      </c>
      <c r="GQ203">
        <v>0</v>
      </c>
      <c r="GR203">
        <v>0</v>
      </c>
      <c r="GS203">
        <v>0</v>
      </c>
      <c r="GT203">
        <v>0</v>
      </c>
      <c r="GV203" t="s">
        <v>872</v>
      </c>
      <c r="GW203">
        <v>1</v>
      </c>
      <c r="GX203">
        <v>2</v>
      </c>
      <c r="GY203">
        <v>1</v>
      </c>
      <c r="GZ203">
        <v>1</v>
      </c>
      <c r="HA203">
        <v>1</v>
      </c>
      <c r="HB203">
        <v>1</v>
      </c>
      <c r="HC203">
        <v>2</v>
      </c>
      <c r="HD203">
        <v>2</v>
      </c>
      <c r="HE203">
        <v>3</v>
      </c>
      <c r="HF203">
        <v>0</v>
      </c>
      <c r="HG203">
        <v>0</v>
      </c>
      <c r="HH203">
        <v>0</v>
      </c>
      <c r="HI203">
        <v>0</v>
      </c>
      <c r="HJ203">
        <v>0</v>
      </c>
      <c r="HK203">
        <v>0</v>
      </c>
      <c r="HL203">
        <v>0</v>
      </c>
      <c r="HM203">
        <v>0</v>
      </c>
      <c r="HN203">
        <v>0</v>
      </c>
      <c r="HO203">
        <v>0</v>
      </c>
      <c r="HP203">
        <v>0</v>
      </c>
      <c r="HQ203">
        <v>0</v>
      </c>
      <c r="HR203">
        <v>0</v>
      </c>
      <c r="HS203" t="s">
        <v>451</v>
      </c>
      <c r="HT203" t="s">
        <v>750</v>
      </c>
      <c r="HU203" t="s">
        <v>432</v>
      </c>
      <c r="HV203">
        <v>1</v>
      </c>
      <c r="HW203">
        <v>0</v>
      </c>
      <c r="HX203">
        <v>1</v>
      </c>
      <c r="HY203">
        <v>1</v>
      </c>
      <c r="HZ203">
        <v>0</v>
      </c>
      <c r="IA203">
        <v>0</v>
      </c>
      <c r="IC203" t="s">
        <v>303</v>
      </c>
      <c r="ID203">
        <v>1</v>
      </c>
      <c r="IE203">
        <v>0</v>
      </c>
      <c r="IF203">
        <v>0</v>
      </c>
      <c r="IG203">
        <v>0</v>
      </c>
      <c r="II203" t="s">
        <v>1088</v>
      </c>
      <c r="IJ203">
        <v>1</v>
      </c>
      <c r="IK203">
        <v>0</v>
      </c>
      <c r="IL203">
        <v>1</v>
      </c>
      <c r="IM203">
        <v>0</v>
      </c>
      <c r="IN203">
        <v>0</v>
      </c>
      <c r="IO203">
        <v>0</v>
      </c>
      <c r="IQ203" t="s">
        <v>1022</v>
      </c>
      <c r="JB203">
        <v>384152475</v>
      </c>
      <c r="JC203" t="s">
        <v>1089</v>
      </c>
      <c r="JD203" s="1">
        <v>44943.713414351849</v>
      </c>
      <c r="JG203" t="s">
        <v>307</v>
      </c>
      <c r="JH203" t="s">
        <v>308</v>
      </c>
      <c r="JJ203">
        <v>203</v>
      </c>
    </row>
    <row r="204" spans="1:270" x14ac:dyDescent="0.35">
      <c r="A204" s="1">
        <v>44943.368297210647</v>
      </c>
      <c r="B204" s="1">
        <v>44943.374858263887</v>
      </c>
      <c r="D204" t="s">
        <v>268</v>
      </c>
      <c r="E204" t="s">
        <v>1014</v>
      </c>
      <c r="F204" s="1">
        <v>44943.368055555547</v>
      </c>
      <c r="G204" t="s">
        <v>1090</v>
      </c>
      <c r="J204" t="s">
        <v>319</v>
      </c>
      <c r="K204" t="s">
        <v>512</v>
      </c>
      <c r="N204" t="s">
        <v>274</v>
      </c>
      <c r="O204" t="s">
        <v>275</v>
      </c>
      <c r="P204" t="s">
        <v>393</v>
      </c>
      <c r="Q204">
        <v>45</v>
      </c>
      <c r="R204" t="s">
        <v>394</v>
      </c>
      <c r="S204">
        <v>0</v>
      </c>
      <c r="T204">
        <v>1</v>
      </c>
      <c r="U204">
        <v>0</v>
      </c>
      <c r="V204">
        <v>0</v>
      </c>
      <c r="W204">
        <v>0</v>
      </c>
      <c r="X204">
        <v>0</v>
      </c>
      <c r="Y204">
        <v>0</v>
      </c>
      <c r="Z204" t="s">
        <v>275</v>
      </c>
      <c r="AF204" t="s">
        <v>382</v>
      </c>
      <c r="AG204" t="s">
        <v>1040</v>
      </c>
      <c r="AH204">
        <v>7</v>
      </c>
      <c r="AI204">
        <v>2</v>
      </c>
      <c r="AJ204">
        <v>5</v>
      </c>
      <c r="AL204">
        <v>1</v>
      </c>
      <c r="AM204">
        <v>2</v>
      </c>
      <c r="AN204" t="s">
        <v>395</v>
      </c>
      <c r="AQ204">
        <v>0</v>
      </c>
      <c r="AR204">
        <v>2</v>
      </c>
      <c r="AS204" t="s">
        <v>277</v>
      </c>
      <c r="AV204">
        <v>1</v>
      </c>
      <c r="AW204">
        <v>0</v>
      </c>
      <c r="AX204" t="s">
        <v>320</v>
      </c>
      <c r="BA204">
        <v>0</v>
      </c>
      <c r="BB204">
        <v>1</v>
      </c>
      <c r="BC204" t="s">
        <v>320</v>
      </c>
      <c r="BF204">
        <v>0</v>
      </c>
      <c r="BG204">
        <v>0</v>
      </c>
      <c r="BH204" t="s">
        <v>278</v>
      </c>
      <c r="BJ204" t="s">
        <v>866</v>
      </c>
      <c r="BM204" t="s">
        <v>899</v>
      </c>
      <c r="BN204" t="s">
        <v>280</v>
      </c>
      <c r="BO204">
        <v>1</v>
      </c>
      <c r="BP204">
        <v>0</v>
      </c>
      <c r="BQ204">
        <v>0</v>
      </c>
      <c r="BR204">
        <v>0</v>
      </c>
      <c r="BS204">
        <v>0</v>
      </c>
      <c r="BT204">
        <v>0</v>
      </c>
      <c r="BU204">
        <v>0</v>
      </c>
      <c r="BV204">
        <v>0</v>
      </c>
      <c r="BW204">
        <v>0</v>
      </c>
      <c r="BX204">
        <v>0</v>
      </c>
      <c r="BZ204" t="s">
        <v>281</v>
      </c>
      <c r="CA204" t="s">
        <v>278</v>
      </c>
      <c r="CB204" t="s">
        <v>268</v>
      </c>
      <c r="CH204" s="19" t="s">
        <v>283</v>
      </c>
      <c r="CJ204" s="19" t="s">
        <v>283</v>
      </c>
      <c r="CL204" s="19" t="s">
        <v>283</v>
      </c>
      <c r="CS204" s="19" t="s">
        <v>322</v>
      </c>
      <c r="DC204" s="19" t="s">
        <v>313</v>
      </c>
      <c r="DD204" s="19" t="s">
        <v>868</v>
      </c>
      <c r="DF204" s="19" t="s">
        <v>313</v>
      </c>
      <c r="DH204" s="19" t="s">
        <v>339</v>
      </c>
      <c r="DJ204">
        <v>5250</v>
      </c>
      <c r="DK204" t="s">
        <v>287</v>
      </c>
      <c r="DL204" t="s">
        <v>288</v>
      </c>
      <c r="DM204" t="s">
        <v>869</v>
      </c>
      <c r="DO204" t="s">
        <v>783</v>
      </c>
      <c r="DP204" t="s">
        <v>291</v>
      </c>
      <c r="DQ204" t="s">
        <v>292</v>
      </c>
      <c r="EC204" t="s">
        <v>287</v>
      </c>
      <c r="EF204" t="s">
        <v>292</v>
      </c>
      <c r="EM204" t="s">
        <v>293</v>
      </c>
      <c r="EU204" t="s">
        <v>738</v>
      </c>
      <c r="EV204">
        <v>0</v>
      </c>
      <c r="EW204">
        <v>0</v>
      </c>
      <c r="EX204">
        <v>0</v>
      </c>
      <c r="EY204">
        <v>0</v>
      </c>
      <c r="EZ204">
        <v>0</v>
      </c>
      <c r="FA204">
        <v>0</v>
      </c>
      <c r="FB204">
        <v>0</v>
      </c>
      <c r="FC204">
        <v>1</v>
      </c>
      <c r="FE204" t="s">
        <v>292</v>
      </c>
      <c r="FG204" t="s">
        <v>287</v>
      </c>
      <c r="FH204" t="s">
        <v>295</v>
      </c>
      <c r="FJ204" t="s">
        <v>296</v>
      </c>
      <c r="FK204" t="s">
        <v>287</v>
      </c>
      <c r="FT204" t="s">
        <v>297</v>
      </c>
      <c r="FU204" t="s">
        <v>1091</v>
      </c>
      <c r="FV204">
        <v>1</v>
      </c>
      <c r="FW204">
        <v>0</v>
      </c>
      <c r="FX204">
        <v>0</v>
      </c>
      <c r="FY204">
        <v>0</v>
      </c>
      <c r="FZ204" s="19">
        <v>0</v>
      </c>
      <c r="GA204">
        <v>1</v>
      </c>
      <c r="GB204">
        <v>1</v>
      </c>
      <c r="GC204">
        <v>1</v>
      </c>
      <c r="GD204">
        <v>0</v>
      </c>
      <c r="GE204">
        <v>1</v>
      </c>
      <c r="GF204">
        <v>1</v>
      </c>
      <c r="GG204">
        <v>0</v>
      </c>
      <c r="GH204">
        <v>0</v>
      </c>
      <c r="GJ204" t="s">
        <v>299</v>
      </c>
      <c r="GK204">
        <v>1</v>
      </c>
      <c r="GL204">
        <v>0</v>
      </c>
      <c r="GM204">
        <v>0</v>
      </c>
      <c r="GN204">
        <v>0</v>
      </c>
      <c r="GO204">
        <v>0</v>
      </c>
      <c r="GP204">
        <v>0</v>
      </c>
      <c r="GQ204">
        <v>0</v>
      </c>
      <c r="GR204">
        <v>0</v>
      </c>
      <c r="GS204">
        <v>0</v>
      </c>
      <c r="GT204">
        <v>0</v>
      </c>
      <c r="GV204" t="s">
        <v>872</v>
      </c>
      <c r="GW204">
        <v>2</v>
      </c>
      <c r="GX204">
        <v>2</v>
      </c>
      <c r="GY204">
        <v>3</v>
      </c>
      <c r="GZ204">
        <v>2</v>
      </c>
      <c r="HA204">
        <v>1</v>
      </c>
      <c r="HB204">
        <v>2</v>
      </c>
      <c r="HC204">
        <v>1</v>
      </c>
      <c r="HD204">
        <v>3</v>
      </c>
      <c r="HE204">
        <v>1</v>
      </c>
      <c r="HF204">
        <v>0</v>
      </c>
      <c r="HG204">
        <v>0</v>
      </c>
      <c r="HH204">
        <v>0</v>
      </c>
      <c r="HI204">
        <v>0</v>
      </c>
      <c r="HJ204">
        <v>0</v>
      </c>
      <c r="HK204">
        <v>0</v>
      </c>
      <c r="HL204">
        <v>0</v>
      </c>
      <c r="HM204">
        <v>0</v>
      </c>
      <c r="HN204">
        <v>0</v>
      </c>
      <c r="HO204">
        <v>0</v>
      </c>
      <c r="HP204">
        <v>0</v>
      </c>
      <c r="HQ204">
        <v>0</v>
      </c>
      <c r="HR204">
        <v>0</v>
      </c>
      <c r="HS204" t="s">
        <v>451</v>
      </c>
      <c r="HT204" t="s">
        <v>750</v>
      </c>
      <c r="HU204" t="s">
        <v>413</v>
      </c>
      <c r="HV204">
        <v>1</v>
      </c>
      <c r="HW204">
        <v>0</v>
      </c>
      <c r="HX204">
        <v>1</v>
      </c>
      <c r="HY204">
        <v>1</v>
      </c>
      <c r="HZ204">
        <v>0</v>
      </c>
      <c r="IA204">
        <v>0</v>
      </c>
      <c r="IC204" t="s">
        <v>303</v>
      </c>
      <c r="ID204">
        <v>1</v>
      </c>
      <c r="IE204">
        <v>0</v>
      </c>
      <c r="IF204">
        <v>0</v>
      </c>
      <c r="IG204">
        <v>0</v>
      </c>
      <c r="II204" t="s">
        <v>1092</v>
      </c>
      <c r="IJ204">
        <v>1</v>
      </c>
      <c r="IK204">
        <v>0</v>
      </c>
      <c r="IL204">
        <v>1</v>
      </c>
      <c r="IM204">
        <v>0</v>
      </c>
      <c r="IN204">
        <v>0</v>
      </c>
      <c r="IO204">
        <v>1</v>
      </c>
      <c r="IP204" t="s">
        <v>1036</v>
      </c>
      <c r="IQ204" t="s">
        <v>1093</v>
      </c>
      <c r="JB204">
        <v>384152480</v>
      </c>
      <c r="JC204" t="s">
        <v>1094</v>
      </c>
      <c r="JD204" s="1">
        <v>44943.713425925933</v>
      </c>
      <c r="JG204" t="s">
        <v>307</v>
      </c>
      <c r="JH204" t="s">
        <v>308</v>
      </c>
      <c r="JJ204">
        <v>204</v>
      </c>
    </row>
    <row r="205" spans="1:270" x14ac:dyDescent="0.35">
      <c r="A205" s="1">
        <v>44943.374938900473</v>
      </c>
      <c r="B205" s="1">
        <v>44943.383712465278</v>
      </c>
      <c r="D205" t="s">
        <v>268</v>
      </c>
      <c r="E205" t="s">
        <v>1014</v>
      </c>
      <c r="F205" s="1">
        <v>44943.375</v>
      </c>
      <c r="G205" t="s">
        <v>1095</v>
      </c>
      <c r="J205" t="s">
        <v>319</v>
      </c>
      <c r="K205" t="s">
        <v>512</v>
      </c>
      <c r="N205" t="s">
        <v>274</v>
      </c>
      <c r="O205" t="s">
        <v>275</v>
      </c>
      <c r="P205" t="s">
        <v>393</v>
      </c>
      <c r="Q205">
        <v>40</v>
      </c>
      <c r="R205" t="s">
        <v>394</v>
      </c>
      <c r="S205">
        <v>0</v>
      </c>
      <c r="T205">
        <v>1</v>
      </c>
      <c r="U205">
        <v>0</v>
      </c>
      <c r="V205">
        <v>0</v>
      </c>
      <c r="W205">
        <v>0</v>
      </c>
      <c r="X205">
        <v>0</v>
      </c>
      <c r="Y205">
        <v>0</v>
      </c>
      <c r="Z205" t="s">
        <v>275</v>
      </c>
      <c r="AF205" t="s">
        <v>382</v>
      </c>
      <c r="AG205" t="s">
        <v>1096</v>
      </c>
      <c r="AH205">
        <v>8</v>
      </c>
      <c r="AI205">
        <v>4</v>
      </c>
      <c r="AJ205">
        <v>4</v>
      </c>
      <c r="AL205">
        <v>1</v>
      </c>
      <c r="AM205">
        <v>0</v>
      </c>
      <c r="AN205" t="s">
        <v>320</v>
      </c>
      <c r="AQ205">
        <v>2</v>
      </c>
      <c r="AR205">
        <v>3</v>
      </c>
      <c r="AS205" t="s">
        <v>528</v>
      </c>
      <c r="AV205">
        <v>1</v>
      </c>
      <c r="AW205">
        <v>1</v>
      </c>
      <c r="AX205" t="s">
        <v>277</v>
      </c>
      <c r="BA205">
        <v>0</v>
      </c>
      <c r="BB205">
        <v>0</v>
      </c>
      <c r="BC205" t="s">
        <v>278</v>
      </c>
      <c r="BF205">
        <v>0</v>
      </c>
      <c r="BG205">
        <v>0</v>
      </c>
      <c r="BH205" t="s">
        <v>278</v>
      </c>
      <c r="BJ205" t="s">
        <v>866</v>
      </c>
      <c r="BM205" t="s">
        <v>899</v>
      </c>
      <c r="BN205" t="s">
        <v>749</v>
      </c>
      <c r="BO205">
        <v>1</v>
      </c>
      <c r="BP205">
        <v>0</v>
      </c>
      <c r="BQ205">
        <v>0</v>
      </c>
      <c r="BR205">
        <v>1</v>
      </c>
      <c r="BS205">
        <v>0</v>
      </c>
      <c r="BT205">
        <v>1</v>
      </c>
      <c r="BU205">
        <v>0</v>
      </c>
      <c r="BV205">
        <v>0</v>
      </c>
      <c r="BW205">
        <v>0</v>
      </c>
      <c r="BX205">
        <v>0</v>
      </c>
      <c r="BZ205" t="s">
        <v>281</v>
      </c>
      <c r="CA205" t="s">
        <v>278</v>
      </c>
      <c r="CB205" t="s">
        <v>268</v>
      </c>
      <c r="CH205" s="19" t="s">
        <v>283</v>
      </c>
      <c r="CJ205" s="19" t="s">
        <v>283</v>
      </c>
      <c r="CL205" s="19" t="s">
        <v>283</v>
      </c>
      <c r="CS205" s="19" t="s">
        <v>322</v>
      </c>
      <c r="DC205" s="19" t="s">
        <v>313</v>
      </c>
      <c r="DD205" s="19" t="s">
        <v>313</v>
      </c>
      <c r="DF205" s="19" t="s">
        <v>313</v>
      </c>
      <c r="DH205" s="19" t="s">
        <v>339</v>
      </c>
      <c r="DJ205">
        <v>6000</v>
      </c>
      <c r="DK205" t="s">
        <v>287</v>
      </c>
      <c r="DL205" t="s">
        <v>288</v>
      </c>
      <c r="DM205" t="s">
        <v>869</v>
      </c>
      <c r="DO205" t="s">
        <v>424</v>
      </c>
      <c r="DP205" t="s">
        <v>291</v>
      </c>
      <c r="DQ205" t="s">
        <v>292</v>
      </c>
      <c r="EC205" t="s">
        <v>287</v>
      </c>
      <c r="EF205" t="s">
        <v>292</v>
      </c>
      <c r="EM205" t="s">
        <v>293</v>
      </c>
      <c r="EU205" t="s">
        <v>738</v>
      </c>
      <c r="EV205">
        <v>0</v>
      </c>
      <c r="EW205">
        <v>0</v>
      </c>
      <c r="EX205">
        <v>0</v>
      </c>
      <c r="EY205">
        <v>0</v>
      </c>
      <c r="EZ205">
        <v>0</v>
      </c>
      <c r="FA205">
        <v>0</v>
      </c>
      <c r="FB205">
        <v>0</v>
      </c>
      <c r="FC205">
        <v>1</v>
      </c>
      <c r="FE205" t="s">
        <v>292</v>
      </c>
      <c r="FG205" t="s">
        <v>287</v>
      </c>
      <c r="FH205" t="s">
        <v>295</v>
      </c>
      <c r="FJ205" t="s">
        <v>376</v>
      </c>
      <c r="FK205" t="s">
        <v>287</v>
      </c>
      <c r="FT205" t="s">
        <v>297</v>
      </c>
      <c r="FU205" t="s">
        <v>1097</v>
      </c>
      <c r="FV205">
        <v>1</v>
      </c>
      <c r="FW205">
        <v>0</v>
      </c>
      <c r="FX205">
        <v>0</v>
      </c>
      <c r="FY205">
        <v>0</v>
      </c>
      <c r="FZ205" s="19">
        <v>0</v>
      </c>
      <c r="GA205">
        <v>0</v>
      </c>
      <c r="GB205">
        <v>1</v>
      </c>
      <c r="GC205">
        <v>1</v>
      </c>
      <c r="GD205">
        <v>1</v>
      </c>
      <c r="GE205">
        <v>1</v>
      </c>
      <c r="GF205">
        <v>0</v>
      </c>
      <c r="GG205">
        <v>0</v>
      </c>
      <c r="GH205">
        <v>0</v>
      </c>
      <c r="GJ205" t="s">
        <v>299</v>
      </c>
      <c r="GK205">
        <v>1</v>
      </c>
      <c r="GL205">
        <v>0</v>
      </c>
      <c r="GM205">
        <v>0</v>
      </c>
      <c r="GN205">
        <v>0</v>
      </c>
      <c r="GO205">
        <v>0</v>
      </c>
      <c r="GP205">
        <v>0</v>
      </c>
      <c r="GQ205">
        <v>0</v>
      </c>
      <c r="GR205">
        <v>0</v>
      </c>
      <c r="GS205">
        <v>0</v>
      </c>
      <c r="GT205">
        <v>0</v>
      </c>
      <c r="GV205" t="s">
        <v>340</v>
      </c>
      <c r="GW205">
        <v>3</v>
      </c>
      <c r="GX205">
        <v>2</v>
      </c>
      <c r="GY205">
        <v>2</v>
      </c>
      <c r="GZ205">
        <v>2</v>
      </c>
      <c r="HA205">
        <v>1</v>
      </c>
      <c r="HB205">
        <v>2</v>
      </c>
      <c r="HC205">
        <v>2</v>
      </c>
      <c r="HD205">
        <v>3</v>
      </c>
      <c r="HE205">
        <v>2</v>
      </c>
      <c r="HF205">
        <v>0</v>
      </c>
      <c r="HG205">
        <v>0</v>
      </c>
      <c r="HH205">
        <v>0</v>
      </c>
      <c r="HI205">
        <v>0</v>
      </c>
      <c r="HJ205">
        <v>0</v>
      </c>
      <c r="HK205">
        <v>0</v>
      </c>
      <c r="HL205">
        <v>0</v>
      </c>
      <c r="HM205">
        <v>0</v>
      </c>
      <c r="HN205">
        <v>0</v>
      </c>
      <c r="HO205">
        <v>0</v>
      </c>
      <c r="HP205">
        <v>0</v>
      </c>
      <c r="HQ205">
        <v>0</v>
      </c>
      <c r="HR205">
        <v>0</v>
      </c>
      <c r="HS205" t="s">
        <v>451</v>
      </c>
      <c r="HT205" t="s">
        <v>750</v>
      </c>
      <c r="HU205" t="s">
        <v>302</v>
      </c>
      <c r="HV205">
        <v>1</v>
      </c>
      <c r="HW205">
        <v>0</v>
      </c>
      <c r="HX205">
        <v>0</v>
      </c>
      <c r="HY205">
        <v>0</v>
      </c>
      <c r="HZ205">
        <v>0</v>
      </c>
      <c r="IA205">
        <v>0</v>
      </c>
      <c r="IC205" t="s">
        <v>303</v>
      </c>
      <c r="ID205">
        <v>1</v>
      </c>
      <c r="IE205">
        <v>0</v>
      </c>
      <c r="IF205">
        <v>0</v>
      </c>
      <c r="IG205">
        <v>0</v>
      </c>
      <c r="II205" t="s">
        <v>1098</v>
      </c>
      <c r="IJ205">
        <v>1</v>
      </c>
      <c r="IK205">
        <v>1</v>
      </c>
      <c r="IL205">
        <v>0</v>
      </c>
      <c r="IM205">
        <v>1</v>
      </c>
      <c r="IN205">
        <v>0</v>
      </c>
      <c r="IO205">
        <v>0</v>
      </c>
      <c r="IQ205" t="s">
        <v>1099</v>
      </c>
      <c r="JB205">
        <v>384152482</v>
      </c>
      <c r="JC205" t="s">
        <v>1100</v>
      </c>
      <c r="JD205" s="1">
        <v>44943.713437500002</v>
      </c>
      <c r="JG205" t="s">
        <v>307</v>
      </c>
      <c r="JH205" t="s">
        <v>308</v>
      </c>
      <c r="JJ205">
        <v>205</v>
      </c>
    </row>
    <row r="206" spans="1:270" x14ac:dyDescent="0.35">
      <c r="A206" s="1">
        <v>44943.383779398151</v>
      </c>
      <c r="B206" s="1">
        <v>44943.391489409732</v>
      </c>
      <c r="D206" t="s">
        <v>268</v>
      </c>
      <c r="E206" t="s">
        <v>1064</v>
      </c>
      <c r="F206" s="1">
        <v>44943.384027777778</v>
      </c>
      <c r="G206" t="s">
        <v>1101</v>
      </c>
      <c r="J206" t="s">
        <v>319</v>
      </c>
      <c r="K206" t="s">
        <v>512</v>
      </c>
      <c r="N206" t="s">
        <v>274</v>
      </c>
      <c r="O206" t="s">
        <v>275</v>
      </c>
      <c r="P206" t="s">
        <v>393</v>
      </c>
      <c r="Q206">
        <v>40</v>
      </c>
      <c r="R206" t="s">
        <v>394</v>
      </c>
      <c r="S206">
        <v>0</v>
      </c>
      <c r="T206">
        <v>1</v>
      </c>
      <c r="U206">
        <v>0</v>
      </c>
      <c r="V206">
        <v>0</v>
      </c>
      <c r="W206">
        <v>0</v>
      </c>
      <c r="X206">
        <v>0</v>
      </c>
      <c r="Y206">
        <v>0</v>
      </c>
      <c r="Z206" t="s">
        <v>275</v>
      </c>
      <c r="AF206" t="s">
        <v>382</v>
      </c>
      <c r="AG206" t="s">
        <v>1096</v>
      </c>
      <c r="AH206">
        <v>9</v>
      </c>
      <c r="AI206">
        <v>3</v>
      </c>
      <c r="AJ206">
        <v>6</v>
      </c>
      <c r="AL206">
        <v>0</v>
      </c>
      <c r="AM206">
        <v>0</v>
      </c>
      <c r="AN206" t="s">
        <v>278</v>
      </c>
      <c r="AQ206">
        <v>2</v>
      </c>
      <c r="AR206">
        <v>3</v>
      </c>
      <c r="AS206" t="s">
        <v>528</v>
      </c>
      <c r="AV206">
        <v>1</v>
      </c>
      <c r="AW206">
        <v>3</v>
      </c>
      <c r="AX206" t="s">
        <v>558</v>
      </c>
      <c r="BA206">
        <v>0</v>
      </c>
      <c r="BB206">
        <v>0</v>
      </c>
      <c r="BC206" t="s">
        <v>278</v>
      </c>
      <c r="BF206">
        <v>0</v>
      </c>
      <c r="BG206">
        <v>0</v>
      </c>
      <c r="BH206" t="s">
        <v>278</v>
      </c>
      <c r="BJ206" t="s">
        <v>866</v>
      </c>
      <c r="BM206" t="s">
        <v>899</v>
      </c>
      <c r="BN206" t="s">
        <v>280</v>
      </c>
      <c r="BO206">
        <v>1</v>
      </c>
      <c r="BP206">
        <v>0</v>
      </c>
      <c r="BQ206">
        <v>0</v>
      </c>
      <c r="BR206">
        <v>0</v>
      </c>
      <c r="BS206">
        <v>0</v>
      </c>
      <c r="BT206">
        <v>0</v>
      </c>
      <c r="BU206">
        <v>0</v>
      </c>
      <c r="BV206">
        <v>0</v>
      </c>
      <c r="BW206">
        <v>0</v>
      </c>
      <c r="BX206">
        <v>0</v>
      </c>
      <c r="BZ206" t="s">
        <v>281</v>
      </c>
      <c r="CA206" t="s">
        <v>278</v>
      </c>
      <c r="CB206" t="s">
        <v>268</v>
      </c>
      <c r="CH206" s="19" t="s">
        <v>283</v>
      </c>
      <c r="CJ206" s="19" t="s">
        <v>283</v>
      </c>
      <c r="CL206" s="19" t="s">
        <v>283</v>
      </c>
      <c r="CS206" s="19" t="s">
        <v>933</v>
      </c>
      <c r="DC206" s="19" t="s">
        <v>313</v>
      </c>
      <c r="DD206" s="19" t="s">
        <v>313</v>
      </c>
      <c r="DF206" s="19" t="s">
        <v>313</v>
      </c>
      <c r="DH206" s="19" t="s">
        <v>339</v>
      </c>
      <c r="DJ206">
        <v>6750</v>
      </c>
      <c r="DK206" t="s">
        <v>287</v>
      </c>
      <c r="DL206" t="s">
        <v>288</v>
      </c>
      <c r="DM206" t="s">
        <v>869</v>
      </c>
      <c r="DO206" t="s">
        <v>424</v>
      </c>
      <c r="DP206" t="s">
        <v>291</v>
      </c>
      <c r="DQ206" t="s">
        <v>292</v>
      </c>
      <c r="EC206" t="s">
        <v>287</v>
      </c>
      <c r="EF206" t="s">
        <v>292</v>
      </c>
      <c r="EM206" t="s">
        <v>293</v>
      </c>
      <c r="EU206" t="s">
        <v>738</v>
      </c>
      <c r="EV206">
        <v>0</v>
      </c>
      <c r="EW206">
        <v>0</v>
      </c>
      <c r="EX206">
        <v>0</v>
      </c>
      <c r="EY206">
        <v>0</v>
      </c>
      <c r="EZ206">
        <v>0</v>
      </c>
      <c r="FA206">
        <v>0</v>
      </c>
      <c r="FB206">
        <v>0</v>
      </c>
      <c r="FC206">
        <v>1</v>
      </c>
      <c r="FE206" t="s">
        <v>292</v>
      </c>
      <c r="FG206" t="s">
        <v>287</v>
      </c>
      <c r="FH206" t="s">
        <v>295</v>
      </c>
      <c r="FJ206" t="s">
        <v>376</v>
      </c>
      <c r="FK206" t="s">
        <v>287</v>
      </c>
      <c r="FT206" t="s">
        <v>297</v>
      </c>
      <c r="FU206" t="s">
        <v>1102</v>
      </c>
      <c r="FV206">
        <v>1</v>
      </c>
      <c r="FW206">
        <v>0</v>
      </c>
      <c r="FX206">
        <v>0</v>
      </c>
      <c r="FY206">
        <v>0</v>
      </c>
      <c r="FZ206" s="19">
        <v>0</v>
      </c>
      <c r="GA206">
        <v>0</v>
      </c>
      <c r="GB206">
        <v>0</v>
      </c>
      <c r="GC206">
        <v>0</v>
      </c>
      <c r="GD206">
        <v>0</v>
      </c>
      <c r="GE206">
        <v>1</v>
      </c>
      <c r="GF206">
        <v>0</v>
      </c>
      <c r="GG206">
        <v>0</v>
      </c>
      <c r="GH206">
        <v>0</v>
      </c>
      <c r="GJ206" t="s">
        <v>299</v>
      </c>
      <c r="GK206">
        <v>1</v>
      </c>
      <c r="GL206">
        <v>0</v>
      </c>
      <c r="GM206">
        <v>0</v>
      </c>
      <c r="GN206">
        <v>0</v>
      </c>
      <c r="GO206">
        <v>0</v>
      </c>
      <c r="GP206">
        <v>0</v>
      </c>
      <c r="GQ206">
        <v>0</v>
      </c>
      <c r="GR206">
        <v>0</v>
      </c>
      <c r="GS206">
        <v>0</v>
      </c>
      <c r="GT206">
        <v>0</v>
      </c>
      <c r="GV206" t="s">
        <v>872</v>
      </c>
      <c r="GW206">
        <v>2</v>
      </c>
      <c r="GX206">
        <v>1</v>
      </c>
      <c r="GY206">
        <v>3</v>
      </c>
      <c r="GZ206">
        <v>2</v>
      </c>
      <c r="HA206">
        <v>2</v>
      </c>
      <c r="HB206">
        <v>2</v>
      </c>
      <c r="HC206">
        <v>2</v>
      </c>
      <c r="HD206">
        <v>1</v>
      </c>
      <c r="HE206">
        <v>2</v>
      </c>
      <c r="HF206">
        <v>0</v>
      </c>
      <c r="HG206">
        <v>0</v>
      </c>
      <c r="HH206">
        <v>0</v>
      </c>
      <c r="HI206">
        <v>0</v>
      </c>
      <c r="HJ206">
        <v>0</v>
      </c>
      <c r="HK206">
        <v>0</v>
      </c>
      <c r="HL206">
        <v>0</v>
      </c>
      <c r="HM206">
        <v>0</v>
      </c>
      <c r="HN206">
        <v>0</v>
      </c>
      <c r="HO206">
        <v>0</v>
      </c>
      <c r="HP206">
        <v>0</v>
      </c>
      <c r="HQ206">
        <v>0</v>
      </c>
      <c r="HR206">
        <v>0</v>
      </c>
      <c r="HS206" t="s">
        <v>451</v>
      </c>
      <c r="HT206" t="s">
        <v>750</v>
      </c>
      <c r="HU206" t="s">
        <v>438</v>
      </c>
      <c r="HV206">
        <v>1</v>
      </c>
      <c r="HW206">
        <v>0</v>
      </c>
      <c r="HX206">
        <v>1</v>
      </c>
      <c r="HY206">
        <v>0</v>
      </c>
      <c r="HZ206">
        <v>0</v>
      </c>
      <c r="IA206">
        <v>0</v>
      </c>
      <c r="IC206" t="s">
        <v>303</v>
      </c>
      <c r="ID206">
        <v>1</v>
      </c>
      <c r="IE206">
        <v>0</v>
      </c>
      <c r="IF206">
        <v>0</v>
      </c>
      <c r="IG206">
        <v>0</v>
      </c>
      <c r="II206" t="s">
        <v>315</v>
      </c>
      <c r="IJ206">
        <v>1</v>
      </c>
      <c r="IK206">
        <v>0</v>
      </c>
      <c r="IL206">
        <v>0</v>
      </c>
      <c r="IM206">
        <v>0</v>
      </c>
      <c r="IN206">
        <v>0</v>
      </c>
      <c r="IO206">
        <v>0</v>
      </c>
      <c r="IQ206" t="s">
        <v>1103</v>
      </c>
      <c r="JB206">
        <v>384152486</v>
      </c>
      <c r="JC206" t="s">
        <v>1104</v>
      </c>
      <c r="JD206" s="1">
        <v>44943.713437500002</v>
      </c>
      <c r="JG206" t="s">
        <v>307</v>
      </c>
      <c r="JH206" t="s">
        <v>308</v>
      </c>
      <c r="JJ206">
        <v>206</v>
      </c>
    </row>
    <row r="207" spans="1:270" x14ac:dyDescent="0.35">
      <c r="A207" s="1">
        <v>44943.39161583333</v>
      </c>
      <c r="B207" s="1">
        <v>44943.400113113428</v>
      </c>
      <c r="D207" t="s">
        <v>268</v>
      </c>
      <c r="E207" t="s">
        <v>1064</v>
      </c>
      <c r="F207" s="1">
        <v>44943.39166666667</v>
      </c>
      <c r="G207" t="s">
        <v>1105</v>
      </c>
      <c r="J207" t="s">
        <v>319</v>
      </c>
      <c r="K207" t="s">
        <v>512</v>
      </c>
      <c r="N207" t="s">
        <v>274</v>
      </c>
      <c r="O207" t="s">
        <v>275</v>
      </c>
      <c r="P207" t="s">
        <v>393</v>
      </c>
      <c r="Q207">
        <v>48</v>
      </c>
      <c r="R207" t="s">
        <v>394</v>
      </c>
      <c r="S207">
        <v>0</v>
      </c>
      <c r="T207">
        <v>1</v>
      </c>
      <c r="U207">
        <v>0</v>
      </c>
      <c r="V207">
        <v>0</v>
      </c>
      <c r="W207">
        <v>0</v>
      </c>
      <c r="X207">
        <v>0</v>
      </c>
      <c r="Y207">
        <v>0</v>
      </c>
      <c r="Z207" t="s">
        <v>275</v>
      </c>
      <c r="AF207" t="s">
        <v>382</v>
      </c>
      <c r="AG207" t="s">
        <v>1045</v>
      </c>
      <c r="AH207">
        <v>10</v>
      </c>
      <c r="AI207">
        <v>6</v>
      </c>
      <c r="AJ207">
        <v>4</v>
      </c>
      <c r="AL207">
        <v>1</v>
      </c>
      <c r="AM207">
        <v>1</v>
      </c>
      <c r="AN207" t="s">
        <v>277</v>
      </c>
      <c r="AQ207">
        <v>4</v>
      </c>
      <c r="AR207">
        <v>2</v>
      </c>
      <c r="AS207" t="s">
        <v>701</v>
      </c>
      <c r="AV207">
        <v>1</v>
      </c>
      <c r="AW207">
        <v>1</v>
      </c>
      <c r="AX207" t="s">
        <v>277</v>
      </c>
      <c r="BA207">
        <v>0</v>
      </c>
      <c r="BB207">
        <v>0</v>
      </c>
      <c r="BC207" t="s">
        <v>278</v>
      </c>
      <c r="BF207">
        <v>0</v>
      </c>
      <c r="BG207">
        <v>0</v>
      </c>
      <c r="BH207" t="s">
        <v>278</v>
      </c>
      <c r="BJ207" t="s">
        <v>866</v>
      </c>
      <c r="BM207" t="s">
        <v>899</v>
      </c>
      <c r="BN207" t="s">
        <v>280</v>
      </c>
      <c r="BO207">
        <v>1</v>
      </c>
      <c r="BP207">
        <v>0</v>
      </c>
      <c r="BQ207">
        <v>0</v>
      </c>
      <c r="BR207">
        <v>0</v>
      </c>
      <c r="BS207">
        <v>0</v>
      </c>
      <c r="BT207">
        <v>0</v>
      </c>
      <c r="BU207">
        <v>0</v>
      </c>
      <c r="BV207">
        <v>0</v>
      </c>
      <c r="BW207">
        <v>0</v>
      </c>
      <c r="BX207">
        <v>0</v>
      </c>
      <c r="BZ207" t="s">
        <v>281</v>
      </c>
      <c r="CA207" t="s">
        <v>278</v>
      </c>
      <c r="CB207" t="s">
        <v>268</v>
      </c>
      <c r="CH207" s="19" t="s">
        <v>283</v>
      </c>
      <c r="CJ207" s="19" t="s">
        <v>283</v>
      </c>
      <c r="CL207" s="19" t="s">
        <v>283</v>
      </c>
      <c r="CS207" s="19" t="s">
        <v>322</v>
      </c>
      <c r="DC207" s="19" t="s">
        <v>313</v>
      </c>
      <c r="DD207" s="19" t="s">
        <v>868</v>
      </c>
      <c r="DF207" s="19" t="s">
        <v>313</v>
      </c>
      <c r="DH207" s="19" t="s">
        <v>339</v>
      </c>
      <c r="DJ207">
        <v>7500</v>
      </c>
      <c r="DK207" t="s">
        <v>287</v>
      </c>
      <c r="DL207" t="s">
        <v>288</v>
      </c>
      <c r="DM207" t="s">
        <v>869</v>
      </c>
      <c r="DO207" t="s">
        <v>424</v>
      </c>
      <c r="DP207" t="s">
        <v>291</v>
      </c>
      <c r="DQ207" t="s">
        <v>292</v>
      </c>
      <c r="EC207" t="s">
        <v>287</v>
      </c>
      <c r="EF207" t="s">
        <v>292</v>
      </c>
      <c r="EM207" t="s">
        <v>293</v>
      </c>
      <c r="EU207" t="s">
        <v>738</v>
      </c>
      <c r="EV207">
        <v>0</v>
      </c>
      <c r="EW207">
        <v>0</v>
      </c>
      <c r="EX207">
        <v>0</v>
      </c>
      <c r="EY207">
        <v>0</v>
      </c>
      <c r="EZ207">
        <v>0</v>
      </c>
      <c r="FA207">
        <v>0</v>
      </c>
      <c r="FB207">
        <v>0</v>
      </c>
      <c r="FC207">
        <v>1</v>
      </c>
      <c r="FE207" t="s">
        <v>292</v>
      </c>
      <c r="FG207" t="s">
        <v>287</v>
      </c>
      <c r="FH207" t="s">
        <v>295</v>
      </c>
      <c r="FJ207" t="s">
        <v>376</v>
      </c>
      <c r="FK207" t="s">
        <v>287</v>
      </c>
      <c r="FT207" t="s">
        <v>297</v>
      </c>
      <c r="FU207" t="s">
        <v>1106</v>
      </c>
      <c r="FV207">
        <v>1</v>
      </c>
      <c r="FW207">
        <v>0</v>
      </c>
      <c r="FX207">
        <v>0</v>
      </c>
      <c r="FY207">
        <v>0</v>
      </c>
      <c r="FZ207" s="19">
        <v>0</v>
      </c>
      <c r="GA207">
        <v>1</v>
      </c>
      <c r="GB207">
        <v>1</v>
      </c>
      <c r="GC207">
        <v>0</v>
      </c>
      <c r="GD207">
        <v>0</v>
      </c>
      <c r="GE207">
        <v>1</v>
      </c>
      <c r="GF207">
        <v>1</v>
      </c>
      <c r="GG207">
        <v>0</v>
      </c>
      <c r="GH207">
        <v>0</v>
      </c>
      <c r="GJ207" t="s">
        <v>299</v>
      </c>
      <c r="GK207">
        <v>1</v>
      </c>
      <c r="GL207">
        <v>0</v>
      </c>
      <c r="GM207">
        <v>0</v>
      </c>
      <c r="GN207">
        <v>0</v>
      </c>
      <c r="GO207">
        <v>0</v>
      </c>
      <c r="GP207">
        <v>0</v>
      </c>
      <c r="GQ207">
        <v>0</v>
      </c>
      <c r="GR207">
        <v>0</v>
      </c>
      <c r="GS207">
        <v>0</v>
      </c>
      <c r="GT207">
        <v>0</v>
      </c>
      <c r="GV207" t="s">
        <v>872</v>
      </c>
      <c r="GW207">
        <v>2</v>
      </c>
      <c r="GX207">
        <v>2</v>
      </c>
      <c r="GY207">
        <v>2</v>
      </c>
      <c r="GZ207">
        <v>1</v>
      </c>
      <c r="HA207">
        <v>2</v>
      </c>
      <c r="HB207">
        <v>2</v>
      </c>
      <c r="HC207">
        <v>2</v>
      </c>
      <c r="HD207">
        <v>3</v>
      </c>
      <c r="HE207">
        <v>2</v>
      </c>
      <c r="HF207">
        <v>0</v>
      </c>
      <c r="HG207">
        <v>0</v>
      </c>
      <c r="HH207">
        <v>0</v>
      </c>
      <c r="HI207">
        <v>0</v>
      </c>
      <c r="HJ207">
        <v>0</v>
      </c>
      <c r="HK207">
        <v>0</v>
      </c>
      <c r="HL207">
        <v>0</v>
      </c>
      <c r="HM207">
        <v>0</v>
      </c>
      <c r="HN207">
        <v>0</v>
      </c>
      <c r="HO207">
        <v>0</v>
      </c>
      <c r="HP207">
        <v>0</v>
      </c>
      <c r="HQ207">
        <v>0</v>
      </c>
      <c r="HR207">
        <v>0</v>
      </c>
      <c r="HS207" t="s">
        <v>451</v>
      </c>
      <c r="HT207" t="s">
        <v>750</v>
      </c>
      <c r="HU207" t="s">
        <v>745</v>
      </c>
      <c r="HV207">
        <v>1</v>
      </c>
      <c r="HW207">
        <v>0</v>
      </c>
      <c r="HX207">
        <v>0</v>
      </c>
      <c r="HY207">
        <v>1</v>
      </c>
      <c r="HZ207">
        <v>0</v>
      </c>
      <c r="IA207">
        <v>0</v>
      </c>
      <c r="IC207" t="s">
        <v>303</v>
      </c>
      <c r="ID207">
        <v>1</v>
      </c>
      <c r="IE207">
        <v>0</v>
      </c>
      <c r="IF207">
        <v>0</v>
      </c>
      <c r="IG207">
        <v>0</v>
      </c>
      <c r="II207" t="s">
        <v>406</v>
      </c>
      <c r="IJ207">
        <v>1</v>
      </c>
      <c r="IK207">
        <v>1</v>
      </c>
      <c r="IL207">
        <v>0</v>
      </c>
      <c r="IM207">
        <v>0</v>
      </c>
      <c r="IN207">
        <v>0</v>
      </c>
      <c r="IO207">
        <v>0</v>
      </c>
      <c r="IQ207" t="s">
        <v>1107</v>
      </c>
      <c r="JB207">
        <v>384152490</v>
      </c>
      <c r="JC207" t="s">
        <v>1108</v>
      </c>
      <c r="JD207" s="1">
        <v>44943.713460648149</v>
      </c>
      <c r="JG207" t="s">
        <v>307</v>
      </c>
      <c r="JH207" t="s">
        <v>308</v>
      </c>
      <c r="JJ207">
        <v>207</v>
      </c>
    </row>
    <row r="208" spans="1:270" x14ac:dyDescent="0.35">
      <c r="A208" s="1">
        <v>44943.400748263892</v>
      </c>
      <c r="B208" s="1">
        <v>44943.405961863427</v>
      </c>
      <c r="D208" t="s">
        <v>268</v>
      </c>
      <c r="E208" t="s">
        <v>1014</v>
      </c>
      <c r="F208" s="1">
        <v>44943.400694444441</v>
      </c>
      <c r="G208" t="s">
        <v>1109</v>
      </c>
      <c r="J208" t="s">
        <v>319</v>
      </c>
      <c r="K208" t="s">
        <v>512</v>
      </c>
      <c r="N208" t="s">
        <v>274</v>
      </c>
      <c r="O208" t="s">
        <v>275</v>
      </c>
      <c r="P208" t="s">
        <v>393</v>
      </c>
      <c r="Q208">
        <v>35</v>
      </c>
      <c r="R208" t="s">
        <v>394</v>
      </c>
      <c r="S208">
        <v>0</v>
      </c>
      <c r="T208">
        <v>1</v>
      </c>
      <c r="U208">
        <v>0</v>
      </c>
      <c r="V208">
        <v>0</v>
      </c>
      <c r="W208">
        <v>0</v>
      </c>
      <c r="X208">
        <v>0</v>
      </c>
      <c r="Y208">
        <v>0</v>
      </c>
      <c r="Z208" t="s">
        <v>275</v>
      </c>
      <c r="AF208" t="s">
        <v>382</v>
      </c>
      <c r="AG208" t="s">
        <v>1016</v>
      </c>
      <c r="AH208">
        <v>7</v>
      </c>
      <c r="AI208">
        <v>2</v>
      </c>
      <c r="AJ208">
        <v>5</v>
      </c>
      <c r="AL208">
        <v>1</v>
      </c>
      <c r="AM208">
        <v>2</v>
      </c>
      <c r="AN208" t="s">
        <v>395</v>
      </c>
      <c r="AQ208">
        <v>1</v>
      </c>
      <c r="AR208">
        <v>1</v>
      </c>
      <c r="AS208" t="s">
        <v>277</v>
      </c>
      <c r="AV208">
        <v>1</v>
      </c>
      <c r="AW208">
        <v>1</v>
      </c>
      <c r="AX208" t="s">
        <v>277</v>
      </c>
      <c r="BA208">
        <v>0</v>
      </c>
      <c r="BB208">
        <v>0</v>
      </c>
      <c r="BC208" t="s">
        <v>278</v>
      </c>
      <c r="BF208">
        <v>0</v>
      </c>
      <c r="BG208">
        <v>0</v>
      </c>
      <c r="BH208" t="s">
        <v>278</v>
      </c>
      <c r="BJ208" t="s">
        <v>866</v>
      </c>
      <c r="BM208" t="s">
        <v>899</v>
      </c>
      <c r="BN208" t="s">
        <v>280</v>
      </c>
      <c r="BO208">
        <v>1</v>
      </c>
      <c r="BP208">
        <v>0</v>
      </c>
      <c r="BQ208">
        <v>0</v>
      </c>
      <c r="BR208">
        <v>0</v>
      </c>
      <c r="BS208">
        <v>0</v>
      </c>
      <c r="BT208">
        <v>0</v>
      </c>
      <c r="BU208">
        <v>0</v>
      </c>
      <c r="BV208">
        <v>0</v>
      </c>
      <c r="BW208">
        <v>0</v>
      </c>
      <c r="BX208">
        <v>0</v>
      </c>
      <c r="BZ208" t="s">
        <v>281</v>
      </c>
      <c r="CA208" t="s">
        <v>278</v>
      </c>
      <c r="CB208" t="s">
        <v>268</v>
      </c>
      <c r="CH208" s="19" t="s">
        <v>283</v>
      </c>
      <c r="CJ208" s="19" t="s">
        <v>283</v>
      </c>
      <c r="CL208" s="19" t="s">
        <v>283</v>
      </c>
      <c r="CS208" s="19" t="s">
        <v>322</v>
      </c>
      <c r="DC208" s="19" t="s">
        <v>313</v>
      </c>
      <c r="DD208" s="19" t="s">
        <v>313</v>
      </c>
      <c r="DF208" s="19" t="s">
        <v>313</v>
      </c>
      <c r="DH208" s="19" t="s">
        <v>339</v>
      </c>
      <c r="DJ208">
        <v>5250</v>
      </c>
      <c r="DK208" t="s">
        <v>287</v>
      </c>
      <c r="DL208" t="s">
        <v>288</v>
      </c>
      <c r="DM208" t="s">
        <v>869</v>
      </c>
      <c r="DO208" t="s">
        <v>290</v>
      </c>
      <c r="DP208" t="s">
        <v>431</v>
      </c>
      <c r="DQ208" t="s">
        <v>292</v>
      </c>
      <c r="EC208" t="s">
        <v>287</v>
      </c>
      <c r="EF208" t="s">
        <v>292</v>
      </c>
      <c r="EM208" t="s">
        <v>293</v>
      </c>
      <c r="EU208" t="s">
        <v>738</v>
      </c>
      <c r="EV208">
        <v>0</v>
      </c>
      <c r="EW208">
        <v>0</v>
      </c>
      <c r="EX208">
        <v>0</v>
      </c>
      <c r="EY208">
        <v>0</v>
      </c>
      <c r="EZ208">
        <v>0</v>
      </c>
      <c r="FA208">
        <v>0</v>
      </c>
      <c r="FB208">
        <v>0</v>
      </c>
      <c r="FC208">
        <v>1</v>
      </c>
      <c r="FE208" t="s">
        <v>292</v>
      </c>
      <c r="FG208" t="s">
        <v>287</v>
      </c>
      <c r="FH208" t="s">
        <v>295</v>
      </c>
      <c r="FJ208" t="s">
        <v>443</v>
      </c>
      <c r="FK208" t="s">
        <v>287</v>
      </c>
      <c r="FT208" t="s">
        <v>297</v>
      </c>
      <c r="FU208" t="s">
        <v>1110</v>
      </c>
      <c r="FV208">
        <v>1</v>
      </c>
      <c r="FW208">
        <v>1</v>
      </c>
      <c r="FX208">
        <v>0</v>
      </c>
      <c r="FY208">
        <v>0</v>
      </c>
      <c r="FZ208" s="19">
        <v>0</v>
      </c>
      <c r="GA208">
        <v>0</v>
      </c>
      <c r="GB208">
        <v>0</v>
      </c>
      <c r="GC208">
        <v>0</v>
      </c>
      <c r="GD208">
        <v>0</v>
      </c>
      <c r="GE208">
        <v>1</v>
      </c>
      <c r="GF208">
        <v>1</v>
      </c>
      <c r="GG208">
        <v>0</v>
      </c>
      <c r="GH208">
        <v>0</v>
      </c>
      <c r="GJ208" t="s">
        <v>299</v>
      </c>
      <c r="GK208">
        <v>1</v>
      </c>
      <c r="GL208">
        <v>0</v>
      </c>
      <c r="GM208">
        <v>0</v>
      </c>
      <c r="GN208">
        <v>0</v>
      </c>
      <c r="GO208">
        <v>0</v>
      </c>
      <c r="GP208">
        <v>0</v>
      </c>
      <c r="GQ208">
        <v>0</v>
      </c>
      <c r="GR208">
        <v>0</v>
      </c>
      <c r="GS208">
        <v>0</v>
      </c>
      <c r="GT208">
        <v>0</v>
      </c>
      <c r="GV208" t="s">
        <v>872</v>
      </c>
      <c r="GW208">
        <v>2</v>
      </c>
      <c r="GX208">
        <v>2</v>
      </c>
      <c r="GY208">
        <v>1</v>
      </c>
      <c r="GZ208">
        <v>1</v>
      </c>
      <c r="HA208">
        <v>1</v>
      </c>
      <c r="HB208">
        <v>2</v>
      </c>
      <c r="HC208">
        <v>2</v>
      </c>
      <c r="HD208">
        <v>1</v>
      </c>
      <c r="HE208">
        <v>1</v>
      </c>
      <c r="HF208">
        <v>0</v>
      </c>
      <c r="HG208">
        <v>0</v>
      </c>
      <c r="HH208">
        <v>0</v>
      </c>
      <c r="HI208">
        <v>0</v>
      </c>
      <c r="HJ208">
        <v>0</v>
      </c>
      <c r="HK208">
        <v>0</v>
      </c>
      <c r="HL208">
        <v>0</v>
      </c>
      <c r="HM208">
        <v>0</v>
      </c>
      <c r="HN208">
        <v>0</v>
      </c>
      <c r="HO208">
        <v>0</v>
      </c>
      <c r="HP208">
        <v>0</v>
      </c>
      <c r="HQ208">
        <v>0</v>
      </c>
      <c r="HR208">
        <v>0</v>
      </c>
      <c r="HS208" t="s">
        <v>451</v>
      </c>
      <c r="HT208" t="s">
        <v>750</v>
      </c>
      <c r="HU208" t="s">
        <v>438</v>
      </c>
      <c r="HV208">
        <v>1</v>
      </c>
      <c r="HW208">
        <v>0</v>
      </c>
      <c r="HX208">
        <v>1</v>
      </c>
      <c r="HY208">
        <v>0</v>
      </c>
      <c r="HZ208">
        <v>0</v>
      </c>
      <c r="IA208">
        <v>0</v>
      </c>
      <c r="IC208" t="s">
        <v>303</v>
      </c>
      <c r="ID208">
        <v>1</v>
      </c>
      <c r="IE208">
        <v>0</v>
      </c>
      <c r="IF208">
        <v>0</v>
      </c>
      <c r="IG208">
        <v>0</v>
      </c>
      <c r="II208" t="s">
        <v>406</v>
      </c>
      <c r="IJ208">
        <v>1</v>
      </c>
      <c r="IK208">
        <v>1</v>
      </c>
      <c r="IL208">
        <v>0</v>
      </c>
      <c r="IM208">
        <v>0</v>
      </c>
      <c r="IN208">
        <v>0</v>
      </c>
      <c r="IO208">
        <v>0</v>
      </c>
      <c r="IQ208" t="s">
        <v>1111</v>
      </c>
      <c r="JB208">
        <v>384152495</v>
      </c>
      <c r="JC208" t="s">
        <v>1112</v>
      </c>
      <c r="JD208" s="1">
        <v>44943.713472222233</v>
      </c>
      <c r="JG208" t="s">
        <v>307</v>
      </c>
      <c r="JH208" t="s">
        <v>308</v>
      </c>
      <c r="JJ208">
        <v>208</v>
      </c>
    </row>
    <row r="209" spans="1:270" x14ac:dyDescent="0.35">
      <c r="A209" s="1">
        <v>44943.44479390046</v>
      </c>
      <c r="B209" s="1">
        <v>44943.850825486108</v>
      </c>
      <c r="D209" t="s">
        <v>268</v>
      </c>
      <c r="E209" t="s">
        <v>1113</v>
      </c>
      <c r="F209" s="1">
        <v>44942.446527777778</v>
      </c>
      <c r="G209" t="s">
        <v>1114</v>
      </c>
      <c r="J209" t="s">
        <v>319</v>
      </c>
      <c r="K209" t="s">
        <v>512</v>
      </c>
      <c r="N209" t="s">
        <v>274</v>
      </c>
      <c r="O209" t="s">
        <v>275</v>
      </c>
      <c r="P209" t="s">
        <v>393</v>
      </c>
      <c r="Q209">
        <v>61</v>
      </c>
      <c r="R209" t="s">
        <v>394</v>
      </c>
      <c r="S209">
        <v>0</v>
      </c>
      <c r="T209">
        <v>1</v>
      </c>
      <c r="U209">
        <v>0</v>
      </c>
      <c r="V209">
        <v>0</v>
      </c>
      <c r="W209">
        <v>0</v>
      </c>
      <c r="X209">
        <v>0</v>
      </c>
      <c r="Y209">
        <v>0</v>
      </c>
      <c r="Z209" t="s">
        <v>268</v>
      </c>
      <c r="AA209" t="s">
        <v>416</v>
      </c>
      <c r="AB209">
        <v>0</v>
      </c>
      <c r="AC209">
        <v>0</v>
      </c>
      <c r="AD209">
        <v>1</v>
      </c>
      <c r="AE209" t="s">
        <v>1115</v>
      </c>
      <c r="AF209" t="s">
        <v>382</v>
      </c>
      <c r="AG209" t="s">
        <v>946</v>
      </c>
      <c r="AH209">
        <v>7</v>
      </c>
      <c r="AI209">
        <v>4</v>
      </c>
      <c r="AJ209">
        <v>3</v>
      </c>
      <c r="AL209">
        <v>2</v>
      </c>
      <c r="AM209">
        <v>0</v>
      </c>
      <c r="AN209" t="s">
        <v>277</v>
      </c>
      <c r="AQ209">
        <v>1</v>
      </c>
      <c r="AR209">
        <v>3</v>
      </c>
      <c r="AS209" t="s">
        <v>558</v>
      </c>
      <c r="AV209">
        <v>1</v>
      </c>
      <c r="AW209">
        <v>0</v>
      </c>
      <c r="AX209" t="s">
        <v>320</v>
      </c>
      <c r="BA209">
        <v>0</v>
      </c>
      <c r="BB209">
        <v>1</v>
      </c>
      <c r="BC209" t="s">
        <v>320</v>
      </c>
      <c r="BF209">
        <v>1</v>
      </c>
      <c r="BG209">
        <v>0</v>
      </c>
      <c r="BH209" t="s">
        <v>320</v>
      </c>
      <c r="BJ209" t="s">
        <v>866</v>
      </c>
      <c r="BM209" t="s">
        <v>867</v>
      </c>
      <c r="BN209" t="s">
        <v>529</v>
      </c>
      <c r="BO209">
        <v>0</v>
      </c>
      <c r="BP209">
        <v>0</v>
      </c>
      <c r="BQ209">
        <v>0</v>
      </c>
      <c r="BR209">
        <v>0</v>
      </c>
      <c r="BS209">
        <v>0</v>
      </c>
      <c r="BT209">
        <v>0</v>
      </c>
      <c r="BU209">
        <v>1</v>
      </c>
      <c r="BV209">
        <v>0</v>
      </c>
      <c r="BW209">
        <v>0</v>
      </c>
      <c r="BX209">
        <v>0</v>
      </c>
      <c r="BZ209" t="s">
        <v>281</v>
      </c>
      <c r="CA209" t="s">
        <v>275</v>
      </c>
      <c r="CB209" t="s">
        <v>268</v>
      </c>
      <c r="CH209" s="19" t="s">
        <v>283</v>
      </c>
      <c r="CJ209" s="19" t="s">
        <v>283</v>
      </c>
      <c r="CL209" s="19" t="s">
        <v>283</v>
      </c>
      <c r="CS209" s="19" t="s">
        <v>322</v>
      </c>
      <c r="DC209" s="19" t="s">
        <v>313</v>
      </c>
      <c r="DD209" s="19" t="s">
        <v>313</v>
      </c>
      <c r="DF209" s="19" t="s">
        <v>313</v>
      </c>
      <c r="DH209" s="19" t="s">
        <v>339</v>
      </c>
      <c r="DJ209">
        <v>5250</v>
      </c>
      <c r="DK209" t="s">
        <v>287</v>
      </c>
      <c r="DL209" t="s">
        <v>288</v>
      </c>
      <c r="DM209" t="s">
        <v>869</v>
      </c>
      <c r="DO209" t="s">
        <v>290</v>
      </c>
      <c r="DP209" t="s">
        <v>291</v>
      </c>
      <c r="DQ209" t="s">
        <v>292</v>
      </c>
      <c r="EC209" t="s">
        <v>287</v>
      </c>
      <c r="EF209" t="s">
        <v>292</v>
      </c>
      <c r="EM209" t="s">
        <v>293</v>
      </c>
      <c r="EU209" t="s">
        <v>738</v>
      </c>
      <c r="EV209">
        <v>0</v>
      </c>
      <c r="EW209">
        <v>0</v>
      </c>
      <c r="EX209">
        <v>0</v>
      </c>
      <c r="EY209">
        <v>0</v>
      </c>
      <c r="EZ209">
        <v>0</v>
      </c>
      <c r="FA209">
        <v>0</v>
      </c>
      <c r="FB209">
        <v>0</v>
      </c>
      <c r="FC209">
        <v>1</v>
      </c>
      <c r="FE209" t="s">
        <v>292</v>
      </c>
      <c r="FG209" t="s">
        <v>287</v>
      </c>
      <c r="FH209" t="s">
        <v>295</v>
      </c>
      <c r="FJ209" t="s">
        <v>296</v>
      </c>
      <c r="FK209" t="s">
        <v>287</v>
      </c>
      <c r="FT209" t="s">
        <v>739</v>
      </c>
      <c r="FU209" t="s">
        <v>298</v>
      </c>
      <c r="FV209">
        <v>1</v>
      </c>
      <c r="FW209">
        <v>0</v>
      </c>
      <c r="FX209">
        <v>0</v>
      </c>
      <c r="FY209">
        <v>0</v>
      </c>
      <c r="FZ209" s="19">
        <v>0</v>
      </c>
      <c r="GA209">
        <v>0</v>
      </c>
      <c r="GB209">
        <v>0</v>
      </c>
      <c r="GC209">
        <v>0</v>
      </c>
      <c r="GD209">
        <v>0</v>
      </c>
      <c r="GE209">
        <v>0</v>
      </c>
      <c r="GF209">
        <v>0</v>
      </c>
      <c r="GG209">
        <v>0</v>
      </c>
      <c r="GH209">
        <v>0</v>
      </c>
      <c r="GJ209" t="s">
        <v>299</v>
      </c>
      <c r="GK209">
        <v>1</v>
      </c>
      <c r="GL209">
        <v>0</v>
      </c>
      <c r="GM209">
        <v>0</v>
      </c>
      <c r="GN209">
        <v>0</v>
      </c>
      <c r="GO209">
        <v>0</v>
      </c>
      <c r="GP209">
        <v>0</v>
      </c>
      <c r="GQ209">
        <v>0</v>
      </c>
      <c r="GR209">
        <v>0</v>
      </c>
      <c r="GS209">
        <v>0</v>
      </c>
      <c r="GT209">
        <v>0</v>
      </c>
      <c r="GV209" t="s">
        <v>872</v>
      </c>
      <c r="GW209">
        <v>7</v>
      </c>
      <c r="GX209">
        <v>3</v>
      </c>
      <c r="GY209">
        <v>1</v>
      </c>
      <c r="GZ209">
        <v>0</v>
      </c>
      <c r="HA209">
        <v>2</v>
      </c>
      <c r="HB209">
        <v>3</v>
      </c>
      <c r="HC209">
        <v>5</v>
      </c>
      <c r="HD209">
        <v>3</v>
      </c>
      <c r="HE209">
        <v>5</v>
      </c>
      <c r="HF209">
        <v>0</v>
      </c>
      <c r="HG209">
        <v>0</v>
      </c>
      <c r="HH209">
        <v>0</v>
      </c>
      <c r="HI209">
        <v>0</v>
      </c>
      <c r="HJ209">
        <v>0</v>
      </c>
      <c r="HK209">
        <v>0</v>
      </c>
      <c r="HL209">
        <v>0</v>
      </c>
      <c r="HM209">
        <v>0</v>
      </c>
      <c r="HN209">
        <v>0</v>
      </c>
      <c r="HO209">
        <v>0</v>
      </c>
      <c r="HP209">
        <v>0</v>
      </c>
      <c r="HQ209">
        <v>0</v>
      </c>
      <c r="HR209">
        <v>0</v>
      </c>
      <c r="HS209" t="s">
        <v>275</v>
      </c>
      <c r="HT209" t="s">
        <v>301</v>
      </c>
      <c r="HU209" t="s">
        <v>438</v>
      </c>
      <c r="HV209">
        <v>1</v>
      </c>
      <c r="HW209">
        <v>0</v>
      </c>
      <c r="HX209">
        <v>1</v>
      </c>
      <c r="HY209">
        <v>0</v>
      </c>
      <c r="HZ209">
        <v>0</v>
      </c>
      <c r="IA209">
        <v>0</v>
      </c>
      <c r="IC209" t="s">
        <v>303</v>
      </c>
      <c r="ID209">
        <v>1</v>
      </c>
      <c r="IE209">
        <v>0</v>
      </c>
      <c r="IF209">
        <v>0</v>
      </c>
      <c r="IG209">
        <v>0</v>
      </c>
      <c r="II209" t="s">
        <v>406</v>
      </c>
      <c r="IJ209">
        <v>1</v>
      </c>
      <c r="IK209">
        <v>1</v>
      </c>
      <c r="IL209">
        <v>0</v>
      </c>
      <c r="IM209">
        <v>0</v>
      </c>
      <c r="IN209">
        <v>0</v>
      </c>
      <c r="IO209">
        <v>0</v>
      </c>
      <c r="JB209">
        <v>384250300</v>
      </c>
      <c r="JC209" t="s">
        <v>1116</v>
      </c>
      <c r="JD209" s="1">
        <v>44944.246192129627</v>
      </c>
      <c r="JG209" t="s">
        <v>307</v>
      </c>
      <c r="JH209" t="s">
        <v>308</v>
      </c>
      <c r="JJ209">
        <v>209</v>
      </c>
    </row>
    <row r="210" spans="1:270" x14ac:dyDescent="0.35">
      <c r="A210" s="1">
        <v>44943.457341597219</v>
      </c>
      <c r="B210" s="1">
        <v>44943.852293321761</v>
      </c>
      <c r="D210" t="s">
        <v>268</v>
      </c>
      <c r="E210" t="s">
        <v>1113</v>
      </c>
      <c r="F210" s="1">
        <v>44942.459722222222</v>
      </c>
      <c r="G210" t="s">
        <v>1117</v>
      </c>
      <c r="J210" t="s">
        <v>319</v>
      </c>
      <c r="K210" t="s">
        <v>512</v>
      </c>
      <c r="N210" t="s">
        <v>274</v>
      </c>
      <c r="O210" t="s">
        <v>275</v>
      </c>
      <c r="P210" t="s">
        <v>393</v>
      </c>
      <c r="Q210">
        <v>50</v>
      </c>
      <c r="R210" t="s">
        <v>394</v>
      </c>
      <c r="S210">
        <v>0</v>
      </c>
      <c r="T210">
        <v>1</v>
      </c>
      <c r="U210">
        <v>0</v>
      </c>
      <c r="V210">
        <v>0</v>
      </c>
      <c r="W210">
        <v>0</v>
      </c>
      <c r="X210">
        <v>0</v>
      </c>
      <c r="Y210">
        <v>0</v>
      </c>
      <c r="Z210" t="s">
        <v>268</v>
      </c>
      <c r="AA210" t="s">
        <v>416</v>
      </c>
      <c r="AB210">
        <v>0</v>
      </c>
      <c r="AC210">
        <v>0</v>
      </c>
      <c r="AD210">
        <v>1</v>
      </c>
      <c r="AE210" t="s">
        <v>1115</v>
      </c>
      <c r="AF210" t="s">
        <v>382</v>
      </c>
      <c r="AG210" t="s">
        <v>946</v>
      </c>
      <c r="AH210">
        <v>9</v>
      </c>
      <c r="AI210">
        <v>3</v>
      </c>
      <c r="AJ210">
        <v>6</v>
      </c>
      <c r="AL210">
        <v>1</v>
      </c>
      <c r="AM210">
        <v>1</v>
      </c>
      <c r="AN210" t="s">
        <v>277</v>
      </c>
      <c r="AQ210">
        <v>1</v>
      </c>
      <c r="AR210">
        <v>3</v>
      </c>
      <c r="AS210" t="s">
        <v>558</v>
      </c>
      <c r="AV210">
        <v>0</v>
      </c>
      <c r="AW210">
        <v>2</v>
      </c>
      <c r="AX210" t="s">
        <v>277</v>
      </c>
      <c r="BA210">
        <v>0</v>
      </c>
      <c r="BB210">
        <v>1</v>
      </c>
      <c r="BC210" t="s">
        <v>320</v>
      </c>
      <c r="BF210">
        <v>0</v>
      </c>
      <c r="BG210">
        <v>1</v>
      </c>
      <c r="BH210" t="s">
        <v>320</v>
      </c>
      <c r="BJ210" t="s">
        <v>866</v>
      </c>
      <c r="BM210" t="s">
        <v>867</v>
      </c>
      <c r="BN210" t="s">
        <v>532</v>
      </c>
      <c r="BO210">
        <v>1</v>
      </c>
      <c r="BP210">
        <v>0</v>
      </c>
      <c r="BQ210">
        <v>0</v>
      </c>
      <c r="BR210">
        <v>0</v>
      </c>
      <c r="BS210">
        <v>0</v>
      </c>
      <c r="BT210">
        <v>0</v>
      </c>
      <c r="BU210">
        <v>1</v>
      </c>
      <c r="BV210">
        <v>0</v>
      </c>
      <c r="BW210">
        <v>0</v>
      </c>
      <c r="BX210">
        <v>0</v>
      </c>
      <c r="BZ210" t="s">
        <v>281</v>
      </c>
      <c r="CA210" t="s">
        <v>275</v>
      </c>
      <c r="CB210" t="s">
        <v>268</v>
      </c>
      <c r="CH210" s="19" t="s">
        <v>283</v>
      </c>
      <c r="CJ210" s="19" t="s">
        <v>283</v>
      </c>
      <c r="CL210" s="19" t="s">
        <v>283</v>
      </c>
      <c r="CS210" s="19" t="s">
        <v>322</v>
      </c>
      <c r="DC210" s="19" t="s">
        <v>313</v>
      </c>
      <c r="DD210" s="19" t="s">
        <v>313</v>
      </c>
      <c r="DF210" s="19" t="s">
        <v>313</v>
      </c>
      <c r="DH210" s="19" t="s">
        <v>339</v>
      </c>
      <c r="DJ210">
        <v>6750</v>
      </c>
      <c r="DK210" t="s">
        <v>287</v>
      </c>
      <c r="DL210" t="s">
        <v>288</v>
      </c>
      <c r="DM210" t="s">
        <v>869</v>
      </c>
      <c r="DO210" t="s">
        <v>290</v>
      </c>
      <c r="DP210" t="s">
        <v>291</v>
      </c>
      <c r="DQ210" t="s">
        <v>292</v>
      </c>
      <c r="EC210" t="s">
        <v>287</v>
      </c>
      <c r="EF210" t="s">
        <v>292</v>
      </c>
      <c r="EM210" t="s">
        <v>293</v>
      </c>
      <c r="EU210" t="s">
        <v>738</v>
      </c>
      <c r="EV210">
        <v>0</v>
      </c>
      <c r="EW210">
        <v>0</v>
      </c>
      <c r="EX210">
        <v>0</v>
      </c>
      <c r="EY210">
        <v>0</v>
      </c>
      <c r="EZ210">
        <v>0</v>
      </c>
      <c r="FA210">
        <v>0</v>
      </c>
      <c r="FB210">
        <v>0</v>
      </c>
      <c r="FC210">
        <v>1</v>
      </c>
      <c r="FE210" t="s">
        <v>292</v>
      </c>
      <c r="FG210" t="s">
        <v>287</v>
      </c>
      <c r="FH210" t="s">
        <v>295</v>
      </c>
      <c r="FJ210" t="s">
        <v>324</v>
      </c>
      <c r="FK210" t="s">
        <v>287</v>
      </c>
      <c r="FT210" t="s">
        <v>739</v>
      </c>
      <c r="FU210" t="s">
        <v>298</v>
      </c>
      <c r="FV210">
        <v>1</v>
      </c>
      <c r="FW210">
        <v>0</v>
      </c>
      <c r="FX210">
        <v>0</v>
      </c>
      <c r="FY210">
        <v>0</v>
      </c>
      <c r="FZ210" s="19">
        <v>0</v>
      </c>
      <c r="GA210">
        <v>0</v>
      </c>
      <c r="GB210">
        <v>0</v>
      </c>
      <c r="GC210">
        <v>0</v>
      </c>
      <c r="GD210">
        <v>0</v>
      </c>
      <c r="GE210">
        <v>0</v>
      </c>
      <c r="GF210">
        <v>0</v>
      </c>
      <c r="GG210">
        <v>0</v>
      </c>
      <c r="GH210">
        <v>0</v>
      </c>
      <c r="GJ210" t="s">
        <v>299</v>
      </c>
      <c r="GK210">
        <v>1</v>
      </c>
      <c r="GL210">
        <v>0</v>
      </c>
      <c r="GM210">
        <v>0</v>
      </c>
      <c r="GN210">
        <v>0</v>
      </c>
      <c r="GO210">
        <v>0</v>
      </c>
      <c r="GP210">
        <v>0</v>
      </c>
      <c r="GQ210">
        <v>0</v>
      </c>
      <c r="GR210">
        <v>0</v>
      </c>
      <c r="GS210">
        <v>0</v>
      </c>
      <c r="GT210">
        <v>0</v>
      </c>
      <c r="GV210" t="s">
        <v>872</v>
      </c>
      <c r="GW210">
        <v>7</v>
      </c>
      <c r="GX210">
        <v>5</v>
      </c>
      <c r="GY210">
        <v>0</v>
      </c>
      <c r="GZ210">
        <v>0</v>
      </c>
      <c r="HA210">
        <v>1</v>
      </c>
      <c r="HB210">
        <v>1</v>
      </c>
      <c r="HC210">
        <v>3</v>
      </c>
      <c r="HD210">
        <v>7</v>
      </c>
      <c r="HE210">
        <v>6</v>
      </c>
      <c r="HF210">
        <v>0</v>
      </c>
      <c r="HG210">
        <v>0</v>
      </c>
      <c r="HH210">
        <v>0</v>
      </c>
      <c r="HI210">
        <v>0</v>
      </c>
      <c r="HJ210">
        <v>0</v>
      </c>
      <c r="HK210">
        <v>0</v>
      </c>
      <c r="HL210">
        <v>0</v>
      </c>
      <c r="HM210">
        <v>0</v>
      </c>
      <c r="HN210">
        <v>0</v>
      </c>
      <c r="HO210">
        <v>0</v>
      </c>
      <c r="HP210">
        <v>0</v>
      </c>
      <c r="HQ210">
        <v>0</v>
      </c>
      <c r="HR210">
        <v>0</v>
      </c>
      <c r="HS210" t="s">
        <v>275</v>
      </c>
      <c r="HT210" t="s">
        <v>750</v>
      </c>
      <c r="HU210" t="s">
        <v>302</v>
      </c>
      <c r="HV210">
        <v>1</v>
      </c>
      <c r="HW210">
        <v>0</v>
      </c>
      <c r="HX210">
        <v>0</v>
      </c>
      <c r="HY210">
        <v>0</v>
      </c>
      <c r="HZ210">
        <v>0</v>
      </c>
      <c r="IA210">
        <v>0</v>
      </c>
      <c r="IC210" t="s">
        <v>303</v>
      </c>
      <c r="ID210">
        <v>1</v>
      </c>
      <c r="IE210">
        <v>0</v>
      </c>
      <c r="IF210">
        <v>0</v>
      </c>
      <c r="IG210">
        <v>0</v>
      </c>
      <c r="II210" t="s">
        <v>315</v>
      </c>
      <c r="IJ210">
        <v>1</v>
      </c>
      <c r="IK210">
        <v>0</v>
      </c>
      <c r="IL210">
        <v>0</v>
      </c>
      <c r="IM210">
        <v>0</v>
      </c>
      <c r="IN210">
        <v>0</v>
      </c>
      <c r="IO210">
        <v>0</v>
      </c>
      <c r="JB210">
        <v>384250306</v>
      </c>
      <c r="JC210" t="s">
        <v>1118</v>
      </c>
      <c r="JD210" s="1">
        <v>44944.246203703697</v>
      </c>
      <c r="JG210" t="s">
        <v>307</v>
      </c>
      <c r="JH210" t="s">
        <v>308</v>
      </c>
      <c r="JJ210">
        <v>210</v>
      </c>
    </row>
    <row r="211" spans="1:270" x14ac:dyDescent="0.35">
      <c r="A211" s="1">
        <v>44943.473878611112</v>
      </c>
      <c r="B211" s="1">
        <v>44943.847989953712</v>
      </c>
      <c r="D211" t="s">
        <v>268</v>
      </c>
      <c r="E211" t="s">
        <v>1113</v>
      </c>
      <c r="F211" s="1">
        <v>44942.473611111112</v>
      </c>
      <c r="G211" t="s">
        <v>1119</v>
      </c>
      <c r="J211" t="s">
        <v>271</v>
      </c>
      <c r="K211" t="s">
        <v>512</v>
      </c>
      <c r="N211" t="s">
        <v>361</v>
      </c>
      <c r="O211" t="s">
        <v>268</v>
      </c>
      <c r="Z211" t="s">
        <v>275</v>
      </c>
      <c r="AF211" t="s">
        <v>382</v>
      </c>
      <c r="AG211" t="s">
        <v>946</v>
      </c>
      <c r="AH211">
        <v>6</v>
      </c>
      <c r="AI211">
        <v>3</v>
      </c>
      <c r="AJ211">
        <v>3</v>
      </c>
      <c r="AL211">
        <v>0</v>
      </c>
      <c r="AM211">
        <v>1</v>
      </c>
      <c r="AN211" t="s">
        <v>320</v>
      </c>
      <c r="AQ211">
        <v>2</v>
      </c>
      <c r="AR211">
        <v>1</v>
      </c>
      <c r="AS211" t="s">
        <v>395</v>
      </c>
      <c r="AV211">
        <v>1</v>
      </c>
      <c r="AW211">
        <v>2</v>
      </c>
      <c r="AX211" t="s">
        <v>395</v>
      </c>
      <c r="BA211">
        <v>0</v>
      </c>
      <c r="BB211">
        <v>0</v>
      </c>
      <c r="BC211" t="s">
        <v>278</v>
      </c>
      <c r="BF211">
        <v>0</v>
      </c>
      <c r="BG211">
        <v>0</v>
      </c>
      <c r="BH211" t="s">
        <v>278</v>
      </c>
      <c r="BJ211" t="s">
        <v>866</v>
      </c>
      <c r="BM211" t="s">
        <v>867</v>
      </c>
      <c r="BN211" t="s">
        <v>1120</v>
      </c>
      <c r="BO211">
        <v>0</v>
      </c>
      <c r="BP211">
        <v>0</v>
      </c>
      <c r="BQ211">
        <v>0</v>
      </c>
      <c r="BR211">
        <v>0</v>
      </c>
      <c r="BS211">
        <v>0</v>
      </c>
      <c r="BT211">
        <v>1</v>
      </c>
      <c r="BU211">
        <v>1</v>
      </c>
      <c r="BV211">
        <v>0</v>
      </c>
      <c r="BW211">
        <v>0</v>
      </c>
      <c r="BX211">
        <v>0</v>
      </c>
      <c r="BZ211" t="s">
        <v>281</v>
      </c>
      <c r="CA211" t="s">
        <v>1121</v>
      </c>
      <c r="CB211" t="s">
        <v>268</v>
      </c>
      <c r="CH211" s="19" t="s">
        <v>283</v>
      </c>
      <c r="CJ211" s="19" t="s">
        <v>283</v>
      </c>
      <c r="CL211" s="19" t="s">
        <v>283</v>
      </c>
      <c r="CS211" s="19" t="s">
        <v>322</v>
      </c>
      <c r="DC211" s="19" t="s">
        <v>313</v>
      </c>
      <c r="DD211" s="19" t="s">
        <v>313</v>
      </c>
      <c r="DF211" s="19" t="s">
        <v>313</v>
      </c>
      <c r="DH211" s="19" t="s">
        <v>339</v>
      </c>
      <c r="DJ211">
        <v>4500</v>
      </c>
      <c r="DK211" t="s">
        <v>287</v>
      </c>
      <c r="DL211" t="s">
        <v>288</v>
      </c>
      <c r="DM211" t="s">
        <v>869</v>
      </c>
      <c r="DO211" t="s">
        <v>290</v>
      </c>
      <c r="DP211" t="s">
        <v>291</v>
      </c>
      <c r="DQ211" t="s">
        <v>292</v>
      </c>
      <c r="EC211" t="s">
        <v>287</v>
      </c>
      <c r="EF211" t="s">
        <v>292</v>
      </c>
      <c r="EM211" t="s">
        <v>293</v>
      </c>
      <c r="EU211" t="s">
        <v>1122</v>
      </c>
      <c r="EV211">
        <v>0</v>
      </c>
      <c r="EW211">
        <v>0</v>
      </c>
      <c r="EX211">
        <v>0</v>
      </c>
      <c r="EY211">
        <v>1</v>
      </c>
      <c r="EZ211">
        <v>0</v>
      </c>
      <c r="FA211">
        <v>0</v>
      </c>
      <c r="FB211">
        <v>0</v>
      </c>
      <c r="FC211">
        <v>0</v>
      </c>
      <c r="FE211" t="s">
        <v>292</v>
      </c>
      <c r="FG211" t="s">
        <v>287</v>
      </c>
      <c r="FH211" t="s">
        <v>295</v>
      </c>
      <c r="FJ211" t="s">
        <v>296</v>
      </c>
      <c r="FK211" t="s">
        <v>287</v>
      </c>
      <c r="FT211" t="s">
        <v>739</v>
      </c>
      <c r="FU211" t="s">
        <v>298</v>
      </c>
      <c r="FV211">
        <v>1</v>
      </c>
      <c r="FW211">
        <v>0</v>
      </c>
      <c r="FX211">
        <v>0</v>
      </c>
      <c r="FY211">
        <v>0</v>
      </c>
      <c r="FZ211" s="19">
        <v>0</v>
      </c>
      <c r="GA211">
        <v>0</v>
      </c>
      <c r="GB211">
        <v>0</v>
      </c>
      <c r="GC211">
        <v>0</v>
      </c>
      <c r="GD211">
        <v>0</v>
      </c>
      <c r="GE211">
        <v>0</v>
      </c>
      <c r="GF211">
        <v>0</v>
      </c>
      <c r="GG211">
        <v>0</v>
      </c>
      <c r="GH211">
        <v>0</v>
      </c>
      <c r="GJ211" t="s">
        <v>299</v>
      </c>
      <c r="GK211">
        <v>1</v>
      </c>
      <c r="GL211">
        <v>0</v>
      </c>
      <c r="GM211">
        <v>0</v>
      </c>
      <c r="GN211">
        <v>0</v>
      </c>
      <c r="GO211">
        <v>0</v>
      </c>
      <c r="GP211">
        <v>0</v>
      </c>
      <c r="GQ211">
        <v>0</v>
      </c>
      <c r="GR211">
        <v>0</v>
      </c>
      <c r="GS211">
        <v>0</v>
      </c>
      <c r="GT211">
        <v>0</v>
      </c>
      <c r="GV211" t="s">
        <v>872</v>
      </c>
      <c r="GW211">
        <v>7</v>
      </c>
      <c r="GX211">
        <v>5</v>
      </c>
      <c r="GY211">
        <v>2</v>
      </c>
      <c r="GZ211">
        <v>1</v>
      </c>
      <c r="HA211">
        <v>2</v>
      </c>
      <c r="HB211">
        <v>5</v>
      </c>
      <c r="HC211">
        <v>6</v>
      </c>
      <c r="HD211">
        <v>5</v>
      </c>
      <c r="HE211">
        <v>6</v>
      </c>
      <c r="HF211">
        <v>0</v>
      </c>
      <c r="HG211">
        <v>0</v>
      </c>
      <c r="HH211">
        <v>0</v>
      </c>
      <c r="HI211">
        <v>0</v>
      </c>
      <c r="HJ211">
        <v>0</v>
      </c>
      <c r="HK211">
        <v>0</v>
      </c>
      <c r="HL211">
        <v>0</v>
      </c>
      <c r="HM211">
        <v>0</v>
      </c>
      <c r="HN211">
        <v>0</v>
      </c>
      <c r="HO211">
        <v>0</v>
      </c>
      <c r="HP211">
        <v>0</v>
      </c>
      <c r="HQ211">
        <v>0</v>
      </c>
      <c r="HR211">
        <v>0</v>
      </c>
      <c r="HS211" t="s">
        <v>275</v>
      </c>
      <c r="HT211" t="s">
        <v>301</v>
      </c>
      <c r="HU211" t="s">
        <v>302</v>
      </c>
      <c r="HV211">
        <v>1</v>
      </c>
      <c r="HW211">
        <v>0</v>
      </c>
      <c r="HX211">
        <v>0</v>
      </c>
      <c r="HY211">
        <v>0</v>
      </c>
      <c r="HZ211">
        <v>0</v>
      </c>
      <c r="IA211">
        <v>0</v>
      </c>
      <c r="IC211" t="s">
        <v>303</v>
      </c>
      <c r="ID211">
        <v>1</v>
      </c>
      <c r="IE211">
        <v>0</v>
      </c>
      <c r="IF211">
        <v>0</v>
      </c>
      <c r="IG211">
        <v>0</v>
      </c>
      <c r="II211" t="s">
        <v>406</v>
      </c>
      <c r="IJ211">
        <v>1</v>
      </c>
      <c r="IK211">
        <v>1</v>
      </c>
      <c r="IL211">
        <v>0</v>
      </c>
      <c r="IM211">
        <v>0</v>
      </c>
      <c r="IN211">
        <v>0</v>
      </c>
      <c r="IO211">
        <v>0</v>
      </c>
      <c r="JB211">
        <v>384250309</v>
      </c>
      <c r="JC211" t="s">
        <v>1123</v>
      </c>
      <c r="JD211" s="1">
        <v>44944.24622685185</v>
      </c>
      <c r="JG211" t="s">
        <v>307</v>
      </c>
      <c r="JH211" t="s">
        <v>308</v>
      </c>
      <c r="JJ211">
        <v>211</v>
      </c>
    </row>
    <row r="212" spans="1:270" x14ac:dyDescent="0.35">
      <c r="A212" s="1">
        <v>44943.48079947917</v>
      </c>
      <c r="B212" s="1">
        <v>44943.844175752318</v>
      </c>
      <c r="D212" t="s">
        <v>268</v>
      </c>
      <c r="E212" t="s">
        <v>1113</v>
      </c>
      <c r="F212" s="1">
        <v>44942.480555555558</v>
      </c>
      <c r="G212" t="s">
        <v>1124</v>
      </c>
      <c r="J212" t="s">
        <v>271</v>
      </c>
      <c r="K212" t="s">
        <v>512</v>
      </c>
      <c r="N212" t="s">
        <v>274</v>
      </c>
      <c r="O212" t="s">
        <v>275</v>
      </c>
      <c r="P212" t="s">
        <v>1125</v>
      </c>
      <c r="Q212">
        <v>50</v>
      </c>
      <c r="R212" t="s">
        <v>394</v>
      </c>
      <c r="S212">
        <v>0</v>
      </c>
      <c r="T212">
        <v>1</v>
      </c>
      <c r="U212">
        <v>0</v>
      </c>
      <c r="V212">
        <v>0</v>
      </c>
      <c r="W212">
        <v>0</v>
      </c>
      <c r="X212">
        <v>0</v>
      </c>
      <c r="Y212">
        <v>0</v>
      </c>
      <c r="Z212" t="s">
        <v>275</v>
      </c>
      <c r="AF212" t="s">
        <v>382</v>
      </c>
      <c r="AG212" t="s">
        <v>946</v>
      </c>
      <c r="AH212">
        <v>7</v>
      </c>
      <c r="AI212">
        <v>4</v>
      </c>
      <c r="AJ212">
        <v>2</v>
      </c>
      <c r="AL212">
        <v>0</v>
      </c>
      <c r="AM212">
        <v>1</v>
      </c>
      <c r="AN212" t="s">
        <v>320</v>
      </c>
      <c r="AQ212">
        <v>0</v>
      </c>
      <c r="AR212">
        <v>4</v>
      </c>
      <c r="AS212" t="s">
        <v>558</v>
      </c>
      <c r="AV212">
        <v>1</v>
      </c>
      <c r="AW212">
        <v>1</v>
      </c>
      <c r="AX212" t="s">
        <v>277</v>
      </c>
      <c r="BA212">
        <v>0</v>
      </c>
      <c r="BB212">
        <v>1</v>
      </c>
      <c r="BC212" t="s">
        <v>320</v>
      </c>
      <c r="BF212">
        <v>0</v>
      </c>
      <c r="BG212">
        <v>0</v>
      </c>
      <c r="BH212" t="s">
        <v>278</v>
      </c>
      <c r="BJ212" t="s">
        <v>866</v>
      </c>
      <c r="BM212" t="s">
        <v>867</v>
      </c>
      <c r="BN212" t="s">
        <v>1126</v>
      </c>
      <c r="BO212">
        <v>1</v>
      </c>
      <c r="BP212">
        <v>0</v>
      </c>
      <c r="BQ212">
        <v>0</v>
      </c>
      <c r="BR212">
        <v>0</v>
      </c>
      <c r="BS212">
        <v>0</v>
      </c>
      <c r="BT212">
        <v>0</v>
      </c>
      <c r="BU212">
        <v>1</v>
      </c>
      <c r="BV212">
        <v>0</v>
      </c>
      <c r="BW212">
        <v>0</v>
      </c>
      <c r="BX212">
        <v>0</v>
      </c>
      <c r="BZ212" t="s">
        <v>281</v>
      </c>
      <c r="CA212" t="s">
        <v>1121</v>
      </c>
      <c r="CB212" t="s">
        <v>268</v>
      </c>
      <c r="CH212" s="19" t="s">
        <v>283</v>
      </c>
      <c r="CJ212" s="19" t="s">
        <v>283</v>
      </c>
      <c r="CL212" s="19" t="s">
        <v>283</v>
      </c>
      <c r="CS212" s="19" t="s">
        <v>322</v>
      </c>
      <c r="DC212" s="19" t="s">
        <v>285</v>
      </c>
      <c r="DD212" s="19" t="s">
        <v>313</v>
      </c>
      <c r="DF212" s="19" t="s">
        <v>313</v>
      </c>
      <c r="DH212" s="19" t="s">
        <v>339</v>
      </c>
      <c r="DJ212">
        <v>5250</v>
      </c>
      <c r="DK212" t="s">
        <v>287</v>
      </c>
      <c r="DL212" t="s">
        <v>288</v>
      </c>
      <c r="DM212" t="s">
        <v>869</v>
      </c>
      <c r="DO212" t="s">
        <v>290</v>
      </c>
      <c r="DP212" t="s">
        <v>291</v>
      </c>
      <c r="DQ212" t="s">
        <v>292</v>
      </c>
      <c r="EC212" t="s">
        <v>287</v>
      </c>
      <c r="EF212" t="s">
        <v>292</v>
      </c>
      <c r="EM212" t="s">
        <v>293</v>
      </c>
      <c r="EU212" t="s">
        <v>624</v>
      </c>
      <c r="EV212">
        <v>0</v>
      </c>
      <c r="EW212">
        <v>1</v>
      </c>
      <c r="EX212">
        <v>0</v>
      </c>
      <c r="EY212">
        <v>0</v>
      </c>
      <c r="EZ212">
        <v>0</v>
      </c>
      <c r="FA212">
        <v>0</v>
      </c>
      <c r="FB212">
        <v>0</v>
      </c>
      <c r="FC212">
        <v>0</v>
      </c>
      <c r="FE212" t="s">
        <v>292</v>
      </c>
      <c r="FG212" t="s">
        <v>287</v>
      </c>
      <c r="FH212" t="s">
        <v>295</v>
      </c>
      <c r="FJ212" t="s">
        <v>324</v>
      </c>
      <c r="FK212" t="s">
        <v>287</v>
      </c>
      <c r="FT212" t="s">
        <v>739</v>
      </c>
      <c r="FU212" t="s">
        <v>298</v>
      </c>
      <c r="FV212">
        <v>1</v>
      </c>
      <c r="FW212">
        <v>0</v>
      </c>
      <c r="FX212">
        <v>0</v>
      </c>
      <c r="FY212">
        <v>0</v>
      </c>
      <c r="FZ212" s="19">
        <v>0</v>
      </c>
      <c r="GA212">
        <v>0</v>
      </c>
      <c r="GB212">
        <v>0</v>
      </c>
      <c r="GC212">
        <v>0</v>
      </c>
      <c r="GD212">
        <v>0</v>
      </c>
      <c r="GE212">
        <v>0</v>
      </c>
      <c r="GF212">
        <v>0</v>
      </c>
      <c r="GG212">
        <v>0</v>
      </c>
      <c r="GH212">
        <v>0</v>
      </c>
      <c r="GJ212" t="s">
        <v>299</v>
      </c>
      <c r="GK212">
        <v>1</v>
      </c>
      <c r="GL212">
        <v>0</v>
      </c>
      <c r="GM212">
        <v>0</v>
      </c>
      <c r="GN212">
        <v>0</v>
      </c>
      <c r="GO212">
        <v>0</v>
      </c>
      <c r="GP212">
        <v>0</v>
      </c>
      <c r="GQ212">
        <v>0</v>
      </c>
      <c r="GR212">
        <v>0</v>
      </c>
      <c r="GS212">
        <v>0</v>
      </c>
      <c r="GT212">
        <v>0</v>
      </c>
      <c r="GV212" t="s">
        <v>872</v>
      </c>
      <c r="GW212">
        <v>7</v>
      </c>
      <c r="GX212">
        <v>7</v>
      </c>
      <c r="GY212">
        <v>0</v>
      </c>
      <c r="GZ212">
        <v>2</v>
      </c>
      <c r="HA212">
        <v>1</v>
      </c>
      <c r="HB212">
        <v>3</v>
      </c>
      <c r="HC212">
        <v>5</v>
      </c>
      <c r="HD212">
        <v>3</v>
      </c>
      <c r="HE212">
        <v>2</v>
      </c>
      <c r="HF212">
        <v>0</v>
      </c>
      <c r="HG212">
        <v>0</v>
      </c>
      <c r="HH212">
        <v>0</v>
      </c>
      <c r="HI212">
        <v>0</v>
      </c>
      <c r="HJ212">
        <v>0</v>
      </c>
      <c r="HK212">
        <v>0</v>
      </c>
      <c r="HL212">
        <v>0</v>
      </c>
      <c r="HM212">
        <v>0</v>
      </c>
      <c r="HN212">
        <v>0</v>
      </c>
      <c r="HO212">
        <v>0</v>
      </c>
      <c r="HP212">
        <v>0</v>
      </c>
      <c r="HQ212">
        <v>0</v>
      </c>
      <c r="HR212">
        <v>0</v>
      </c>
      <c r="HS212" t="s">
        <v>275</v>
      </c>
      <c r="HT212" t="s">
        <v>750</v>
      </c>
      <c r="HU212" t="s">
        <v>302</v>
      </c>
      <c r="HV212">
        <v>1</v>
      </c>
      <c r="HW212">
        <v>0</v>
      </c>
      <c r="HX212">
        <v>0</v>
      </c>
      <c r="HY212">
        <v>0</v>
      </c>
      <c r="HZ212">
        <v>0</v>
      </c>
      <c r="IA212">
        <v>0</v>
      </c>
      <c r="IC212" t="s">
        <v>303</v>
      </c>
      <c r="ID212">
        <v>1</v>
      </c>
      <c r="IE212">
        <v>0</v>
      </c>
      <c r="IF212">
        <v>0</v>
      </c>
      <c r="IG212">
        <v>0</v>
      </c>
      <c r="II212" t="s">
        <v>406</v>
      </c>
      <c r="IJ212">
        <v>1</v>
      </c>
      <c r="IK212">
        <v>1</v>
      </c>
      <c r="IL212">
        <v>0</v>
      </c>
      <c r="IM212">
        <v>0</v>
      </c>
      <c r="IN212">
        <v>0</v>
      </c>
      <c r="IO212">
        <v>0</v>
      </c>
      <c r="JB212">
        <v>384250311</v>
      </c>
      <c r="JC212" t="s">
        <v>1127</v>
      </c>
      <c r="JD212" s="1">
        <v>44944.246238425927</v>
      </c>
      <c r="JG212" t="s">
        <v>307</v>
      </c>
      <c r="JH212" t="s">
        <v>308</v>
      </c>
      <c r="JJ212">
        <v>212</v>
      </c>
    </row>
    <row r="213" spans="1:270" x14ac:dyDescent="0.35">
      <c r="A213" s="1">
        <v>44943.487472743058</v>
      </c>
      <c r="B213" s="1">
        <v>44943.848791631943</v>
      </c>
      <c r="D213" t="s">
        <v>268</v>
      </c>
      <c r="E213" t="s">
        <v>1113</v>
      </c>
      <c r="F213" s="1">
        <v>44942.487500000003</v>
      </c>
      <c r="G213" t="s">
        <v>1128</v>
      </c>
      <c r="J213" t="s">
        <v>319</v>
      </c>
      <c r="K213" t="s">
        <v>512</v>
      </c>
      <c r="N213" t="s">
        <v>274</v>
      </c>
      <c r="O213" t="s">
        <v>275</v>
      </c>
      <c r="P213" t="s">
        <v>393</v>
      </c>
      <c r="Q213">
        <v>35</v>
      </c>
      <c r="R213" t="s">
        <v>394</v>
      </c>
      <c r="S213">
        <v>0</v>
      </c>
      <c r="T213">
        <v>1</v>
      </c>
      <c r="U213">
        <v>0</v>
      </c>
      <c r="V213">
        <v>0</v>
      </c>
      <c r="W213">
        <v>0</v>
      </c>
      <c r="X213">
        <v>0</v>
      </c>
      <c r="Y213">
        <v>0</v>
      </c>
      <c r="Z213" t="s">
        <v>275</v>
      </c>
      <c r="AF213" t="s">
        <v>382</v>
      </c>
      <c r="AG213" t="s">
        <v>946</v>
      </c>
      <c r="AH213">
        <v>8</v>
      </c>
      <c r="AI213">
        <v>3</v>
      </c>
      <c r="AJ213">
        <v>5</v>
      </c>
      <c r="AL213">
        <v>1</v>
      </c>
      <c r="AM213">
        <v>2</v>
      </c>
      <c r="AN213" t="s">
        <v>395</v>
      </c>
      <c r="AQ213">
        <v>1</v>
      </c>
      <c r="AR213">
        <v>2</v>
      </c>
      <c r="AS213" t="s">
        <v>395</v>
      </c>
      <c r="AV213">
        <v>1</v>
      </c>
      <c r="AW213">
        <v>1</v>
      </c>
      <c r="AX213" t="s">
        <v>277</v>
      </c>
      <c r="BA213">
        <v>0</v>
      </c>
      <c r="BB213">
        <v>0</v>
      </c>
      <c r="BC213" t="s">
        <v>278</v>
      </c>
      <c r="BF213">
        <v>0</v>
      </c>
      <c r="BG213">
        <v>0</v>
      </c>
      <c r="BH213" t="s">
        <v>278</v>
      </c>
      <c r="BJ213" t="s">
        <v>866</v>
      </c>
      <c r="BM213" t="s">
        <v>867</v>
      </c>
      <c r="BN213" t="s">
        <v>280</v>
      </c>
      <c r="BO213">
        <v>1</v>
      </c>
      <c r="BP213">
        <v>0</v>
      </c>
      <c r="BQ213">
        <v>0</v>
      </c>
      <c r="BR213">
        <v>0</v>
      </c>
      <c r="BS213">
        <v>0</v>
      </c>
      <c r="BT213">
        <v>0</v>
      </c>
      <c r="BU213">
        <v>0</v>
      </c>
      <c r="BV213">
        <v>0</v>
      </c>
      <c r="BW213">
        <v>0</v>
      </c>
      <c r="BX213">
        <v>0</v>
      </c>
      <c r="BZ213" t="s">
        <v>281</v>
      </c>
      <c r="CA213" t="s">
        <v>1121</v>
      </c>
      <c r="CB213" t="s">
        <v>268</v>
      </c>
      <c r="CH213" s="19" t="s">
        <v>283</v>
      </c>
      <c r="CJ213" s="19" t="s">
        <v>283</v>
      </c>
      <c r="CL213" s="19" t="s">
        <v>283</v>
      </c>
      <c r="CS213" s="19" t="s">
        <v>322</v>
      </c>
      <c r="DC213" s="19" t="s">
        <v>313</v>
      </c>
      <c r="DD213" s="19" t="s">
        <v>313</v>
      </c>
      <c r="DF213" s="19" t="s">
        <v>313</v>
      </c>
      <c r="DH213" s="19" t="s">
        <v>339</v>
      </c>
      <c r="DJ213">
        <v>6000</v>
      </c>
      <c r="DK213" t="s">
        <v>287</v>
      </c>
      <c r="DL213" t="s">
        <v>288</v>
      </c>
      <c r="DM213" t="s">
        <v>869</v>
      </c>
      <c r="DO213" t="s">
        <v>290</v>
      </c>
      <c r="DP213" t="s">
        <v>404</v>
      </c>
      <c r="DQ213" t="s">
        <v>292</v>
      </c>
      <c r="EC213" t="s">
        <v>287</v>
      </c>
      <c r="EF213" t="s">
        <v>292</v>
      </c>
      <c r="EM213" t="s">
        <v>293</v>
      </c>
      <c r="EU213" t="s">
        <v>738</v>
      </c>
      <c r="EV213">
        <v>0</v>
      </c>
      <c r="EW213">
        <v>0</v>
      </c>
      <c r="EX213">
        <v>0</v>
      </c>
      <c r="EY213">
        <v>0</v>
      </c>
      <c r="EZ213">
        <v>0</v>
      </c>
      <c r="FA213">
        <v>0</v>
      </c>
      <c r="FB213">
        <v>0</v>
      </c>
      <c r="FC213">
        <v>1</v>
      </c>
      <c r="FE213" t="s">
        <v>292</v>
      </c>
      <c r="FG213" t="s">
        <v>287</v>
      </c>
      <c r="FH213" t="s">
        <v>295</v>
      </c>
      <c r="FJ213" t="s">
        <v>296</v>
      </c>
      <c r="FK213" t="s">
        <v>287</v>
      </c>
      <c r="FT213" t="s">
        <v>739</v>
      </c>
      <c r="FU213" t="s">
        <v>298</v>
      </c>
      <c r="FV213">
        <v>1</v>
      </c>
      <c r="FW213">
        <v>0</v>
      </c>
      <c r="FX213">
        <v>0</v>
      </c>
      <c r="FY213">
        <v>0</v>
      </c>
      <c r="FZ213" s="19">
        <v>0</v>
      </c>
      <c r="GA213">
        <v>0</v>
      </c>
      <c r="GB213">
        <v>0</v>
      </c>
      <c r="GC213">
        <v>0</v>
      </c>
      <c r="GD213">
        <v>0</v>
      </c>
      <c r="GE213">
        <v>0</v>
      </c>
      <c r="GF213">
        <v>0</v>
      </c>
      <c r="GG213">
        <v>0</v>
      </c>
      <c r="GH213">
        <v>0</v>
      </c>
      <c r="GJ213" t="s">
        <v>299</v>
      </c>
      <c r="GK213">
        <v>1</v>
      </c>
      <c r="GL213">
        <v>0</v>
      </c>
      <c r="GM213">
        <v>0</v>
      </c>
      <c r="GN213">
        <v>0</v>
      </c>
      <c r="GO213">
        <v>0</v>
      </c>
      <c r="GP213">
        <v>0</v>
      </c>
      <c r="GQ213">
        <v>0</v>
      </c>
      <c r="GR213">
        <v>0</v>
      </c>
      <c r="GS213">
        <v>0</v>
      </c>
      <c r="GT213">
        <v>0</v>
      </c>
      <c r="GV213" t="s">
        <v>872</v>
      </c>
      <c r="GW213">
        <v>7</v>
      </c>
      <c r="GX213">
        <v>7</v>
      </c>
      <c r="GY213">
        <v>2</v>
      </c>
      <c r="GZ213">
        <v>1</v>
      </c>
      <c r="HA213">
        <v>1</v>
      </c>
      <c r="HB213">
        <v>2</v>
      </c>
      <c r="HC213">
        <v>2</v>
      </c>
      <c r="HD213">
        <v>7</v>
      </c>
      <c r="HE213">
        <v>7</v>
      </c>
      <c r="HF213">
        <v>0</v>
      </c>
      <c r="HG213">
        <v>0</v>
      </c>
      <c r="HH213">
        <v>0</v>
      </c>
      <c r="HI213">
        <v>0</v>
      </c>
      <c r="HJ213">
        <v>0</v>
      </c>
      <c r="HK213">
        <v>0</v>
      </c>
      <c r="HL213">
        <v>0</v>
      </c>
      <c r="HM213">
        <v>0</v>
      </c>
      <c r="HN213">
        <v>0</v>
      </c>
      <c r="HO213">
        <v>0</v>
      </c>
      <c r="HP213">
        <v>0</v>
      </c>
      <c r="HQ213">
        <v>0</v>
      </c>
      <c r="HR213">
        <v>0</v>
      </c>
      <c r="HS213" t="s">
        <v>275</v>
      </c>
      <c r="HT213" t="s">
        <v>750</v>
      </c>
      <c r="HU213" t="s">
        <v>302</v>
      </c>
      <c r="HV213">
        <v>1</v>
      </c>
      <c r="HW213">
        <v>0</v>
      </c>
      <c r="HX213">
        <v>0</v>
      </c>
      <c r="HY213">
        <v>0</v>
      </c>
      <c r="HZ213">
        <v>0</v>
      </c>
      <c r="IA213">
        <v>0</v>
      </c>
      <c r="IC213" t="s">
        <v>303</v>
      </c>
      <c r="ID213">
        <v>1</v>
      </c>
      <c r="IE213">
        <v>0</v>
      </c>
      <c r="IF213">
        <v>0</v>
      </c>
      <c r="IG213">
        <v>0</v>
      </c>
      <c r="II213" t="s">
        <v>406</v>
      </c>
      <c r="IJ213">
        <v>1</v>
      </c>
      <c r="IK213">
        <v>1</v>
      </c>
      <c r="IL213">
        <v>0</v>
      </c>
      <c r="IM213">
        <v>0</v>
      </c>
      <c r="IN213">
        <v>0</v>
      </c>
      <c r="IO213">
        <v>0</v>
      </c>
      <c r="JB213">
        <v>384250317</v>
      </c>
      <c r="JC213" t="s">
        <v>1129</v>
      </c>
      <c r="JD213" s="1">
        <v>44944.246249999997</v>
      </c>
      <c r="JG213" t="s">
        <v>307</v>
      </c>
      <c r="JH213" t="s">
        <v>308</v>
      </c>
      <c r="JJ213">
        <v>213</v>
      </c>
    </row>
    <row r="214" spans="1:270" x14ac:dyDescent="0.35">
      <c r="A214" s="1">
        <v>44943.496556527767</v>
      </c>
      <c r="B214" s="1">
        <v>44943.835403495374</v>
      </c>
      <c r="D214" t="s">
        <v>268</v>
      </c>
      <c r="E214" t="s">
        <v>1113</v>
      </c>
      <c r="F214" s="1">
        <v>44942.496527777781</v>
      </c>
      <c r="G214" t="s">
        <v>1130</v>
      </c>
      <c r="J214" t="s">
        <v>319</v>
      </c>
      <c r="K214" t="s">
        <v>512</v>
      </c>
      <c r="N214" t="s">
        <v>274</v>
      </c>
      <c r="O214" t="s">
        <v>268</v>
      </c>
      <c r="Z214" t="s">
        <v>275</v>
      </c>
      <c r="AF214" t="s">
        <v>382</v>
      </c>
      <c r="AG214" t="s">
        <v>946</v>
      </c>
      <c r="AH214">
        <v>8</v>
      </c>
      <c r="AI214">
        <v>1</v>
      </c>
      <c r="AJ214">
        <v>1</v>
      </c>
      <c r="AL214">
        <v>1</v>
      </c>
      <c r="AM214">
        <v>1</v>
      </c>
      <c r="AN214" t="s">
        <v>277</v>
      </c>
      <c r="AQ214">
        <v>1</v>
      </c>
      <c r="AR214">
        <v>3</v>
      </c>
      <c r="AS214" t="s">
        <v>558</v>
      </c>
      <c r="AV214">
        <v>1</v>
      </c>
      <c r="AW214">
        <v>8</v>
      </c>
      <c r="AX214" t="s">
        <v>1131</v>
      </c>
      <c r="BA214">
        <v>0</v>
      </c>
      <c r="BB214">
        <v>1</v>
      </c>
      <c r="BC214" t="s">
        <v>320</v>
      </c>
      <c r="BF214">
        <v>0</v>
      </c>
      <c r="BG214">
        <v>0</v>
      </c>
      <c r="BH214" t="s">
        <v>278</v>
      </c>
      <c r="BJ214" t="s">
        <v>866</v>
      </c>
      <c r="BM214" t="s">
        <v>867</v>
      </c>
      <c r="BN214" t="s">
        <v>803</v>
      </c>
      <c r="BO214">
        <v>0</v>
      </c>
      <c r="BP214">
        <v>0</v>
      </c>
      <c r="BQ214">
        <v>0</v>
      </c>
      <c r="BR214">
        <v>1</v>
      </c>
      <c r="BS214">
        <v>0</v>
      </c>
      <c r="BT214">
        <v>0</v>
      </c>
      <c r="BU214">
        <v>1</v>
      </c>
      <c r="BV214">
        <v>0</v>
      </c>
      <c r="BW214">
        <v>0</v>
      </c>
      <c r="BX214">
        <v>0</v>
      </c>
      <c r="BZ214" t="s">
        <v>281</v>
      </c>
      <c r="CA214" t="s">
        <v>1121</v>
      </c>
      <c r="CB214" t="s">
        <v>268</v>
      </c>
      <c r="CH214" s="19" t="s">
        <v>283</v>
      </c>
      <c r="CJ214" s="19" t="s">
        <v>283</v>
      </c>
      <c r="CL214" s="19" t="s">
        <v>283</v>
      </c>
      <c r="CS214" s="19" t="s">
        <v>322</v>
      </c>
      <c r="DC214" s="19" t="s">
        <v>313</v>
      </c>
      <c r="DD214" s="19" t="s">
        <v>313</v>
      </c>
      <c r="DF214" s="19" t="s">
        <v>313</v>
      </c>
      <c r="DH214" s="19" t="s">
        <v>339</v>
      </c>
      <c r="DJ214">
        <v>6000</v>
      </c>
      <c r="DK214" t="s">
        <v>287</v>
      </c>
      <c r="DL214" t="s">
        <v>288</v>
      </c>
      <c r="DM214" t="s">
        <v>289</v>
      </c>
      <c r="DO214" t="s">
        <v>290</v>
      </c>
      <c r="DP214" t="s">
        <v>291</v>
      </c>
      <c r="DQ214" t="s">
        <v>292</v>
      </c>
      <c r="EC214" t="s">
        <v>287</v>
      </c>
      <c r="EF214" t="s">
        <v>292</v>
      </c>
      <c r="EM214" t="s">
        <v>293</v>
      </c>
      <c r="EU214" t="s">
        <v>363</v>
      </c>
      <c r="EV214">
        <v>1</v>
      </c>
      <c r="EW214">
        <v>0</v>
      </c>
      <c r="EX214">
        <v>0</v>
      </c>
      <c r="EY214">
        <v>0</v>
      </c>
      <c r="EZ214">
        <v>0</v>
      </c>
      <c r="FA214">
        <v>0</v>
      </c>
      <c r="FB214">
        <v>0</v>
      </c>
      <c r="FC214">
        <v>0</v>
      </c>
      <c r="FE214" t="s">
        <v>292</v>
      </c>
      <c r="FG214" t="s">
        <v>287</v>
      </c>
      <c r="FH214" t="s">
        <v>295</v>
      </c>
      <c r="FJ214" t="s">
        <v>296</v>
      </c>
      <c r="FK214" t="s">
        <v>287</v>
      </c>
      <c r="FT214" t="s">
        <v>739</v>
      </c>
      <c r="FU214" t="s">
        <v>298</v>
      </c>
      <c r="FV214">
        <v>1</v>
      </c>
      <c r="FW214">
        <v>0</v>
      </c>
      <c r="FX214">
        <v>0</v>
      </c>
      <c r="FY214">
        <v>0</v>
      </c>
      <c r="FZ214" s="19">
        <v>0</v>
      </c>
      <c r="GA214">
        <v>0</v>
      </c>
      <c r="GB214">
        <v>0</v>
      </c>
      <c r="GC214">
        <v>0</v>
      </c>
      <c r="GD214">
        <v>0</v>
      </c>
      <c r="GE214">
        <v>0</v>
      </c>
      <c r="GF214">
        <v>0</v>
      </c>
      <c r="GG214">
        <v>0</v>
      </c>
      <c r="GH214">
        <v>0</v>
      </c>
      <c r="GJ214" t="s">
        <v>299</v>
      </c>
      <c r="GK214">
        <v>1</v>
      </c>
      <c r="GL214">
        <v>0</v>
      </c>
      <c r="GM214">
        <v>0</v>
      </c>
      <c r="GN214">
        <v>0</v>
      </c>
      <c r="GO214">
        <v>0</v>
      </c>
      <c r="GP214">
        <v>0</v>
      </c>
      <c r="GQ214">
        <v>0</v>
      </c>
      <c r="GR214">
        <v>0</v>
      </c>
      <c r="GS214">
        <v>0</v>
      </c>
      <c r="GT214">
        <v>0</v>
      </c>
      <c r="GV214" t="s">
        <v>872</v>
      </c>
      <c r="GW214">
        <v>7</v>
      </c>
      <c r="GX214">
        <v>2</v>
      </c>
      <c r="GY214">
        <v>0</v>
      </c>
      <c r="GZ214">
        <v>0</v>
      </c>
      <c r="HA214">
        <v>0</v>
      </c>
      <c r="HB214">
        <v>0</v>
      </c>
      <c r="HC214">
        <v>3</v>
      </c>
      <c r="HD214">
        <v>3</v>
      </c>
      <c r="HE214">
        <v>2</v>
      </c>
      <c r="HF214">
        <v>0</v>
      </c>
      <c r="HG214">
        <v>0</v>
      </c>
      <c r="HH214">
        <v>0</v>
      </c>
      <c r="HI214">
        <v>0</v>
      </c>
      <c r="HJ214">
        <v>0</v>
      </c>
      <c r="HK214">
        <v>0</v>
      </c>
      <c r="HL214">
        <v>0</v>
      </c>
      <c r="HM214">
        <v>0</v>
      </c>
      <c r="HN214">
        <v>0</v>
      </c>
      <c r="HO214">
        <v>0</v>
      </c>
      <c r="HP214">
        <v>0</v>
      </c>
      <c r="HQ214">
        <v>0</v>
      </c>
      <c r="HR214">
        <v>0</v>
      </c>
      <c r="HS214" t="s">
        <v>275</v>
      </c>
      <c r="HT214" t="s">
        <v>750</v>
      </c>
      <c r="HU214" t="s">
        <v>302</v>
      </c>
      <c r="HV214">
        <v>1</v>
      </c>
      <c r="HW214">
        <v>0</v>
      </c>
      <c r="HX214">
        <v>0</v>
      </c>
      <c r="HY214">
        <v>0</v>
      </c>
      <c r="HZ214">
        <v>0</v>
      </c>
      <c r="IA214">
        <v>0</v>
      </c>
      <c r="IC214" t="s">
        <v>303</v>
      </c>
      <c r="ID214">
        <v>1</v>
      </c>
      <c r="IE214">
        <v>0</v>
      </c>
      <c r="IF214">
        <v>0</v>
      </c>
      <c r="IG214">
        <v>0</v>
      </c>
      <c r="II214" t="s">
        <v>406</v>
      </c>
      <c r="IJ214">
        <v>1</v>
      </c>
      <c r="IK214">
        <v>1</v>
      </c>
      <c r="IL214">
        <v>0</v>
      </c>
      <c r="IM214">
        <v>0</v>
      </c>
      <c r="IN214">
        <v>0</v>
      </c>
      <c r="IO214">
        <v>0</v>
      </c>
      <c r="JB214">
        <v>384250326</v>
      </c>
      <c r="JC214" t="s">
        <v>1132</v>
      </c>
      <c r="JD214" s="1">
        <v>44944.246261574073</v>
      </c>
      <c r="JG214" t="s">
        <v>307</v>
      </c>
      <c r="JH214" t="s">
        <v>308</v>
      </c>
      <c r="JJ214">
        <v>214</v>
      </c>
    </row>
    <row r="215" spans="1:270" x14ac:dyDescent="0.35">
      <c r="A215" s="1">
        <v>44943.504549710648</v>
      </c>
      <c r="B215" s="1">
        <v>44943.835615625001</v>
      </c>
      <c r="D215" t="s">
        <v>268</v>
      </c>
      <c r="E215" t="s">
        <v>1113</v>
      </c>
      <c r="F215" s="1">
        <v>44942.504166666673</v>
      </c>
      <c r="G215" t="s">
        <v>889</v>
      </c>
      <c r="J215" t="s">
        <v>319</v>
      </c>
      <c r="K215" t="s">
        <v>512</v>
      </c>
      <c r="N215" t="s">
        <v>274</v>
      </c>
      <c r="O215" t="s">
        <v>268</v>
      </c>
      <c r="Z215" t="s">
        <v>275</v>
      </c>
      <c r="AF215" t="s">
        <v>382</v>
      </c>
      <c r="AG215" t="s">
        <v>946</v>
      </c>
      <c r="AH215">
        <v>5</v>
      </c>
      <c r="AI215">
        <v>2</v>
      </c>
      <c r="AJ215">
        <v>3</v>
      </c>
      <c r="AL215">
        <v>0</v>
      </c>
      <c r="AM215">
        <v>0</v>
      </c>
      <c r="AN215" t="s">
        <v>278</v>
      </c>
      <c r="AQ215">
        <v>1</v>
      </c>
      <c r="AR215">
        <v>2</v>
      </c>
      <c r="AS215" t="s">
        <v>395</v>
      </c>
      <c r="AV215">
        <v>1</v>
      </c>
      <c r="AW215">
        <v>0</v>
      </c>
      <c r="AX215" t="s">
        <v>320</v>
      </c>
      <c r="BA215">
        <v>0</v>
      </c>
      <c r="BB215">
        <v>1</v>
      </c>
      <c r="BC215" t="s">
        <v>320</v>
      </c>
      <c r="BF215">
        <v>0</v>
      </c>
      <c r="BG215">
        <v>0</v>
      </c>
      <c r="BH215" t="s">
        <v>278</v>
      </c>
      <c r="BJ215" t="s">
        <v>866</v>
      </c>
      <c r="BM215" t="s">
        <v>867</v>
      </c>
      <c r="BN215" t="s">
        <v>280</v>
      </c>
      <c r="BO215">
        <v>1</v>
      </c>
      <c r="BP215">
        <v>0</v>
      </c>
      <c r="BQ215">
        <v>0</v>
      </c>
      <c r="BR215">
        <v>0</v>
      </c>
      <c r="BS215">
        <v>0</v>
      </c>
      <c r="BT215">
        <v>0</v>
      </c>
      <c r="BU215">
        <v>0</v>
      </c>
      <c r="BV215">
        <v>0</v>
      </c>
      <c r="BW215">
        <v>0</v>
      </c>
      <c r="BX215">
        <v>0</v>
      </c>
      <c r="BZ215" t="s">
        <v>281</v>
      </c>
      <c r="CA215" t="s">
        <v>1121</v>
      </c>
      <c r="CB215" t="s">
        <v>268</v>
      </c>
      <c r="CH215" s="19" t="s">
        <v>283</v>
      </c>
      <c r="CJ215" s="19" t="s">
        <v>283</v>
      </c>
      <c r="CL215" s="19" t="s">
        <v>283</v>
      </c>
      <c r="CS215" s="19" t="s">
        <v>322</v>
      </c>
      <c r="DC215" s="19" t="s">
        <v>313</v>
      </c>
      <c r="DD215" s="19" t="s">
        <v>313</v>
      </c>
      <c r="DF215" s="19" t="s">
        <v>313</v>
      </c>
      <c r="DH215" s="19" t="s">
        <v>339</v>
      </c>
      <c r="DJ215">
        <v>3750</v>
      </c>
      <c r="DK215" t="s">
        <v>287</v>
      </c>
      <c r="DL215" t="s">
        <v>288</v>
      </c>
      <c r="DM215" t="s">
        <v>289</v>
      </c>
      <c r="DO215" t="s">
        <v>290</v>
      </c>
      <c r="DP215" t="s">
        <v>291</v>
      </c>
      <c r="DQ215" t="s">
        <v>292</v>
      </c>
      <c r="EC215" t="s">
        <v>287</v>
      </c>
      <c r="EF215" t="s">
        <v>292</v>
      </c>
      <c r="EM215" t="s">
        <v>293</v>
      </c>
      <c r="EU215" t="s">
        <v>738</v>
      </c>
      <c r="EV215">
        <v>0</v>
      </c>
      <c r="EW215">
        <v>0</v>
      </c>
      <c r="EX215">
        <v>0</v>
      </c>
      <c r="EY215">
        <v>0</v>
      </c>
      <c r="EZ215">
        <v>0</v>
      </c>
      <c r="FA215">
        <v>0</v>
      </c>
      <c r="FB215">
        <v>0</v>
      </c>
      <c r="FC215">
        <v>1</v>
      </c>
      <c r="FE215" t="s">
        <v>292</v>
      </c>
      <c r="FG215" t="s">
        <v>287</v>
      </c>
      <c r="FH215" t="s">
        <v>295</v>
      </c>
      <c r="FJ215" t="s">
        <v>324</v>
      </c>
      <c r="FK215" t="s">
        <v>287</v>
      </c>
      <c r="FT215" t="s">
        <v>739</v>
      </c>
      <c r="FU215" t="s">
        <v>298</v>
      </c>
      <c r="FV215">
        <v>1</v>
      </c>
      <c r="FW215">
        <v>0</v>
      </c>
      <c r="FX215">
        <v>0</v>
      </c>
      <c r="FY215">
        <v>0</v>
      </c>
      <c r="FZ215" s="19">
        <v>0</v>
      </c>
      <c r="GA215">
        <v>0</v>
      </c>
      <c r="GB215">
        <v>0</v>
      </c>
      <c r="GC215">
        <v>0</v>
      </c>
      <c r="GD215">
        <v>0</v>
      </c>
      <c r="GE215">
        <v>0</v>
      </c>
      <c r="GF215">
        <v>0</v>
      </c>
      <c r="GG215">
        <v>0</v>
      </c>
      <c r="GH215">
        <v>0</v>
      </c>
      <c r="GJ215" t="s">
        <v>299</v>
      </c>
      <c r="GK215">
        <v>1</v>
      </c>
      <c r="GL215">
        <v>0</v>
      </c>
      <c r="GM215">
        <v>0</v>
      </c>
      <c r="GN215">
        <v>0</v>
      </c>
      <c r="GO215">
        <v>0</v>
      </c>
      <c r="GP215">
        <v>0</v>
      </c>
      <c r="GQ215">
        <v>0</v>
      </c>
      <c r="GR215">
        <v>0</v>
      </c>
      <c r="GS215">
        <v>0</v>
      </c>
      <c r="GT215">
        <v>0</v>
      </c>
      <c r="GV215" t="s">
        <v>872</v>
      </c>
      <c r="GW215">
        <v>7</v>
      </c>
      <c r="GX215">
        <v>7</v>
      </c>
      <c r="GY215">
        <v>2</v>
      </c>
      <c r="GZ215">
        <v>1</v>
      </c>
      <c r="HA215">
        <v>3</v>
      </c>
      <c r="HB215">
        <v>0</v>
      </c>
      <c r="HC215">
        <v>5</v>
      </c>
      <c r="HD215">
        <v>5</v>
      </c>
      <c r="HE215">
        <v>3</v>
      </c>
      <c r="HF215">
        <v>0</v>
      </c>
      <c r="HG215">
        <v>0</v>
      </c>
      <c r="HH215">
        <v>0</v>
      </c>
      <c r="HI215">
        <v>0</v>
      </c>
      <c r="HJ215">
        <v>0</v>
      </c>
      <c r="HK215">
        <v>0</v>
      </c>
      <c r="HL215">
        <v>0</v>
      </c>
      <c r="HM215">
        <v>0</v>
      </c>
      <c r="HN215">
        <v>0</v>
      </c>
      <c r="HO215">
        <v>0</v>
      </c>
      <c r="HP215">
        <v>0</v>
      </c>
      <c r="HQ215">
        <v>0</v>
      </c>
      <c r="HR215">
        <v>0</v>
      </c>
      <c r="HS215" t="s">
        <v>275</v>
      </c>
      <c r="HT215" t="s">
        <v>750</v>
      </c>
      <c r="HU215" t="s">
        <v>302</v>
      </c>
      <c r="HV215">
        <v>1</v>
      </c>
      <c r="HW215">
        <v>0</v>
      </c>
      <c r="HX215">
        <v>0</v>
      </c>
      <c r="HY215">
        <v>0</v>
      </c>
      <c r="HZ215">
        <v>0</v>
      </c>
      <c r="IA215">
        <v>0</v>
      </c>
      <c r="IC215" t="s">
        <v>303</v>
      </c>
      <c r="ID215">
        <v>1</v>
      </c>
      <c r="IE215">
        <v>0</v>
      </c>
      <c r="IF215">
        <v>0</v>
      </c>
      <c r="IG215">
        <v>0</v>
      </c>
      <c r="II215" t="s">
        <v>406</v>
      </c>
      <c r="IJ215">
        <v>1</v>
      </c>
      <c r="IK215">
        <v>1</v>
      </c>
      <c r="IL215">
        <v>0</v>
      </c>
      <c r="IM215">
        <v>0</v>
      </c>
      <c r="IN215">
        <v>0</v>
      </c>
      <c r="IO215">
        <v>0</v>
      </c>
      <c r="JB215">
        <v>384250329</v>
      </c>
      <c r="JC215" t="s">
        <v>1133</v>
      </c>
      <c r="JD215" s="1">
        <v>44944.24627314815</v>
      </c>
      <c r="JG215" t="s">
        <v>307</v>
      </c>
      <c r="JH215" t="s">
        <v>308</v>
      </c>
      <c r="JJ215">
        <v>215</v>
      </c>
    </row>
    <row r="216" spans="1:270" x14ac:dyDescent="0.35">
      <c r="A216" s="1">
        <v>44943.549633773153</v>
      </c>
      <c r="B216" s="1">
        <v>44943.837904548607</v>
      </c>
      <c r="D216" t="s">
        <v>268</v>
      </c>
      <c r="E216" t="s">
        <v>1113</v>
      </c>
      <c r="F216" s="1">
        <v>44943.549305555563</v>
      </c>
      <c r="G216" t="s">
        <v>1134</v>
      </c>
      <c r="J216" t="s">
        <v>319</v>
      </c>
      <c r="K216" t="s">
        <v>512</v>
      </c>
      <c r="N216" t="s">
        <v>274</v>
      </c>
      <c r="O216" t="s">
        <v>275</v>
      </c>
      <c r="P216" t="s">
        <v>393</v>
      </c>
      <c r="Q216">
        <v>60</v>
      </c>
      <c r="R216" t="s">
        <v>394</v>
      </c>
      <c r="S216">
        <v>0</v>
      </c>
      <c r="T216">
        <v>1</v>
      </c>
      <c r="U216">
        <v>0</v>
      </c>
      <c r="V216">
        <v>0</v>
      </c>
      <c r="W216">
        <v>0</v>
      </c>
      <c r="X216">
        <v>0</v>
      </c>
      <c r="Y216">
        <v>0</v>
      </c>
      <c r="Z216" t="s">
        <v>275</v>
      </c>
      <c r="AF216" t="s">
        <v>382</v>
      </c>
      <c r="AG216" t="s">
        <v>946</v>
      </c>
      <c r="AH216">
        <v>4</v>
      </c>
      <c r="AI216">
        <v>1</v>
      </c>
      <c r="AJ216">
        <v>3</v>
      </c>
      <c r="AL216">
        <v>0</v>
      </c>
      <c r="AM216">
        <v>0</v>
      </c>
      <c r="AN216" t="s">
        <v>278</v>
      </c>
      <c r="AQ216">
        <v>0</v>
      </c>
      <c r="AR216">
        <v>2</v>
      </c>
      <c r="AS216" t="s">
        <v>277</v>
      </c>
      <c r="AV216">
        <v>1</v>
      </c>
      <c r="AW216">
        <v>0</v>
      </c>
      <c r="AX216" t="s">
        <v>320</v>
      </c>
      <c r="BA216">
        <v>0</v>
      </c>
      <c r="BB216">
        <v>1</v>
      </c>
      <c r="BC216" t="s">
        <v>320</v>
      </c>
      <c r="BF216">
        <v>0</v>
      </c>
      <c r="BG216">
        <v>0</v>
      </c>
      <c r="BH216" t="s">
        <v>278</v>
      </c>
      <c r="BJ216" t="s">
        <v>866</v>
      </c>
      <c r="BM216" t="s">
        <v>899</v>
      </c>
      <c r="BN216" t="s">
        <v>280</v>
      </c>
      <c r="BO216">
        <v>1</v>
      </c>
      <c r="BP216">
        <v>0</v>
      </c>
      <c r="BQ216">
        <v>0</v>
      </c>
      <c r="BR216">
        <v>0</v>
      </c>
      <c r="BS216">
        <v>0</v>
      </c>
      <c r="BT216">
        <v>0</v>
      </c>
      <c r="BU216">
        <v>0</v>
      </c>
      <c r="BV216">
        <v>0</v>
      </c>
      <c r="BW216">
        <v>0</v>
      </c>
      <c r="BX216">
        <v>0</v>
      </c>
      <c r="BZ216" t="s">
        <v>281</v>
      </c>
      <c r="CA216" t="s">
        <v>1121</v>
      </c>
      <c r="CB216" t="s">
        <v>268</v>
      </c>
      <c r="CH216" s="19" t="s">
        <v>283</v>
      </c>
      <c r="CJ216" s="19" t="s">
        <v>283</v>
      </c>
      <c r="CL216" s="19" t="s">
        <v>283</v>
      </c>
      <c r="CS216" s="19" t="s">
        <v>322</v>
      </c>
      <c r="DC216" s="19" t="s">
        <v>313</v>
      </c>
      <c r="DD216" s="19" t="s">
        <v>313</v>
      </c>
      <c r="DF216" s="19" t="s">
        <v>313</v>
      </c>
      <c r="DH216" s="19" t="s">
        <v>339</v>
      </c>
      <c r="DJ216">
        <v>3000</v>
      </c>
      <c r="DK216" t="s">
        <v>287</v>
      </c>
      <c r="DL216" t="s">
        <v>288</v>
      </c>
      <c r="DM216" t="s">
        <v>869</v>
      </c>
      <c r="DO216" t="s">
        <v>290</v>
      </c>
      <c r="DP216" t="s">
        <v>291</v>
      </c>
      <c r="DQ216" t="s">
        <v>292</v>
      </c>
      <c r="EC216" t="s">
        <v>287</v>
      </c>
      <c r="EF216" t="s">
        <v>292</v>
      </c>
      <c r="EM216" t="s">
        <v>293</v>
      </c>
      <c r="EU216" t="s">
        <v>738</v>
      </c>
      <c r="EV216">
        <v>0</v>
      </c>
      <c r="EW216">
        <v>0</v>
      </c>
      <c r="EX216">
        <v>0</v>
      </c>
      <c r="EY216">
        <v>0</v>
      </c>
      <c r="EZ216">
        <v>0</v>
      </c>
      <c r="FA216">
        <v>0</v>
      </c>
      <c r="FB216">
        <v>0</v>
      </c>
      <c r="FC216">
        <v>1</v>
      </c>
      <c r="FE216" t="s">
        <v>292</v>
      </c>
      <c r="FG216" t="s">
        <v>287</v>
      </c>
      <c r="FH216" t="s">
        <v>295</v>
      </c>
      <c r="FJ216" t="s">
        <v>296</v>
      </c>
      <c r="FK216" t="s">
        <v>287</v>
      </c>
      <c r="FT216" t="s">
        <v>739</v>
      </c>
      <c r="FU216" t="s">
        <v>298</v>
      </c>
      <c r="FV216">
        <v>1</v>
      </c>
      <c r="FW216">
        <v>0</v>
      </c>
      <c r="FX216">
        <v>0</v>
      </c>
      <c r="FY216">
        <v>0</v>
      </c>
      <c r="FZ216" s="19">
        <v>0</v>
      </c>
      <c r="GA216">
        <v>0</v>
      </c>
      <c r="GB216">
        <v>0</v>
      </c>
      <c r="GC216">
        <v>0</v>
      </c>
      <c r="GD216">
        <v>0</v>
      </c>
      <c r="GE216">
        <v>0</v>
      </c>
      <c r="GF216">
        <v>0</v>
      </c>
      <c r="GG216">
        <v>0</v>
      </c>
      <c r="GH216">
        <v>0</v>
      </c>
      <c r="GJ216" t="s">
        <v>299</v>
      </c>
      <c r="GK216">
        <v>1</v>
      </c>
      <c r="GL216">
        <v>0</v>
      </c>
      <c r="GM216">
        <v>0</v>
      </c>
      <c r="GN216">
        <v>0</v>
      </c>
      <c r="GO216">
        <v>0</v>
      </c>
      <c r="GP216">
        <v>0</v>
      </c>
      <c r="GQ216">
        <v>0</v>
      </c>
      <c r="GR216">
        <v>0</v>
      </c>
      <c r="GS216">
        <v>0</v>
      </c>
      <c r="GT216">
        <v>0</v>
      </c>
      <c r="GV216" t="s">
        <v>872</v>
      </c>
      <c r="GW216">
        <v>7</v>
      </c>
      <c r="GX216">
        <v>7</v>
      </c>
      <c r="GY216">
        <v>2</v>
      </c>
      <c r="GZ216">
        <v>2</v>
      </c>
      <c r="HA216">
        <v>2</v>
      </c>
      <c r="HB216">
        <v>3</v>
      </c>
      <c r="HC216">
        <v>3</v>
      </c>
      <c r="HD216">
        <v>5</v>
      </c>
      <c r="HE216">
        <v>3</v>
      </c>
      <c r="HF216">
        <v>0</v>
      </c>
      <c r="HG216">
        <v>0</v>
      </c>
      <c r="HH216">
        <v>0</v>
      </c>
      <c r="HI216">
        <v>0</v>
      </c>
      <c r="HJ216">
        <v>0</v>
      </c>
      <c r="HK216">
        <v>0</v>
      </c>
      <c r="HL216">
        <v>0</v>
      </c>
      <c r="HM216">
        <v>0</v>
      </c>
      <c r="HN216">
        <v>0</v>
      </c>
      <c r="HO216">
        <v>0</v>
      </c>
      <c r="HP216">
        <v>0</v>
      </c>
      <c r="HQ216">
        <v>0</v>
      </c>
      <c r="HR216">
        <v>0</v>
      </c>
      <c r="HS216" t="s">
        <v>275</v>
      </c>
      <c r="HT216" t="s">
        <v>301</v>
      </c>
      <c r="HU216" t="s">
        <v>302</v>
      </c>
      <c r="HV216">
        <v>1</v>
      </c>
      <c r="HW216">
        <v>0</v>
      </c>
      <c r="HX216">
        <v>0</v>
      </c>
      <c r="HY216">
        <v>0</v>
      </c>
      <c r="HZ216">
        <v>0</v>
      </c>
      <c r="IA216">
        <v>0</v>
      </c>
      <c r="IC216" t="s">
        <v>303</v>
      </c>
      <c r="ID216">
        <v>1</v>
      </c>
      <c r="IE216">
        <v>0</v>
      </c>
      <c r="IF216">
        <v>0</v>
      </c>
      <c r="IG216">
        <v>0</v>
      </c>
      <c r="II216" t="s">
        <v>315</v>
      </c>
      <c r="IJ216">
        <v>1</v>
      </c>
      <c r="IK216">
        <v>0</v>
      </c>
      <c r="IL216">
        <v>0</v>
      </c>
      <c r="IM216">
        <v>0</v>
      </c>
      <c r="IN216">
        <v>0</v>
      </c>
      <c r="IO216">
        <v>0</v>
      </c>
      <c r="JB216">
        <v>384250332</v>
      </c>
      <c r="JC216" t="s">
        <v>1135</v>
      </c>
      <c r="JD216" s="1">
        <v>44944.24628472222</v>
      </c>
      <c r="JG216" t="s">
        <v>307</v>
      </c>
      <c r="JH216" t="s">
        <v>308</v>
      </c>
      <c r="JJ216">
        <v>216</v>
      </c>
    </row>
    <row r="217" spans="1:270" x14ac:dyDescent="0.35">
      <c r="A217" s="1">
        <v>44943.559199502313</v>
      </c>
      <c r="B217" s="1">
        <v>44943.838481736107</v>
      </c>
      <c r="D217" t="s">
        <v>268</v>
      </c>
      <c r="E217" t="s">
        <v>1113</v>
      </c>
      <c r="F217" s="1">
        <v>44943.559027777781</v>
      </c>
      <c r="G217" t="s">
        <v>1136</v>
      </c>
      <c r="J217" t="s">
        <v>271</v>
      </c>
      <c r="K217" t="s">
        <v>512</v>
      </c>
      <c r="N217" t="s">
        <v>274</v>
      </c>
      <c r="O217" t="s">
        <v>275</v>
      </c>
      <c r="P217" t="s">
        <v>1125</v>
      </c>
      <c r="Q217">
        <v>38</v>
      </c>
      <c r="R217" t="s">
        <v>394</v>
      </c>
      <c r="S217">
        <v>0</v>
      </c>
      <c r="T217">
        <v>1</v>
      </c>
      <c r="U217">
        <v>0</v>
      </c>
      <c r="V217">
        <v>0</v>
      </c>
      <c r="W217">
        <v>0</v>
      </c>
      <c r="X217">
        <v>0</v>
      </c>
      <c r="Y217">
        <v>0</v>
      </c>
      <c r="Z217" t="s">
        <v>275</v>
      </c>
      <c r="AF217" t="s">
        <v>382</v>
      </c>
      <c r="AG217" t="s">
        <v>946</v>
      </c>
      <c r="AH217">
        <v>7</v>
      </c>
      <c r="AI217">
        <v>2</v>
      </c>
      <c r="AJ217">
        <v>5</v>
      </c>
      <c r="AL217">
        <v>1</v>
      </c>
      <c r="AM217">
        <v>1</v>
      </c>
      <c r="AN217" t="s">
        <v>277</v>
      </c>
      <c r="AQ217">
        <v>0</v>
      </c>
      <c r="AR217">
        <v>3</v>
      </c>
      <c r="AS217" t="s">
        <v>395</v>
      </c>
      <c r="AV217">
        <v>1</v>
      </c>
      <c r="AW217">
        <v>1</v>
      </c>
      <c r="AX217" t="s">
        <v>277</v>
      </c>
      <c r="BA217">
        <v>0</v>
      </c>
      <c r="BB217">
        <v>0</v>
      </c>
      <c r="BC217" t="s">
        <v>278</v>
      </c>
      <c r="BF217">
        <v>0</v>
      </c>
      <c r="BG217">
        <v>0</v>
      </c>
      <c r="BH217" t="s">
        <v>278</v>
      </c>
      <c r="BJ217" t="s">
        <v>866</v>
      </c>
      <c r="BM217" t="s">
        <v>899</v>
      </c>
      <c r="BN217" t="s">
        <v>280</v>
      </c>
      <c r="BO217">
        <v>1</v>
      </c>
      <c r="BP217">
        <v>0</v>
      </c>
      <c r="BQ217">
        <v>0</v>
      </c>
      <c r="BR217">
        <v>0</v>
      </c>
      <c r="BS217">
        <v>0</v>
      </c>
      <c r="BT217">
        <v>0</v>
      </c>
      <c r="BU217">
        <v>0</v>
      </c>
      <c r="BV217">
        <v>0</v>
      </c>
      <c r="BW217">
        <v>0</v>
      </c>
      <c r="BX217">
        <v>0</v>
      </c>
      <c r="BZ217" t="s">
        <v>281</v>
      </c>
      <c r="CA217" t="s">
        <v>1121</v>
      </c>
      <c r="CB217" t="s">
        <v>268</v>
      </c>
      <c r="CH217" s="19" t="s">
        <v>283</v>
      </c>
      <c r="CJ217" s="19" t="s">
        <v>283</v>
      </c>
      <c r="CL217" s="19" t="s">
        <v>283</v>
      </c>
      <c r="CS217" s="19" t="s">
        <v>322</v>
      </c>
      <c r="DC217" s="19" t="s">
        <v>313</v>
      </c>
      <c r="DD217" s="19" t="s">
        <v>313</v>
      </c>
      <c r="DF217" s="19" t="s">
        <v>313</v>
      </c>
      <c r="DH217" s="19" t="s">
        <v>339</v>
      </c>
      <c r="DJ217">
        <v>5250</v>
      </c>
      <c r="DK217" t="s">
        <v>287</v>
      </c>
      <c r="DL217" t="s">
        <v>288</v>
      </c>
      <c r="DM217" t="s">
        <v>869</v>
      </c>
      <c r="DO217" t="s">
        <v>290</v>
      </c>
      <c r="DP217" t="s">
        <v>291</v>
      </c>
      <c r="DQ217" t="s">
        <v>292</v>
      </c>
      <c r="EC217" t="s">
        <v>287</v>
      </c>
      <c r="EF217" t="s">
        <v>292</v>
      </c>
      <c r="EM217" t="s">
        <v>293</v>
      </c>
      <c r="EU217" t="s">
        <v>738</v>
      </c>
      <c r="EV217">
        <v>0</v>
      </c>
      <c r="EW217">
        <v>0</v>
      </c>
      <c r="EX217">
        <v>0</v>
      </c>
      <c r="EY217">
        <v>0</v>
      </c>
      <c r="EZ217">
        <v>0</v>
      </c>
      <c r="FA217">
        <v>0</v>
      </c>
      <c r="FB217">
        <v>0</v>
      </c>
      <c r="FC217">
        <v>1</v>
      </c>
      <c r="FE217" t="s">
        <v>292</v>
      </c>
      <c r="FG217" t="s">
        <v>287</v>
      </c>
      <c r="FH217" t="s">
        <v>295</v>
      </c>
      <c r="FJ217" t="s">
        <v>296</v>
      </c>
      <c r="FK217" t="s">
        <v>287</v>
      </c>
      <c r="FT217" t="s">
        <v>739</v>
      </c>
      <c r="FU217" t="s">
        <v>298</v>
      </c>
      <c r="FV217">
        <v>1</v>
      </c>
      <c r="FW217">
        <v>0</v>
      </c>
      <c r="FX217">
        <v>0</v>
      </c>
      <c r="FY217">
        <v>0</v>
      </c>
      <c r="FZ217" s="19">
        <v>0</v>
      </c>
      <c r="GA217">
        <v>0</v>
      </c>
      <c r="GB217">
        <v>0</v>
      </c>
      <c r="GC217">
        <v>0</v>
      </c>
      <c r="GD217">
        <v>0</v>
      </c>
      <c r="GE217">
        <v>0</v>
      </c>
      <c r="GF217">
        <v>0</v>
      </c>
      <c r="GG217">
        <v>0</v>
      </c>
      <c r="GH217">
        <v>0</v>
      </c>
      <c r="GJ217" t="s">
        <v>299</v>
      </c>
      <c r="GK217">
        <v>1</v>
      </c>
      <c r="GL217">
        <v>0</v>
      </c>
      <c r="GM217">
        <v>0</v>
      </c>
      <c r="GN217">
        <v>0</v>
      </c>
      <c r="GO217">
        <v>0</v>
      </c>
      <c r="GP217">
        <v>0</v>
      </c>
      <c r="GQ217">
        <v>0</v>
      </c>
      <c r="GR217">
        <v>0</v>
      </c>
      <c r="GS217">
        <v>0</v>
      </c>
      <c r="GT217">
        <v>0</v>
      </c>
      <c r="GV217" t="s">
        <v>872</v>
      </c>
      <c r="GW217">
        <v>7</v>
      </c>
      <c r="GX217">
        <v>7</v>
      </c>
      <c r="GY217">
        <v>2</v>
      </c>
      <c r="GZ217">
        <v>1</v>
      </c>
      <c r="HA217">
        <v>2</v>
      </c>
      <c r="HB217">
        <v>5</v>
      </c>
      <c r="HC217">
        <v>5</v>
      </c>
      <c r="HD217">
        <v>7</v>
      </c>
      <c r="HE217">
        <v>7</v>
      </c>
      <c r="HF217">
        <v>0</v>
      </c>
      <c r="HG217">
        <v>0</v>
      </c>
      <c r="HH217">
        <v>0</v>
      </c>
      <c r="HI217">
        <v>0</v>
      </c>
      <c r="HJ217">
        <v>0</v>
      </c>
      <c r="HK217">
        <v>0</v>
      </c>
      <c r="HL217">
        <v>0</v>
      </c>
      <c r="HM217">
        <v>0</v>
      </c>
      <c r="HN217">
        <v>0</v>
      </c>
      <c r="HO217">
        <v>0</v>
      </c>
      <c r="HP217">
        <v>0</v>
      </c>
      <c r="HQ217">
        <v>0</v>
      </c>
      <c r="HR217">
        <v>0</v>
      </c>
      <c r="HS217" t="s">
        <v>275</v>
      </c>
      <c r="HT217" t="s">
        <v>301</v>
      </c>
      <c r="HU217" t="s">
        <v>302</v>
      </c>
      <c r="HV217">
        <v>1</v>
      </c>
      <c r="HW217">
        <v>0</v>
      </c>
      <c r="HX217">
        <v>0</v>
      </c>
      <c r="HY217">
        <v>0</v>
      </c>
      <c r="HZ217">
        <v>0</v>
      </c>
      <c r="IA217">
        <v>0</v>
      </c>
      <c r="IC217" t="s">
        <v>303</v>
      </c>
      <c r="ID217">
        <v>1</v>
      </c>
      <c r="IE217">
        <v>0</v>
      </c>
      <c r="IF217">
        <v>0</v>
      </c>
      <c r="IG217">
        <v>0</v>
      </c>
      <c r="II217" t="s">
        <v>406</v>
      </c>
      <c r="IJ217">
        <v>1</v>
      </c>
      <c r="IK217">
        <v>1</v>
      </c>
      <c r="IL217">
        <v>0</v>
      </c>
      <c r="IM217">
        <v>0</v>
      </c>
      <c r="IN217">
        <v>0</v>
      </c>
      <c r="IO217">
        <v>0</v>
      </c>
      <c r="JB217">
        <v>384250335</v>
      </c>
      <c r="JC217" t="s">
        <v>1137</v>
      </c>
      <c r="JD217" s="1">
        <v>44944.246296296304</v>
      </c>
      <c r="JG217" t="s">
        <v>307</v>
      </c>
      <c r="JH217" t="s">
        <v>308</v>
      </c>
      <c r="JJ217">
        <v>217</v>
      </c>
    </row>
    <row r="218" spans="1:270" x14ac:dyDescent="0.35">
      <c r="A218" s="1">
        <v>44943.566785451389</v>
      </c>
      <c r="B218" s="1">
        <v>44943.838730694442</v>
      </c>
      <c r="D218" t="s">
        <v>268</v>
      </c>
      <c r="E218" t="s">
        <v>1113</v>
      </c>
      <c r="F218" s="1">
        <v>44943.566666666673</v>
      </c>
      <c r="G218" t="s">
        <v>1138</v>
      </c>
      <c r="J218" t="s">
        <v>271</v>
      </c>
      <c r="K218" t="s">
        <v>512</v>
      </c>
      <c r="N218" t="s">
        <v>361</v>
      </c>
      <c r="O218" t="s">
        <v>268</v>
      </c>
      <c r="Z218" t="s">
        <v>275</v>
      </c>
      <c r="AF218" t="s">
        <v>382</v>
      </c>
      <c r="AG218" t="s">
        <v>946</v>
      </c>
      <c r="AH218">
        <v>6</v>
      </c>
      <c r="AI218">
        <v>3</v>
      </c>
      <c r="AJ218">
        <v>3</v>
      </c>
      <c r="AL218">
        <v>0</v>
      </c>
      <c r="AM218">
        <v>0</v>
      </c>
      <c r="AN218" t="s">
        <v>278</v>
      </c>
      <c r="AQ218">
        <v>2</v>
      </c>
      <c r="AR218">
        <v>2</v>
      </c>
      <c r="AS218" t="s">
        <v>558</v>
      </c>
      <c r="AV218">
        <v>0</v>
      </c>
      <c r="AW218">
        <v>0</v>
      </c>
      <c r="AX218" t="s">
        <v>278</v>
      </c>
      <c r="BA218">
        <v>0</v>
      </c>
      <c r="BB218">
        <v>0</v>
      </c>
      <c r="BC218" t="s">
        <v>278</v>
      </c>
      <c r="BF218">
        <v>0</v>
      </c>
      <c r="BG218">
        <v>0</v>
      </c>
      <c r="BH218" t="s">
        <v>278</v>
      </c>
      <c r="BJ218" t="s">
        <v>866</v>
      </c>
      <c r="BM218" t="s">
        <v>899</v>
      </c>
      <c r="BN218" t="s">
        <v>616</v>
      </c>
      <c r="BO218">
        <v>0</v>
      </c>
      <c r="BP218">
        <v>0</v>
      </c>
      <c r="BQ218">
        <v>0</v>
      </c>
      <c r="BR218">
        <v>0</v>
      </c>
      <c r="BS218">
        <v>0</v>
      </c>
      <c r="BT218">
        <v>1</v>
      </c>
      <c r="BU218">
        <v>0</v>
      </c>
      <c r="BV218">
        <v>0</v>
      </c>
      <c r="BW218">
        <v>0</v>
      </c>
      <c r="BX218">
        <v>0</v>
      </c>
      <c r="BZ218" t="s">
        <v>281</v>
      </c>
      <c r="CA218" t="s">
        <v>1121</v>
      </c>
      <c r="CB218" t="s">
        <v>268</v>
      </c>
      <c r="CH218" s="19" t="s">
        <v>283</v>
      </c>
      <c r="CJ218" s="19" t="s">
        <v>283</v>
      </c>
      <c r="CL218" s="19" t="s">
        <v>283</v>
      </c>
      <c r="CS218" s="19" t="s">
        <v>322</v>
      </c>
      <c r="DC218" s="19" t="s">
        <v>313</v>
      </c>
      <c r="DD218" s="19" t="s">
        <v>313</v>
      </c>
      <c r="DF218" s="19" t="s">
        <v>313</v>
      </c>
      <c r="DH218" s="19" t="s">
        <v>339</v>
      </c>
      <c r="DJ218">
        <v>4500</v>
      </c>
      <c r="DK218" t="s">
        <v>287</v>
      </c>
      <c r="DL218" t="s">
        <v>288</v>
      </c>
      <c r="DM218" t="s">
        <v>289</v>
      </c>
      <c r="DO218" t="s">
        <v>290</v>
      </c>
      <c r="DP218" t="s">
        <v>291</v>
      </c>
      <c r="DQ218" t="s">
        <v>292</v>
      </c>
      <c r="EC218" t="s">
        <v>287</v>
      </c>
      <c r="EF218" t="s">
        <v>292</v>
      </c>
      <c r="EM218" t="s">
        <v>293</v>
      </c>
      <c r="EU218" t="s">
        <v>1122</v>
      </c>
      <c r="EV218">
        <v>0</v>
      </c>
      <c r="EW218">
        <v>0</v>
      </c>
      <c r="EX218">
        <v>0</v>
      </c>
      <c r="EY218">
        <v>1</v>
      </c>
      <c r="EZ218">
        <v>0</v>
      </c>
      <c r="FA218">
        <v>0</v>
      </c>
      <c r="FB218">
        <v>0</v>
      </c>
      <c r="FC218">
        <v>0</v>
      </c>
      <c r="FE218" t="s">
        <v>292</v>
      </c>
      <c r="FG218" t="s">
        <v>287</v>
      </c>
      <c r="FH218" t="s">
        <v>295</v>
      </c>
      <c r="FJ218" t="s">
        <v>296</v>
      </c>
      <c r="FK218" t="s">
        <v>287</v>
      </c>
      <c r="FT218" t="s">
        <v>739</v>
      </c>
      <c r="FU218" t="s">
        <v>298</v>
      </c>
      <c r="FV218">
        <v>1</v>
      </c>
      <c r="FW218">
        <v>0</v>
      </c>
      <c r="FX218">
        <v>0</v>
      </c>
      <c r="FY218">
        <v>0</v>
      </c>
      <c r="FZ218" s="19">
        <v>0</v>
      </c>
      <c r="GA218">
        <v>0</v>
      </c>
      <c r="GB218">
        <v>0</v>
      </c>
      <c r="GC218">
        <v>0</v>
      </c>
      <c r="GD218">
        <v>0</v>
      </c>
      <c r="GE218">
        <v>0</v>
      </c>
      <c r="GF218">
        <v>0</v>
      </c>
      <c r="GG218">
        <v>0</v>
      </c>
      <c r="GH218">
        <v>0</v>
      </c>
      <c r="GJ218" t="s">
        <v>299</v>
      </c>
      <c r="GK218">
        <v>1</v>
      </c>
      <c r="GL218">
        <v>0</v>
      </c>
      <c r="GM218">
        <v>0</v>
      </c>
      <c r="GN218">
        <v>0</v>
      </c>
      <c r="GO218">
        <v>0</v>
      </c>
      <c r="GP218">
        <v>0</v>
      </c>
      <c r="GQ218">
        <v>0</v>
      </c>
      <c r="GR218">
        <v>0</v>
      </c>
      <c r="GS218">
        <v>0</v>
      </c>
      <c r="GT218">
        <v>0</v>
      </c>
      <c r="GV218" t="s">
        <v>872</v>
      </c>
      <c r="GW218">
        <v>7</v>
      </c>
      <c r="GX218">
        <v>7</v>
      </c>
      <c r="GY218">
        <v>2</v>
      </c>
      <c r="GZ218">
        <v>1</v>
      </c>
      <c r="HA218">
        <v>2</v>
      </c>
      <c r="HB218">
        <v>2</v>
      </c>
      <c r="HC218">
        <v>7</v>
      </c>
      <c r="HD218">
        <v>7</v>
      </c>
      <c r="HE218">
        <v>7</v>
      </c>
      <c r="HF218">
        <v>0</v>
      </c>
      <c r="HG218">
        <v>0</v>
      </c>
      <c r="HH218">
        <v>0</v>
      </c>
      <c r="HI218">
        <v>0</v>
      </c>
      <c r="HJ218">
        <v>0</v>
      </c>
      <c r="HK218">
        <v>0</v>
      </c>
      <c r="HL218">
        <v>0</v>
      </c>
      <c r="HM218">
        <v>0</v>
      </c>
      <c r="HN218">
        <v>0</v>
      </c>
      <c r="HO218">
        <v>0</v>
      </c>
      <c r="HP218">
        <v>0</v>
      </c>
      <c r="HQ218">
        <v>0</v>
      </c>
      <c r="HR218">
        <v>0</v>
      </c>
      <c r="HS218" t="s">
        <v>275</v>
      </c>
      <c r="HT218" t="s">
        <v>301</v>
      </c>
      <c r="HU218" t="s">
        <v>438</v>
      </c>
      <c r="HV218">
        <v>1</v>
      </c>
      <c r="HW218">
        <v>0</v>
      </c>
      <c r="HX218">
        <v>1</v>
      </c>
      <c r="HY218">
        <v>0</v>
      </c>
      <c r="HZ218">
        <v>0</v>
      </c>
      <c r="IA218">
        <v>0</v>
      </c>
      <c r="IC218" t="s">
        <v>303</v>
      </c>
      <c r="ID218">
        <v>1</v>
      </c>
      <c r="IE218">
        <v>0</v>
      </c>
      <c r="IF218">
        <v>0</v>
      </c>
      <c r="IG218">
        <v>0</v>
      </c>
      <c r="II218" t="s">
        <v>406</v>
      </c>
      <c r="IJ218">
        <v>1</v>
      </c>
      <c r="IK218">
        <v>1</v>
      </c>
      <c r="IL218">
        <v>0</v>
      </c>
      <c r="IM218">
        <v>0</v>
      </c>
      <c r="IN218">
        <v>0</v>
      </c>
      <c r="IO218">
        <v>0</v>
      </c>
      <c r="JB218">
        <v>384250338</v>
      </c>
      <c r="JC218" t="s">
        <v>1139</v>
      </c>
      <c r="JD218" s="1">
        <v>44944.246307870373</v>
      </c>
      <c r="JG218" t="s">
        <v>307</v>
      </c>
      <c r="JH218" t="s">
        <v>308</v>
      </c>
      <c r="JJ218">
        <v>218</v>
      </c>
    </row>
    <row r="219" spans="1:270" x14ac:dyDescent="0.35">
      <c r="A219" s="1">
        <v>44943.574174317131</v>
      </c>
      <c r="B219" s="1">
        <v>44943.838984918977</v>
      </c>
      <c r="D219" t="s">
        <v>268</v>
      </c>
      <c r="E219" t="s">
        <v>1113</v>
      </c>
      <c r="F219" s="1">
        <v>44943.574305555558</v>
      </c>
      <c r="G219" t="s">
        <v>1140</v>
      </c>
      <c r="J219" t="s">
        <v>319</v>
      </c>
      <c r="K219" t="s">
        <v>512</v>
      </c>
      <c r="N219" t="s">
        <v>274</v>
      </c>
      <c r="O219" t="s">
        <v>275</v>
      </c>
      <c r="P219" t="s">
        <v>393</v>
      </c>
      <c r="Q219">
        <v>30</v>
      </c>
      <c r="R219" t="s">
        <v>394</v>
      </c>
      <c r="S219">
        <v>0</v>
      </c>
      <c r="T219">
        <v>1</v>
      </c>
      <c r="U219">
        <v>0</v>
      </c>
      <c r="V219">
        <v>0</v>
      </c>
      <c r="W219">
        <v>0</v>
      </c>
      <c r="X219">
        <v>0</v>
      </c>
      <c r="Y219">
        <v>0</v>
      </c>
      <c r="Z219" t="s">
        <v>275</v>
      </c>
      <c r="AF219" t="s">
        <v>382</v>
      </c>
      <c r="AG219" t="s">
        <v>946</v>
      </c>
      <c r="AH219">
        <v>8</v>
      </c>
      <c r="AI219">
        <v>4</v>
      </c>
      <c r="AJ219">
        <v>4</v>
      </c>
      <c r="AL219">
        <v>2</v>
      </c>
      <c r="AM219">
        <v>0</v>
      </c>
      <c r="AN219" t="s">
        <v>277</v>
      </c>
      <c r="AQ219">
        <v>1</v>
      </c>
      <c r="AR219">
        <v>3</v>
      </c>
      <c r="AS219" t="s">
        <v>558</v>
      </c>
      <c r="AV219">
        <v>1</v>
      </c>
      <c r="AW219">
        <v>1</v>
      </c>
      <c r="AX219" t="s">
        <v>277</v>
      </c>
      <c r="BA219">
        <v>0</v>
      </c>
      <c r="BB219">
        <v>0</v>
      </c>
      <c r="BC219" t="s">
        <v>278</v>
      </c>
      <c r="BF219">
        <v>0</v>
      </c>
      <c r="BG219">
        <v>0</v>
      </c>
      <c r="BH219" t="s">
        <v>278</v>
      </c>
      <c r="BJ219" t="s">
        <v>866</v>
      </c>
      <c r="BM219" t="s">
        <v>899</v>
      </c>
      <c r="BN219" t="s">
        <v>532</v>
      </c>
      <c r="BO219">
        <v>1</v>
      </c>
      <c r="BP219">
        <v>0</v>
      </c>
      <c r="BQ219">
        <v>0</v>
      </c>
      <c r="BR219">
        <v>0</v>
      </c>
      <c r="BS219">
        <v>0</v>
      </c>
      <c r="BT219">
        <v>0</v>
      </c>
      <c r="BU219">
        <v>1</v>
      </c>
      <c r="BV219">
        <v>0</v>
      </c>
      <c r="BW219">
        <v>0</v>
      </c>
      <c r="BX219">
        <v>0</v>
      </c>
      <c r="BZ219" t="s">
        <v>281</v>
      </c>
      <c r="CA219" t="s">
        <v>275</v>
      </c>
      <c r="CB219" t="s">
        <v>268</v>
      </c>
      <c r="CH219" s="19" t="s">
        <v>283</v>
      </c>
      <c r="CJ219" s="19" t="s">
        <v>283</v>
      </c>
      <c r="CL219" s="19" t="s">
        <v>283</v>
      </c>
      <c r="CS219" s="19" t="s">
        <v>322</v>
      </c>
      <c r="DC219" s="19" t="s">
        <v>313</v>
      </c>
      <c r="DD219" s="19" t="s">
        <v>313</v>
      </c>
      <c r="DF219" s="19" t="s">
        <v>313</v>
      </c>
      <c r="DH219" s="19" t="s">
        <v>339</v>
      </c>
      <c r="DJ219">
        <v>6000</v>
      </c>
      <c r="DK219" t="s">
        <v>287</v>
      </c>
      <c r="DL219" t="s">
        <v>288</v>
      </c>
      <c r="DM219" t="s">
        <v>869</v>
      </c>
      <c r="DO219" t="s">
        <v>290</v>
      </c>
      <c r="DP219" t="s">
        <v>291</v>
      </c>
      <c r="DQ219" t="s">
        <v>292</v>
      </c>
      <c r="EC219" t="s">
        <v>287</v>
      </c>
      <c r="EF219" t="s">
        <v>292</v>
      </c>
      <c r="EM219" t="s">
        <v>293</v>
      </c>
      <c r="EU219" t="s">
        <v>363</v>
      </c>
      <c r="EV219">
        <v>1</v>
      </c>
      <c r="EW219">
        <v>0</v>
      </c>
      <c r="EX219">
        <v>0</v>
      </c>
      <c r="EY219">
        <v>0</v>
      </c>
      <c r="EZ219">
        <v>0</v>
      </c>
      <c r="FA219">
        <v>0</v>
      </c>
      <c r="FB219">
        <v>0</v>
      </c>
      <c r="FC219">
        <v>0</v>
      </c>
      <c r="FE219" t="s">
        <v>292</v>
      </c>
      <c r="FG219" t="s">
        <v>287</v>
      </c>
      <c r="FH219" t="s">
        <v>295</v>
      </c>
      <c r="FJ219" t="s">
        <v>296</v>
      </c>
      <c r="FK219" t="s">
        <v>287</v>
      </c>
      <c r="FT219" t="s">
        <v>739</v>
      </c>
      <c r="FU219" t="s">
        <v>396</v>
      </c>
      <c r="FV219">
        <v>1</v>
      </c>
      <c r="FW219">
        <v>0</v>
      </c>
      <c r="FX219">
        <v>0</v>
      </c>
      <c r="FY219">
        <v>0</v>
      </c>
      <c r="FZ219" s="19">
        <v>0</v>
      </c>
      <c r="GA219">
        <v>1</v>
      </c>
      <c r="GB219">
        <v>0</v>
      </c>
      <c r="GC219">
        <v>0</v>
      </c>
      <c r="GD219">
        <v>0</v>
      </c>
      <c r="GE219">
        <v>0</v>
      </c>
      <c r="GF219">
        <v>0</v>
      </c>
      <c r="GG219">
        <v>0</v>
      </c>
      <c r="GH219">
        <v>0</v>
      </c>
      <c r="GJ219" t="s">
        <v>299</v>
      </c>
      <c r="GK219">
        <v>1</v>
      </c>
      <c r="GL219">
        <v>0</v>
      </c>
      <c r="GM219">
        <v>0</v>
      </c>
      <c r="GN219">
        <v>0</v>
      </c>
      <c r="GO219">
        <v>0</v>
      </c>
      <c r="GP219">
        <v>0</v>
      </c>
      <c r="GQ219">
        <v>0</v>
      </c>
      <c r="GR219">
        <v>0</v>
      </c>
      <c r="GS219">
        <v>0</v>
      </c>
      <c r="GT219">
        <v>0</v>
      </c>
      <c r="GV219" t="s">
        <v>872</v>
      </c>
      <c r="GW219">
        <v>7</v>
      </c>
      <c r="GX219">
        <v>7</v>
      </c>
      <c r="GY219">
        <v>2</v>
      </c>
      <c r="GZ219">
        <v>2</v>
      </c>
      <c r="HA219">
        <v>2</v>
      </c>
      <c r="HB219">
        <v>2</v>
      </c>
      <c r="HC219">
        <v>3</v>
      </c>
      <c r="HD219">
        <v>5</v>
      </c>
      <c r="HE219">
        <v>5</v>
      </c>
      <c r="HF219">
        <v>0</v>
      </c>
      <c r="HG219">
        <v>0</v>
      </c>
      <c r="HH219">
        <v>0</v>
      </c>
      <c r="HI219">
        <v>0</v>
      </c>
      <c r="HJ219">
        <v>0</v>
      </c>
      <c r="HK219">
        <v>0</v>
      </c>
      <c r="HL219">
        <v>0</v>
      </c>
      <c r="HM219">
        <v>0</v>
      </c>
      <c r="HN219">
        <v>0</v>
      </c>
      <c r="HO219">
        <v>0</v>
      </c>
      <c r="HP219">
        <v>0</v>
      </c>
      <c r="HQ219">
        <v>0</v>
      </c>
      <c r="HR219">
        <v>0</v>
      </c>
      <c r="HS219" t="s">
        <v>275</v>
      </c>
      <c r="HT219" t="s">
        <v>301</v>
      </c>
      <c r="HU219" t="s">
        <v>302</v>
      </c>
      <c r="HV219">
        <v>1</v>
      </c>
      <c r="HW219">
        <v>0</v>
      </c>
      <c r="HX219">
        <v>0</v>
      </c>
      <c r="HY219">
        <v>0</v>
      </c>
      <c r="HZ219">
        <v>0</v>
      </c>
      <c r="IA219">
        <v>0</v>
      </c>
      <c r="IC219" t="s">
        <v>303</v>
      </c>
      <c r="ID219">
        <v>1</v>
      </c>
      <c r="IE219">
        <v>0</v>
      </c>
      <c r="IF219">
        <v>0</v>
      </c>
      <c r="IG219">
        <v>0</v>
      </c>
      <c r="II219" t="s">
        <v>406</v>
      </c>
      <c r="IJ219">
        <v>1</v>
      </c>
      <c r="IK219">
        <v>1</v>
      </c>
      <c r="IL219">
        <v>0</v>
      </c>
      <c r="IM219">
        <v>0</v>
      </c>
      <c r="IN219">
        <v>0</v>
      </c>
      <c r="IO219">
        <v>0</v>
      </c>
      <c r="JB219">
        <v>384250342</v>
      </c>
      <c r="JC219" t="s">
        <v>1141</v>
      </c>
      <c r="JD219" s="1">
        <v>44944.246319444443</v>
      </c>
      <c r="JG219" t="s">
        <v>307</v>
      </c>
      <c r="JH219" t="s">
        <v>308</v>
      </c>
      <c r="JJ219">
        <v>219</v>
      </c>
    </row>
    <row r="220" spans="1:270" x14ac:dyDescent="0.35">
      <c r="A220" s="1">
        <v>44943.581940775461</v>
      </c>
      <c r="B220" s="1">
        <v>44943.590286770843</v>
      </c>
      <c r="D220" t="s">
        <v>268</v>
      </c>
      <c r="E220" t="s">
        <v>1113</v>
      </c>
      <c r="F220" s="1">
        <v>44943.581944444442</v>
      </c>
      <c r="G220" t="s">
        <v>1142</v>
      </c>
      <c r="J220" t="s">
        <v>319</v>
      </c>
      <c r="K220" t="s">
        <v>512</v>
      </c>
      <c r="N220" t="s">
        <v>274</v>
      </c>
      <c r="O220" t="s">
        <v>275</v>
      </c>
      <c r="P220" t="s">
        <v>393</v>
      </c>
      <c r="Q220">
        <v>50</v>
      </c>
      <c r="R220" t="s">
        <v>394</v>
      </c>
      <c r="S220">
        <v>0</v>
      </c>
      <c r="T220">
        <v>1</v>
      </c>
      <c r="U220">
        <v>0</v>
      </c>
      <c r="V220">
        <v>0</v>
      </c>
      <c r="W220">
        <v>0</v>
      </c>
      <c r="X220">
        <v>0</v>
      </c>
      <c r="Y220">
        <v>0</v>
      </c>
      <c r="Z220" t="s">
        <v>268</v>
      </c>
      <c r="AA220" t="s">
        <v>416</v>
      </c>
      <c r="AB220">
        <v>0</v>
      </c>
      <c r="AC220">
        <v>0</v>
      </c>
      <c r="AD220">
        <v>1</v>
      </c>
      <c r="AE220" t="s">
        <v>1115</v>
      </c>
      <c r="AF220" t="s">
        <v>382</v>
      </c>
      <c r="AG220" t="s">
        <v>1143</v>
      </c>
      <c r="AH220">
        <v>7</v>
      </c>
      <c r="AI220">
        <v>2</v>
      </c>
      <c r="AJ220">
        <v>5</v>
      </c>
      <c r="AL220">
        <v>0</v>
      </c>
      <c r="AM220">
        <v>2</v>
      </c>
      <c r="AN220" t="s">
        <v>277</v>
      </c>
      <c r="AQ220">
        <v>1</v>
      </c>
      <c r="AR220">
        <v>2</v>
      </c>
      <c r="AS220" t="s">
        <v>395</v>
      </c>
      <c r="AV220">
        <v>1</v>
      </c>
      <c r="AW220">
        <v>1</v>
      </c>
      <c r="AX220" t="s">
        <v>277</v>
      </c>
      <c r="BA220">
        <v>0</v>
      </c>
      <c r="BB220">
        <v>0</v>
      </c>
      <c r="BC220" t="s">
        <v>278</v>
      </c>
      <c r="BF220">
        <v>0</v>
      </c>
      <c r="BG220">
        <v>1</v>
      </c>
      <c r="BH220" t="s">
        <v>320</v>
      </c>
      <c r="BJ220" t="s">
        <v>866</v>
      </c>
      <c r="BM220" t="s">
        <v>899</v>
      </c>
      <c r="BN220" t="s">
        <v>280</v>
      </c>
      <c r="BO220">
        <v>1</v>
      </c>
      <c r="BP220">
        <v>0</v>
      </c>
      <c r="BQ220">
        <v>0</v>
      </c>
      <c r="BR220">
        <v>0</v>
      </c>
      <c r="BS220">
        <v>0</v>
      </c>
      <c r="BT220">
        <v>0</v>
      </c>
      <c r="BU220">
        <v>0</v>
      </c>
      <c r="BV220">
        <v>0</v>
      </c>
      <c r="BW220">
        <v>0</v>
      </c>
      <c r="BX220">
        <v>0</v>
      </c>
      <c r="BZ220" t="s">
        <v>281</v>
      </c>
      <c r="CA220" t="s">
        <v>275</v>
      </c>
      <c r="CB220" t="s">
        <v>268</v>
      </c>
      <c r="CH220" s="19" t="s">
        <v>283</v>
      </c>
      <c r="CJ220" s="19" t="s">
        <v>283</v>
      </c>
      <c r="CL220" s="19" t="s">
        <v>283</v>
      </c>
      <c r="CS220" s="19" t="s">
        <v>322</v>
      </c>
      <c r="DC220" s="19" t="s">
        <v>284</v>
      </c>
      <c r="DD220" s="19" t="s">
        <v>313</v>
      </c>
      <c r="DF220" s="19" t="s">
        <v>313</v>
      </c>
      <c r="DH220" s="19" t="s">
        <v>339</v>
      </c>
      <c r="DJ220">
        <v>5250</v>
      </c>
      <c r="DK220" t="s">
        <v>287</v>
      </c>
      <c r="DL220" t="s">
        <v>288</v>
      </c>
      <c r="DM220" t="s">
        <v>869</v>
      </c>
      <c r="DO220" t="s">
        <v>290</v>
      </c>
      <c r="DP220" t="s">
        <v>291</v>
      </c>
      <c r="DQ220" t="s">
        <v>292</v>
      </c>
      <c r="EC220" t="s">
        <v>287</v>
      </c>
      <c r="EF220" t="s">
        <v>292</v>
      </c>
      <c r="EM220" t="s">
        <v>293</v>
      </c>
      <c r="EU220" t="s">
        <v>738</v>
      </c>
      <c r="EV220">
        <v>0</v>
      </c>
      <c r="EW220">
        <v>0</v>
      </c>
      <c r="EX220">
        <v>0</v>
      </c>
      <c r="EY220">
        <v>0</v>
      </c>
      <c r="EZ220">
        <v>0</v>
      </c>
      <c r="FA220">
        <v>0</v>
      </c>
      <c r="FB220">
        <v>0</v>
      </c>
      <c r="FC220">
        <v>1</v>
      </c>
      <c r="FE220" t="s">
        <v>292</v>
      </c>
      <c r="FG220" t="s">
        <v>287</v>
      </c>
      <c r="FH220" t="s">
        <v>295</v>
      </c>
      <c r="FJ220" t="s">
        <v>296</v>
      </c>
      <c r="FK220" t="s">
        <v>287</v>
      </c>
      <c r="FT220" t="s">
        <v>739</v>
      </c>
      <c r="FU220" t="s">
        <v>298</v>
      </c>
      <c r="FV220">
        <v>1</v>
      </c>
      <c r="FW220">
        <v>0</v>
      </c>
      <c r="FX220">
        <v>0</v>
      </c>
      <c r="FY220">
        <v>0</v>
      </c>
      <c r="FZ220" s="19">
        <v>0</v>
      </c>
      <c r="GA220">
        <v>0</v>
      </c>
      <c r="GB220">
        <v>0</v>
      </c>
      <c r="GC220">
        <v>0</v>
      </c>
      <c r="GD220">
        <v>0</v>
      </c>
      <c r="GE220">
        <v>0</v>
      </c>
      <c r="GF220">
        <v>0</v>
      </c>
      <c r="GG220">
        <v>0</v>
      </c>
      <c r="GH220">
        <v>0</v>
      </c>
      <c r="GJ220" t="s">
        <v>299</v>
      </c>
      <c r="GK220">
        <v>1</v>
      </c>
      <c r="GL220">
        <v>0</v>
      </c>
      <c r="GM220">
        <v>0</v>
      </c>
      <c r="GN220">
        <v>0</v>
      </c>
      <c r="GO220">
        <v>0</v>
      </c>
      <c r="GP220">
        <v>0</v>
      </c>
      <c r="GQ220">
        <v>0</v>
      </c>
      <c r="GR220">
        <v>0</v>
      </c>
      <c r="GS220">
        <v>0</v>
      </c>
      <c r="GT220">
        <v>0</v>
      </c>
      <c r="GV220" t="s">
        <v>872</v>
      </c>
      <c r="GW220">
        <v>7</v>
      </c>
      <c r="GX220">
        <v>5</v>
      </c>
      <c r="GY220">
        <v>1</v>
      </c>
      <c r="GZ220">
        <v>1</v>
      </c>
      <c r="HA220">
        <v>1</v>
      </c>
      <c r="HB220">
        <v>2</v>
      </c>
      <c r="HC220">
        <v>7</v>
      </c>
      <c r="HD220">
        <v>5</v>
      </c>
      <c r="HE220">
        <v>2</v>
      </c>
      <c r="HF220">
        <v>0</v>
      </c>
      <c r="HG220">
        <v>0</v>
      </c>
      <c r="HH220">
        <v>0</v>
      </c>
      <c r="HI220">
        <v>0</v>
      </c>
      <c r="HJ220">
        <v>0</v>
      </c>
      <c r="HK220">
        <v>0</v>
      </c>
      <c r="HL220">
        <v>0</v>
      </c>
      <c r="HM220">
        <v>0</v>
      </c>
      <c r="HN220">
        <v>0</v>
      </c>
      <c r="HO220">
        <v>0</v>
      </c>
      <c r="HP220">
        <v>0</v>
      </c>
      <c r="HQ220">
        <v>0</v>
      </c>
      <c r="HR220">
        <v>0</v>
      </c>
      <c r="HS220" t="s">
        <v>275</v>
      </c>
      <c r="HT220" t="s">
        <v>750</v>
      </c>
      <c r="HU220" t="s">
        <v>302</v>
      </c>
      <c r="HV220">
        <v>1</v>
      </c>
      <c r="HW220">
        <v>0</v>
      </c>
      <c r="HX220">
        <v>0</v>
      </c>
      <c r="HY220">
        <v>0</v>
      </c>
      <c r="HZ220">
        <v>0</v>
      </c>
      <c r="IA220">
        <v>0</v>
      </c>
      <c r="IC220" t="s">
        <v>303</v>
      </c>
      <c r="ID220">
        <v>1</v>
      </c>
      <c r="IE220">
        <v>0</v>
      </c>
      <c r="IF220">
        <v>0</v>
      </c>
      <c r="IG220">
        <v>0</v>
      </c>
      <c r="II220" t="s">
        <v>406</v>
      </c>
      <c r="IJ220">
        <v>1</v>
      </c>
      <c r="IK220">
        <v>1</v>
      </c>
      <c r="IL220">
        <v>0</v>
      </c>
      <c r="IM220">
        <v>0</v>
      </c>
      <c r="IN220">
        <v>0</v>
      </c>
      <c r="IO220">
        <v>0</v>
      </c>
      <c r="JB220">
        <v>384250344</v>
      </c>
      <c r="JC220" t="s">
        <v>1144</v>
      </c>
      <c r="JD220" s="1">
        <v>44944.246331018519</v>
      </c>
      <c r="JG220" t="s">
        <v>307</v>
      </c>
      <c r="JH220" t="s">
        <v>308</v>
      </c>
      <c r="JJ220">
        <v>220</v>
      </c>
    </row>
    <row r="221" spans="1:270" x14ac:dyDescent="0.35">
      <c r="A221" s="1">
        <v>44943.590349351849</v>
      </c>
      <c r="B221" s="1">
        <v>44943.839321041669</v>
      </c>
      <c r="D221" t="s">
        <v>268</v>
      </c>
      <c r="E221" t="s">
        <v>1113</v>
      </c>
      <c r="F221" s="1">
        <v>44943.59097222222</v>
      </c>
      <c r="G221" t="s">
        <v>1145</v>
      </c>
      <c r="J221" t="s">
        <v>271</v>
      </c>
      <c r="K221" t="s">
        <v>512</v>
      </c>
      <c r="N221" t="s">
        <v>361</v>
      </c>
      <c r="O221" t="s">
        <v>268</v>
      </c>
      <c r="Z221" t="s">
        <v>275</v>
      </c>
      <c r="AF221" t="s">
        <v>382</v>
      </c>
      <c r="AG221" t="s">
        <v>946</v>
      </c>
      <c r="AH221">
        <v>7</v>
      </c>
      <c r="AI221">
        <v>2</v>
      </c>
      <c r="AJ221">
        <v>5</v>
      </c>
      <c r="AL221">
        <v>0</v>
      </c>
      <c r="AM221">
        <v>1</v>
      </c>
      <c r="AN221" t="s">
        <v>320</v>
      </c>
      <c r="AQ221">
        <v>1</v>
      </c>
      <c r="AR221">
        <v>3</v>
      </c>
      <c r="AS221" t="s">
        <v>558</v>
      </c>
      <c r="AV221">
        <v>1</v>
      </c>
      <c r="AW221">
        <v>1</v>
      </c>
      <c r="AX221" t="s">
        <v>277</v>
      </c>
      <c r="BA221">
        <v>0</v>
      </c>
      <c r="BB221">
        <v>0</v>
      </c>
      <c r="BC221" t="s">
        <v>278</v>
      </c>
      <c r="BF221">
        <v>0</v>
      </c>
      <c r="BG221">
        <v>0</v>
      </c>
      <c r="BH221" t="s">
        <v>278</v>
      </c>
      <c r="BJ221" t="s">
        <v>866</v>
      </c>
      <c r="BM221" t="s">
        <v>899</v>
      </c>
      <c r="BN221" t="s">
        <v>616</v>
      </c>
      <c r="BO221">
        <v>0</v>
      </c>
      <c r="BP221">
        <v>0</v>
      </c>
      <c r="BQ221">
        <v>0</v>
      </c>
      <c r="BR221">
        <v>0</v>
      </c>
      <c r="BS221">
        <v>0</v>
      </c>
      <c r="BT221">
        <v>1</v>
      </c>
      <c r="BU221">
        <v>0</v>
      </c>
      <c r="BV221">
        <v>0</v>
      </c>
      <c r="BW221">
        <v>0</v>
      </c>
      <c r="BX221">
        <v>0</v>
      </c>
      <c r="BZ221" t="s">
        <v>281</v>
      </c>
      <c r="CA221" t="s">
        <v>275</v>
      </c>
      <c r="CB221" t="s">
        <v>268</v>
      </c>
      <c r="CH221" s="19" t="s">
        <v>283</v>
      </c>
      <c r="CJ221" s="19" t="s">
        <v>283</v>
      </c>
      <c r="CL221" s="19" t="s">
        <v>283</v>
      </c>
      <c r="CS221" s="19" t="s">
        <v>322</v>
      </c>
      <c r="DC221" s="19" t="s">
        <v>313</v>
      </c>
      <c r="DD221" s="19" t="s">
        <v>313</v>
      </c>
      <c r="DF221" s="19" t="s">
        <v>313</v>
      </c>
      <c r="DH221" s="19" t="s">
        <v>339</v>
      </c>
      <c r="DJ221">
        <v>5250</v>
      </c>
      <c r="DK221" t="s">
        <v>287</v>
      </c>
      <c r="DL221" t="s">
        <v>288</v>
      </c>
      <c r="DM221" t="s">
        <v>289</v>
      </c>
      <c r="DO221" t="s">
        <v>290</v>
      </c>
      <c r="DP221" t="s">
        <v>291</v>
      </c>
      <c r="DQ221" t="s">
        <v>292</v>
      </c>
      <c r="EC221" t="s">
        <v>287</v>
      </c>
      <c r="EF221" t="s">
        <v>292</v>
      </c>
      <c r="EM221" t="s">
        <v>293</v>
      </c>
      <c r="EU221" t="s">
        <v>1122</v>
      </c>
      <c r="EV221">
        <v>0</v>
      </c>
      <c r="EW221">
        <v>0</v>
      </c>
      <c r="EX221">
        <v>0</v>
      </c>
      <c r="EY221">
        <v>1</v>
      </c>
      <c r="EZ221">
        <v>0</v>
      </c>
      <c r="FA221">
        <v>0</v>
      </c>
      <c r="FB221">
        <v>0</v>
      </c>
      <c r="FC221">
        <v>0</v>
      </c>
      <c r="FE221" t="s">
        <v>292</v>
      </c>
      <c r="FG221" t="s">
        <v>287</v>
      </c>
      <c r="FH221" t="s">
        <v>295</v>
      </c>
      <c r="FJ221" t="s">
        <v>296</v>
      </c>
      <c r="FK221" t="s">
        <v>287</v>
      </c>
      <c r="FT221" t="s">
        <v>739</v>
      </c>
      <c r="FU221" t="s">
        <v>298</v>
      </c>
      <c r="FV221">
        <v>1</v>
      </c>
      <c r="FW221">
        <v>0</v>
      </c>
      <c r="FX221">
        <v>0</v>
      </c>
      <c r="FY221">
        <v>0</v>
      </c>
      <c r="FZ221" s="19">
        <v>0</v>
      </c>
      <c r="GA221">
        <v>0</v>
      </c>
      <c r="GB221">
        <v>0</v>
      </c>
      <c r="GC221">
        <v>0</v>
      </c>
      <c r="GD221">
        <v>0</v>
      </c>
      <c r="GE221">
        <v>0</v>
      </c>
      <c r="GF221">
        <v>0</v>
      </c>
      <c r="GG221">
        <v>0</v>
      </c>
      <c r="GH221">
        <v>0</v>
      </c>
      <c r="GJ221" t="s">
        <v>299</v>
      </c>
      <c r="GK221">
        <v>1</v>
      </c>
      <c r="GL221">
        <v>0</v>
      </c>
      <c r="GM221">
        <v>0</v>
      </c>
      <c r="GN221">
        <v>0</v>
      </c>
      <c r="GO221">
        <v>0</v>
      </c>
      <c r="GP221">
        <v>0</v>
      </c>
      <c r="GQ221">
        <v>0</v>
      </c>
      <c r="GR221">
        <v>0</v>
      </c>
      <c r="GS221">
        <v>0</v>
      </c>
      <c r="GT221">
        <v>0</v>
      </c>
      <c r="GV221" t="s">
        <v>872</v>
      </c>
      <c r="GW221">
        <v>7</v>
      </c>
      <c r="GX221">
        <v>7</v>
      </c>
      <c r="GY221">
        <v>2</v>
      </c>
      <c r="GZ221">
        <v>1</v>
      </c>
      <c r="HA221">
        <v>2</v>
      </c>
      <c r="HB221">
        <v>2</v>
      </c>
      <c r="HC221">
        <v>5</v>
      </c>
      <c r="HD221">
        <v>7</v>
      </c>
      <c r="HE221">
        <v>5</v>
      </c>
      <c r="HF221">
        <v>0</v>
      </c>
      <c r="HG221">
        <v>0</v>
      </c>
      <c r="HH221">
        <v>0</v>
      </c>
      <c r="HI221">
        <v>0</v>
      </c>
      <c r="HJ221">
        <v>0</v>
      </c>
      <c r="HK221">
        <v>0</v>
      </c>
      <c r="HL221">
        <v>0</v>
      </c>
      <c r="HM221">
        <v>0</v>
      </c>
      <c r="HN221">
        <v>0</v>
      </c>
      <c r="HO221">
        <v>0</v>
      </c>
      <c r="HP221">
        <v>0</v>
      </c>
      <c r="HQ221">
        <v>0</v>
      </c>
      <c r="HR221">
        <v>0</v>
      </c>
      <c r="HS221" t="s">
        <v>275</v>
      </c>
      <c r="HT221" t="s">
        <v>301</v>
      </c>
      <c r="HU221" t="s">
        <v>745</v>
      </c>
      <c r="HV221">
        <v>1</v>
      </c>
      <c r="HW221">
        <v>0</v>
      </c>
      <c r="HX221">
        <v>0</v>
      </c>
      <c r="HY221">
        <v>1</v>
      </c>
      <c r="HZ221">
        <v>0</v>
      </c>
      <c r="IA221">
        <v>0</v>
      </c>
      <c r="IC221" t="s">
        <v>303</v>
      </c>
      <c r="ID221">
        <v>1</v>
      </c>
      <c r="IE221">
        <v>0</v>
      </c>
      <c r="IF221">
        <v>0</v>
      </c>
      <c r="IG221">
        <v>0</v>
      </c>
      <c r="II221" t="s">
        <v>406</v>
      </c>
      <c r="IJ221">
        <v>1</v>
      </c>
      <c r="IK221">
        <v>1</v>
      </c>
      <c r="IL221">
        <v>0</v>
      </c>
      <c r="IM221">
        <v>0</v>
      </c>
      <c r="IN221">
        <v>0</v>
      </c>
      <c r="IO221">
        <v>0</v>
      </c>
      <c r="JB221">
        <v>384250349</v>
      </c>
      <c r="JC221" t="s">
        <v>1146</v>
      </c>
      <c r="JD221" s="1">
        <v>44944.246342592603</v>
      </c>
      <c r="JG221" t="s">
        <v>307</v>
      </c>
      <c r="JH221" t="s">
        <v>308</v>
      </c>
      <c r="JJ221">
        <v>221</v>
      </c>
    </row>
    <row r="222" spans="1:270" x14ac:dyDescent="0.35">
      <c r="A222" s="1">
        <v>44943.59822983796</v>
      </c>
      <c r="B222" s="1">
        <v>44943.840129490738</v>
      </c>
      <c r="D222" t="s">
        <v>268</v>
      </c>
      <c r="E222" t="s">
        <v>1113</v>
      </c>
      <c r="F222" s="1">
        <v>44943.597916666673</v>
      </c>
      <c r="G222" t="s">
        <v>1147</v>
      </c>
      <c r="J222" t="s">
        <v>271</v>
      </c>
      <c r="K222" t="s">
        <v>512</v>
      </c>
      <c r="N222" t="s">
        <v>361</v>
      </c>
      <c r="O222" t="s">
        <v>268</v>
      </c>
      <c r="Z222" t="s">
        <v>275</v>
      </c>
      <c r="AF222" t="s">
        <v>382</v>
      </c>
      <c r="AG222" t="s">
        <v>946</v>
      </c>
      <c r="AH222">
        <v>6</v>
      </c>
      <c r="AI222">
        <v>2</v>
      </c>
      <c r="AJ222">
        <v>4</v>
      </c>
      <c r="AL222">
        <v>1</v>
      </c>
      <c r="AM222">
        <v>0</v>
      </c>
      <c r="AN222" t="s">
        <v>320</v>
      </c>
      <c r="AQ222">
        <v>0</v>
      </c>
      <c r="AR222">
        <v>2</v>
      </c>
      <c r="AS222" t="s">
        <v>277</v>
      </c>
      <c r="AV222">
        <v>1</v>
      </c>
      <c r="AW222">
        <v>2</v>
      </c>
      <c r="AX222" t="s">
        <v>395</v>
      </c>
      <c r="BA222">
        <v>0</v>
      </c>
      <c r="BB222">
        <v>0</v>
      </c>
      <c r="BC222" t="s">
        <v>278</v>
      </c>
      <c r="BF222">
        <v>0</v>
      </c>
      <c r="BG222">
        <v>0</v>
      </c>
      <c r="BH222" t="s">
        <v>278</v>
      </c>
      <c r="BJ222" t="s">
        <v>866</v>
      </c>
      <c r="BM222" t="s">
        <v>899</v>
      </c>
      <c r="BN222" t="s">
        <v>616</v>
      </c>
      <c r="BO222">
        <v>0</v>
      </c>
      <c r="BP222">
        <v>0</v>
      </c>
      <c r="BQ222">
        <v>0</v>
      </c>
      <c r="BR222">
        <v>0</v>
      </c>
      <c r="BS222">
        <v>0</v>
      </c>
      <c r="BT222">
        <v>1</v>
      </c>
      <c r="BU222">
        <v>0</v>
      </c>
      <c r="BV222">
        <v>0</v>
      </c>
      <c r="BW222">
        <v>0</v>
      </c>
      <c r="BX222">
        <v>0</v>
      </c>
      <c r="BZ222" t="s">
        <v>281</v>
      </c>
      <c r="CA222" t="s">
        <v>275</v>
      </c>
      <c r="CB222" t="s">
        <v>268</v>
      </c>
      <c r="CH222" s="19" t="s">
        <v>283</v>
      </c>
      <c r="CJ222" s="19" t="s">
        <v>283</v>
      </c>
      <c r="CL222" s="19" t="s">
        <v>283</v>
      </c>
      <c r="CS222" s="19" t="s">
        <v>322</v>
      </c>
      <c r="DC222" s="19" t="s">
        <v>284</v>
      </c>
      <c r="DD222" s="19" t="s">
        <v>313</v>
      </c>
      <c r="DF222" s="19" t="s">
        <v>313</v>
      </c>
      <c r="DH222" s="19" t="s">
        <v>339</v>
      </c>
      <c r="DJ222">
        <v>4500</v>
      </c>
      <c r="DK222" t="s">
        <v>287</v>
      </c>
      <c r="DL222" t="s">
        <v>288</v>
      </c>
      <c r="DM222" t="s">
        <v>289</v>
      </c>
      <c r="DO222" t="s">
        <v>290</v>
      </c>
      <c r="DP222" t="s">
        <v>291</v>
      </c>
      <c r="DQ222" t="s">
        <v>292</v>
      </c>
      <c r="EC222" t="s">
        <v>287</v>
      </c>
      <c r="EF222" t="s">
        <v>292</v>
      </c>
      <c r="EM222" t="s">
        <v>293</v>
      </c>
      <c r="EU222" t="s">
        <v>1122</v>
      </c>
      <c r="EV222">
        <v>0</v>
      </c>
      <c r="EW222">
        <v>0</v>
      </c>
      <c r="EX222">
        <v>0</v>
      </c>
      <c r="EY222">
        <v>1</v>
      </c>
      <c r="EZ222">
        <v>0</v>
      </c>
      <c r="FA222">
        <v>0</v>
      </c>
      <c r="FB222">
        <v>0</v>
      </c>
      <c r="FC222">
        <v>0</v>
      </c>
      <c r="FE222" t="s">
        <v>292</v>
      </c>
      <c r="FG222" t="s">
        <v>287</v>
      </c>
      <c r="FH222" t="s">
        <v>295</v>
      </c>
      <c r="FJ222" t="s">
        <v>296</v>
      </c>
      <c r="FK222" t="s">
        <v>287</v>
      </c>
      <c r="FT222" t="s">
        <v>739</v>
      </c>
      <c r="FU222" t="s">
        <v>298</v>
      </c>
      <c r="FV222">
        <v>1</v>
      </c>
      <c r="FW222">
        <v>0</v>
      </c>
      <c r="FX222">
        <v>0</v>
      </c>
      <c r="FY222">
        <v>0</v>
      </c>
      <c r="FZ222" s="19">
        <v>0</v>
      </c>
      <c r="GA222">
        <v>0</v>
      </c>
      <c r="GB222">
        <v>0</v>
      </c>
      <c r="GC222">
        <v>0</v>
      </c>
      <c r="GD222">
        <v>0</v>
      </c>
      <c r="GE222">
        <v>0</v>
      </c>
      <c r="GF222">
        <v>0</v>
      </c>
      <c r="GG222">
        <v>0</v>
      </c>
      <c r="GH222">
        <v>0</v>
      </c>
      <c r="GJ222" t="s">
        <v>299</v>
      </c>
      <c r="GK222">
        <v>1</v>
      </c>
      <c r="GL222">
        <v>0</v>
      </c>
      <c r="GM222">
        <v>0</v>
      </c>
      <c r="GN222">
        <v>0</v>
      </c>
      <c r="GO222">
        <v>0</v>
      </c>
      <c r="GP222">
        <v>0</v>
      </c>
      <c r="GQ222">
        <v>0</v>
      </c>
      <c r="GR222">
        <v>0</v>
      </c>
      <c r="GS222">
        <v>0</v>
      </c>
      <c r="GT222">
        <v>0</v>
      </c>
      <c r="GV222" t="s">
        <v>872</v>
      </c>
      <c r="GW222">
        <v>7</v>
      </c>
      <c r="GX222">
        <v>6</v>
      </c>
      <c r="GY222">
        <v>1</v>
      </c>
      <c r="GZ222">
        <v>1</v>
      </c>
      <c r="HA222">
        <v>2</v>
      </c>
      <c r="HB222">
        <v>3</v>
      </c>
      <c r="HC222">
        <v>4</v>
      </c>
      <c r="HD222">
        <v>5</v>
      </c>
      <c r="HE222">
        <v>3</v>
      </c>
      <c r="HF222">
        <v>0</v>
      </c>
      <c r="HG222">
        <v>0</v>
      </c>
      <c r="HH222">
        <v>0</v>
      </c>
      <c r="HI222">
        <v>0</v>
      </c>
      <c r="HJ222">
        <v>0</v>
      </c>
      <c r="HK222">
        <v>0</v>
      </c>
      <c r="HL222">
        <v>0</v>
      </c>
      <c r="HM222">
        <v>0</v>
      </c>
      <c r="HN222">
        <v>0</v>
      </c>
      <c r="HO222">
        <v>0</v>
      </c>
      <c r="HP222">
        <v>0</v>
      </c>
      <c r="HQ222">
        <v>0</v>
      </c>
      <c r="HR222">
        <v>0</v>
      </c>
      <c r="HS222" t="s">
        <v>275</v>
      </c>
      <c r="HT222" t="s">
        <v>750</v>
      </c>
      <c r="HU222" t="s">
        <v>302</v>
      </c>
      <c r="HV222">
        <v>1</v>
      </c>
      <c r="HW222">
        <v>0</v>
      </c>
      <c r="HX222">
        <v>0</v>
      </c>
      <c r="HY222">
        <v>0</v>
      </c>
      <c r="HZ222">
        <v>0</v>
      </c>
      <c r="IA222">
        <v>0</v>
      </c>
      <c r="IC222" t="s">
        <v>303</v>
      </c>
      <c r="ID222">
        <v>1</v>
      </c>
      <c r="IE222">
        <v>0</v>
      </c>
      <c r="IF222">
        <v>0</v>
      </c>
      <c r="IG222">
        <v>0</v>
      </c>
      <c r="II222" t="s">
        <v>315</v>
      </c>
      <c r="IJ222">
        <v>1</v>
      </c>
      <c r="IK222">
        <v>0</v>
      </c>
      <c r="IL222">
        <v>0</v>
      </c>
      <c r="IM222">
        <v>0</v>
      </c>
      <c r="IN222">
        <v>0</v>
      </c>
      <c r="IO222">
        <v>0</v>
      </c>
      <c r="JB222">
        <v>384250352</v>
      </c>
      <c r="JC222" t="s">
        <v>1148</v>
      </c>
      <c r="JD222" s="1">
        <v>44944.246354166673</v>
      </c>
      <c r="JG222" t="s">
        <v>307</v>
      </c>
      <c r="JH222" t="s">
        <v>308</v>
      </c>
      <c r="JJ222">
        <v>222</v>
      </c>
    </row>
    <row r="223" spans="1:270" x14ac:dyDescent="0.35">
      <c r="A223" s="1">
        <v>44943.603915729167</v>
      </c>
      <c r="B223" s="1">
        <v>44943.840458483799</v>
      </c>
      <c r="D223" t="s">
        <v>268</v>
      </c>
      <c r="E223" t="s">
        <v>1113</v>
      </c>
      <c r="F223" s="1">
        <v>44943.603472222218</v>
      </c>
      <c r="G223" t="s">
        <v>1149</v>
      </c>
      <c r="J223" t="s">
        <v>319</v>
      </c>
      <c r="K223" t="s">
        <v>512</v>
      </c>
      <c r="N223" t="s">
        <v>274</v>
      </c>
      <c r="O223" t="s">
        <v>275</v>
      </c>
      <c r="P223" t="s">
        <v>393</v>
      </c>
      <c r="Q223">
        <v>30</v>
      </c>
      <c r="R223" t="s">
        <v>394</v>
      </c>
      <c r="S223">
        <v>0</v>
      </c>
      <c r="T223">
        <v>1</v>
      </c>
      <c r="U223">
        <v>0</v>
      </c>
      <c r="V223">
        <v>0</v>
      </c>
      <c r="W223">
        <v>0</v>
      </c>
      <c r="X223">
        <v>0</v>
      </c>
      <c r="Y223">
        <v>0</v>
      </c>
      <c r="Z223" t="s">
        <v>275</v>
      </c>
      <c r="AF223" t="s">
        <v>382</v>
      </c>
      <c r="AG223" t="s">
        <v>946</v>
      </c>
      <c r="AH223">
        <v>4</v>
      </c>
      <c r="AI223">
        <v>2</v>
      </c>
      <c r="AJ223">
        <v>2</v>
      </c>
      <c r="AL223">
        <v>1</v>
      </c>
      <c r="AM223">
        <v>1</v>
      </c>
      <c r="AN223" t="s">
        <v>277</v>
      </c>
      <c r="AQ223">
        <v>0</v>
      </c>
      <c r="AR223">
        <v>0</v>
      </c>
      <c r="AS223" t="s">
        <v>278</v>
      </c>
      <c r="AV223">
        <v>1</v>
      </c>
      <c r="AW223">
        <v>1</v>
      </c>
      <c r="AX223" t="s">
        <v>277</v>
      </c>
      <c r="BA223">
        <v>0</v>
      </c>
      <c r="BB223">
        <v>0</v>
      </c>
      <c r="BC223" t="s">
        <v>278</v>
      </c>
      <c r="BF223">
        <v>0</v>
      </c>
      <c r="BG223">
        <v>0</v>
      </c>
      <c r="BH223" t="s">
        <v>278</v>
      </c>
      <c r="BJ223" t="s">
        <v>866</v>
      </c>
      <c r="BM223" t="s">
        <v>899</v>
      </c>
      <c r="BN223" t="s">
        <v>280</v>
      </c>
      <c r="BO223">
        <v>1</v>
      </c>
      <c r="BP223">
        <v>0</v>
      </c>
      <c r="BQ223">
        <v>0</v>
      </c>
      <c r="BR223">
        <v>0</v>
      </c>
      <c r="BS223">
        <v>0</v>
      </c>
      <c r="BT223">
        <v>0</v>
      </c>
      <c r="BU223">
        <v>0</v>
      </c>
      <c r="BV223">
        <v>0</v>
      </c>
      <c r="BW223">
        <v>0</v>
      </c>
      <c r="BX223">
        <v>0</v>
      </c>
      <c r="BZ223" t="s">
        <v>281</v>
      </c>
      <c r="CA223" t="s">
        <v>275</v>
      </c>
      <c r="CB223" t="s">
        <v>268</v>
      </c>
      <c r="CH223" s="19" t="s">
        <v>283</v>
      </c>
      <c r="CJ223" s="19" t="s">
        <v>283</v>
      </c>
      <c r="CL223" s="19" t="s">
        <v>283</v>
      </c>
      <c r="CS223" s="19" t="s">
        <v>322</v>
      </c>
      <c r="DC223" s="19" t="s">
        <v>284</v>
      </c>
      <c r="DD223" s="19" t="s">
        <v>313</v>
      </c>
      <c r="DF223" s="19" t="s">
        <v>313</v>
      </c>
      <c r="DH223" s="19" t="s">
        <v>339</v>
      </c>
      <c r="DJ223">
        <v>3000</v>
      </c>
      <c r="DK223" t="s">
        <v>287</v>
      </c>
      <c r="DL223" t="s">
        <v>288</v>
      </c>
      <c r="DM223" t="s">
        <v>869</v>
      </c>
      <c r="DO223" t="s">
        <v>290</v>
      </c>
      <c r="DP223" t="s">
        <v>291</v>
      </c>
      <c r="DQ223" t="s">
        <v>292</v>
      </c>
      <c r="EC223" t="s">
        <v>287</v>
      </c>
      <c r="EF223" t="s">
        <v>292</v>
      </c>
      <c r="EM223" t="s">
        <v>293</v>
      </c>
      <c r="EU223" t="s">
        <v>738</v>
      </c>
      <c r="EV223">
        <v>0</v>
      </c>
      <c r="EW223">
        <v>0</v>
      </c>
      <c r="EX223">
        <v>0</v>
      </c>
      <c r="EY223">
        <v>0</v>
      </c>
      <c r="EZ223">
        <v>0</v>
      </c>
      <c r="FA223">
        <v>0</v>
      </c>
      <c r="FB223">
        <v>0</v>
      </c>
      <c r="FC223">
        <v>1</v>
      </c>
      <c r="FE223" t="s">
        <v>292</v>
      </c>
      <c r="FG223" t="s">
        <v>287</v>
      </c>
      <c r="FH223" t="s">
        <v>295</v>
      </c>
      <c r="FJ223" t="s">
        <v>296</v>
      </c>
      <c r="FK223" t="s">
        <v>287</v>
      </c>
      <c r="FT223" t="s">
        <v>739</v>
      </c>
      <c r="FU223" t="s">
        <v>298</v>
      </c>
      <c r="FV223">
        <v>1</v>
      </c>
      <c r="FW223">
        <v>0</v>
      </c>
      <c r="FX223">
        <v>0</v>
      </c>
      <c r="FY223">
        <v>0</v>
      </c>
      <c r="FZ223" s="19">
        <v>0</v>
      </c>
      <c r="GA223">
        <v>0</v>
      </c>
      <c r="GB223">
        <v>0</v>
      </c>
      <c r="GC223">
        <v>0</v>
      </c>
      <c r="GD223">
        <v>0</v>
      </c>
      <c r="GE223">
        <v>0</v>
      </c>
      <c r="GF223">
        <v>0</v>
      </c>
      <c r="GG223">
        <v>0</v>
      </c>
      <c r="GH223">
        <v>0</v>
      </c>
      <c r="GJ223" t="s">
        <v>299</v>
      </c>
      <c r="GK223">
        <v>1</v>
      </c>
      <c r="GL223">
        <v>0</v>
      </c>
      <c r="GM223">
        <v>0</v>
      </c>
      <c r="GN223">
        <v>0</v>
      </c>
      <c r="GO223">
        <v>0</v>
      </c>
      <c r="GP223">
        <v>0</v>
      </c>
      <c r="GQ223">
        <v>0</v>
      </c>
      <c r="GR223">
        <v>0</v>
      </c>
      <c r="GS223">
        <v>0</v>
      </c>
      <c r="GT223">
        <v>0</v>
      </c>
      <c r="GV223" t="s">
        <v>872</v>
      </c>
      <c r="GW223">
        <v>7</v>
      </c>
      <c r="GX223">
        <v>7</v>
      </c>
      <c r="GY223">
        <v>1</v>
      </c>
      <c r="GZ223">
        <v>1</v>
      </c>
      <c r="HA223">
        <v>2</v>
      </c>
      <c r="HB223">
        <v>7</v>
      </c>
      <c r="HC223">
        <v>7</v>
      </c>
      <c r="HD223">
        <v>7</v>
      </c>
      <c r="HE223">
        <v>5</v>
      </c>
      <c r="HF223">
        <v>0</v>
      </c>
      <c r="HG223">
        <v>0</v>
      </c>
      <c r="HH223">
        <v>0</v>
      </c>
      <c r="HI223">
        <v>0</v>
      </c>
      <c r="HJ223">
        <v>0</v>
      </c>
      <c r="HK223">
        <v>0</v>
      </c>
      <c r="HL223">
        <v>0</v>
      </c>
      <c r="HM223">
        <v>0</v>
      </c>
      <c r="HN223">
        <v>0</v>
      </c>
      <c r="HO223">
        <v>0</v>
      </c>
      <c r="HP223">
        <v>0</v>
      </c>
      <c r="HQ223">
        <v>0</v>
      </c>
      <c r="HR223">
        <v>0</v>
      </c>
      <c r="HS223" t="s">
        <v>275</v>
      </c>
      <c r="HT223" t="s">
        <v>301</v>
      </c>
      <c r="HU223" t="s">
        <v>438</v>
      </c>
      <c r="HV223">
        <v>1</v>
      </c>
      <c r="HW223">
        <v>0</v>
      </c>
      <c r="HX223">
        <v>1</v>
      </c>
      <c r="HY223">
        <v>0</v>
      </c>
      <c r="HZ223">
        <v>0</v>
      </c>
      <c r="IA223">
        <v>0</v>
      </c>
      <c r="IC223" t="s">
        <v>303</v>
      </c>
      <c r="ID223">
        <v>1</v>
      </c>
      <c r="IE223">
        <v>0</v>
      </c>
      <c r="IF223">
        <v>0</v>
      </c>
      <c r="IG223">
        <v>0</v>
      </c>
      <c r="II223" t="s">
        <v>406</v>
      </c>
      <c r="IJ223">
        <v>1</v>
      </c>
      <c r="IK223">
        <v>1</v>
      </c>
      <c r="IL223">
        <v>0</v>
      </c>
      <c r="IM223">
        <v>0</v>
      </c>
      <c r="IN223">
        <v>0</v>
      </c>
      <c r="IO223">
        <v>0</v>
      </c>
      <c r="JB223">
        <v>384250356</v>
      </c>
      <c r="JC223" t="s">
        <v>1150</v>
      </c>
      <c r="JD223" s="1">
        <v>44944.246365740742</v>
      </c>
      <c r="JG223" t="s">
        <v>307</v>
      </c>
      <c r="JH223" t="s">
        <v>308</v>
      </c>
      <c r="JJ223">
        <v>223</v>
      </c>
    </row>
    <row r="224" spans="1:270" x14ac:dyDescent="0.35">
      <c r="A224" s="1">
        <v>44943.610672442133</v>
      </c>
      <c r="B224" s="1">
        <v>44943.840814317133</v>
      </c>
      <c r="D224" t="s">
        <v>268</v>
      </c>
      <c r="E224" t="s">
        <v>1113</v>
      </c>
      <c r="F224" s="1">
        <v>44943.61041666667</v>
      </c>
      <c r="G224" t="s">
        <v>1151</v>
      </c>
      <c r="J224" t="s">
        <v>271</v>
      </c>
      <c r="K224" t="s">
        <v>512</v>
      </c>
      <c r="N224" t="s">
        <v>274</v>
      </c>
      <c r="O224" t="s">
        <v>275</v>
      </c>
      <c r="P224" t="s">
        <v>1125</v>
      </c>
      <c r="Q224">
        <v>40</v>
      </c>
      <c r="R224" t="s">
        <v>394</v>
      </c>
      <c r="S224">
        <v>0</v>
      </c>
      <c r="T224">
        <v>1</v>
      </c>
      <c r="U224">
        <v>0</v>
      </c>
      <c r="V224">
        <v>0</v>
      </c>
      <c r="W224">
        <v>0</v>
      </c>
      <c r="X224">
        <v>0</v>
      </c>
      <c r="Y224">
        <v>0</v>
      </c>
      <c r="Z224" t="s">
        <v>275</v>
      </c>
      <c r="AF224" t="s">
        <v>382</v>
      </c>
      <c r="AG224" t="s">
        <v>946</v>
      </c>
      <c r="AH224">
        <v>7</v>
      </c>
      <c r="AI224">
        <v>2</v>
      </c>
      <c r="AJ224">
        <v>5</v>
      </c>
      <c r="AL224">
        <v>1</v>
      </c>
      <c r="AM224">
        <v>1</v>
      </c>
      <c r="AN224" t="s">
        <v>277</v>
      </c>
      <c r="AQ224">
        <v>0</v>
      </c>
      <c r="AR224">
        <v>3</v>
      </c>
      <c r="AS224" t="s">
        <v>395</v>
      </c>
      <c r="AV224">
        <v>1</v>
      </c>
      <c r="AW224">
        <v>1</v>
      </c>
      <c r="AX224" t="s">
        <v>277</v>
      </c>
      <c r="BA224">
        <v>0</v>
      </c>
      <c r="BB224">
        <v>0</v>
      </c>
      <c r="BC224" t="s">
        <v>278</v>
      </c>
      <c r="BF224">
        <v>0</v>
      </c>
      <c r="BG224">
        <v>0</v>
      </c>
      <c r="BH224" t="s">
        <v>278</v>
      </c>
      <c r="BJ224" t="s">
        <v>866</v>
      </c>
      <c r="BM224" t="s">
        <v>899</v>
      </c>
      <c r="BN224" t="s">
        <v>280</v>
      </c>
      <c r="BO224">
        <v>1</v>
      </c>
      <c r="BP224">
        <v>0</v>
      </c>
      <c r="BQ224">
        <v>0</v>
      </c>
      <c r="BR224">
        <v>0</v>
      </c>
      <c r="BS224">
        <v>0</v>
      </c>
      <c r="BT224">
        <v>0</v>
      </c>
      <c r="BU224">
        <v>0</v>
      </c>
      <c r="BV224">
        <v>0</v>
      </c>
      <c r="BW224">
        <v>0</v>
      </c>
      <c r="BX224">
        <v>0</v>
      </c>
      <c r="BZ224" t="s">
        <v>281</v>
      </c>
      <c r="CA224" t="s">
        <v>275</v>
      </c>
      <c r="CB224" t="s">
        <v>268</v>
      </c>
      <c r="CH224" s="19" t="s">
        <v>283</v>
      </c>
      <c r="CJ224" s="19" t="s">
        <v>283</v>
      </c>
      <c r="CL224" s="19" t="s">
        <v>283</v>
      </c>
      <c r="CS224" s="19" t="s">
        <v>322</v>
      </c>
      <c r="DC224" s="19" t="s">
        <v>322</v>
      </c>
      <c r="DD224" s="19" t="s">
        <v>313</v>
      </c>
      <c r="DF224" s="19" t="s">
        <v>313</v>
      </c>
      <c r="DH224" s="19" t="s">
        <v>339</v>
      </c>
      <c r="DJ224">
        <v>5250</v>
      </c>
      <c r="DK224" t="s">
        <v>287</v>
      </c>
      <c r="DL224" t="s">
        <v>288</v>
      </c>
      <c r="DM224" t="s">
        <v>869</v>
      </c>
      <c r="DO224" t="s">
        <v>290</v>
      </c>
      <c r="DP224" t="s">
        <v>291</v>
      </c>
      <c r="DQ224" t="s">
        <v>292</v>
      </c>
      <c r="EC224" t="s">
        <v>287</v>
      </c>
      <c r="EF224" t="s">
        <v>292</v>
      </c>
      <c r="EM224" t="s">
        <v>293</v>
      </c>
      <c r="EU224" t="s">
        <v>738</v>
      </c>
      <c r="EV224">
        <v>0</v>
      </c>
      <c r="EW224">
        <v>0</v>
      </c>
      <c r="EX224">
        <v>0</v>
      </c>
      <c r="EY224">
        <v>0</v>
      </c>
      <c r="EZ224">
        <v>0</v>
      </c>
      <c r="FA224">
        <v>0</v>
      </c>
      <c r="FB224">
        <v>0</v>
      </c>
      <c r="FC224">
        <v>1</v>
      </c>
      <c r="FE224" t="s">
        <v>292</v>
      </c>
      <c r="FG224" t="s">
        <v>287</v>
      </c>
      <c r="FH224" t="s">
        <v>295</v>
      </c>
      <c r="FJ224" t="s">
        <v>324</v>
      </c>
      <c r="FK224" t="s">
        <v>287</v>
      </c>
      <c r="FT224" t="s">
        <v>739</v>
      </c>
      <c r="FU224" t="s">
        <v>298</v>
      </c>
      <c r="FV224">
        <v>1</v>
      </c>
      <c r="FW224">
        <v>0</v>
      </c>
      <c r="FX224">
        <v>0</v>
      </c>
      <c r="FY224">
        <v>0</v>
      </c>
      <c r="FZ224" s="19">
        <v>0</v>
      </c>
      <c r="GA224">
        <v>0</v>
      </c>
      <c r="GB224">
        <v>0</v>
      </c>
      <c r="GC224">
        <v>0</v>
      </c>
      <c r="GD224">
        <v>0</v>
      </c>
      <c r="GE224">
        <v>0</v>
      </c>
      <c r="GF224">
        <v>0</v>
      </c>
      <c r="GG224">
        <v>0</v>
      </c>
      <c r="GH224">
        <v>0</v>
      </c>
      <c r="GJ224" t="s">
        <v>299</v>
      </c>
      <c r="GK224">
        <v>1</v>
      </c>
      <c r="GL224">
        <v>0</v>
      </c>
      <c r="GM224">
        <v>0</v>
      </c>
      <c r="GN224">
        <v>0</v>
      </c>
      <c r="GO224">
        <v>0</v>
      </c>
      <c r="GP224">
        <v>0</v>
      </c>
      <c r="GQ224">
        <v>0</v>
      </c>
      <c r="GR224">
        <v>0</v>
      </c>
      <c r="GS224">
        <v>0</v>
      </c>
      <c r="GT224">
        <v>0</v>
      </c>
      <c r="GV224" t="s">
        <v>872</v>
      </c>
      <c r="GW224">
        <v>7</v>
      </c>
      <c r="GX224">
        <v>7</v>
      </c>
      <c r="GY224">
        <v>4</v>
      </c>
      <c r="GZ224">
        <v>2</v>
      </c>
      <c r="HA224">
        <v>2</v>
      </c>
      <c r="HB224">
        <v>7</v>
      </c>
      <c r="HC224">
        <v>7</v>
      </c>
      <c r="HD224">
        <v>7</v>
      </c>
      <c r="HE224">
        <v>7</v>
      </c>
      <c r="HF224">
        <v>0</v>
      </c>
      <c r="HG224">
        <v>0</v>
      </c>
      <c r="HH224">
        <v>0</v>
      </c>
      <c r="HI224">
        <v>0</v>
      </c>
      <c r="HJ224">
        <v>0</v>
      </c>
      <c r="HK224">
        <v>0</v>
      </c>
      <c r="HL224">
        <v>0</v>
      </c>
      <c r="HM224">
        <v>0</v>
      </c>
      <c r="HN224">
        <v>0</v>
      </c>
      <c r="HO224">
        <v>0</v>
      </c>
      <c r="HP224">
        <v>0</v>
      </c>
      <c r="HQ224">
        <v>0</v>
      </c>
      <c r="HR224">
        <v>0</v>
      </c>
      <c r="HS224" t="s">
        <v>275</v>
      </c>
      <c r="HT224" t="s">
        <v>301</v>
      </c>
      <c r="HU224" t="s">
        <v>302</v>
      </c>
      <c r="HV224">
        <v>1</v>
      </c>
      <c r="HW224">
        <v>0</v>
      </c>
      <c r="HX224">
        <v>0</v>
      </c>
      <c r="HY224">
        <v>0</v>
      </c>
      <c r="HZ224">
        <v>0</v>
      </c>
      <c r="IA224">
        <v>0</v>
      </c>
      <c r="IC224" t="s">
        <v>303</v>
      </c>
      <c r="ID224">
        <v>1</v>
      </c>
      <c r="IE224">
        <v>0</v>
      </c>
      <c r="IF224">
        <v>0</v>
      </c>
      <c r="IG224">
        <v>0</v>
      </c>
      <c r="II224" t="s">
        <v>406</v>
      </c>
      <c r="IJ224">
        <v>1</v>
      </c>
      <c r="IK224">
        <v>1</v>
      </c>
      <c r="IL224">
        <v>0</v>
      </c>
      <c r="IM224">
        <v>0</v>
      </c>
      <c r="IN224">
        <v>0</v>
      </c>
      <c r="IO224">
        <v>0</v>
      </c>
      <c r="JB224">
        <v>384250361</v>
      </c>
      <c r="JC224" t="s">
        <v>1152</v>
      </c>
      <c r="JD224" s="1">
        <v>44944.246377314812</v>
      </c>
      <c r="JG224" t="s">
        <v>307</v>
      </c>
      <c r="JH224" t="s">
        <v>308</v>
      </c>
      <c r="JJ224">
        <v>224</v>
      </c>
    </row>
    <row r="225" spans="1:270" x14ac:dyDescent="0.35">
      <c r="A225" s="1">
        <v>44943.617635347233</v>
      </c>
      <c r="B225" s="1">
        <v>44943.841271076388</v>
      </c>
      <c r="D225" t="s">
        <v>268</v>
      </c>
      <c r="E225" t="s">
        <v>1113</v>
      </c>
      <c r="F225" s="1">
        <v>44943.617361111108</v>
      </c>
      <c r="G225" t="s">
        <v>1153</v>
      </c>
      <c r="J225" t="s">
        <v>319</v>
      </c>
      <c r="K225" t="s">
        <v>512</v>
      </c>
      <c r="N225" t="s">
        <v>274</v>
      </c>
      <c r="O225" t="s">
        <v>275</v>
      </c>
      <c r="P225" t="s">
        <v>393</v>
      </c>
      <c r="Q225">
        <v>40</v>
      </c>
      <c r="R225" t="s">
        <v>394</v>
      </c>
      <c r="S225">
        <v>0</v>
      </c>
      <c r="T225">
        <v>1</v>
      </c>
      <c r="U225">
        <v>0</v>
      </c>
      <c r="V225">
        <v>0</v>
      </c>
      <c r="W225">
        <v>0</v>
      </c>
      <c r="X225">
        <v>0</v>
      </c>
      <c r="Y225">
        <v>0</v>
      </c>
      <c r="Z225" t="s">
        <v>275</v>
      </c>
      <c r="AF225" t="s">
        <v>382</v>
      </c>
      <c r="AG225" t="s">
        <v>946</v>
      </c>
      <c r="AH225">
        <v>8</v>
      </c>
      <c r="AI225">
        <v>1</v>
      </c>
      <c r="AJ225">
        <v>7</v>
      </c>
      <c r="AL225">
        <v>0</v>
      </c>
      <c r="AM225">
        <v>2</v>
      </c>
      <c r="AN225" t="s">
        <v>277</v>
      </c>
      <c r="AQ225">
        <v>0</v>
      </c>
      <c r="AR225">
        <v>4</v>
      </c>
      <c r="AS225" t="s">
        <v>558</v>
      </c>
      <c r="AV225">
        <v>1</v>
      </c>
      <c r="AW225">
        <v>1</v>
      </c>
      <c r="AX225" t="s">
        <v>277</v>
      </c>
      <c r="BA225">
        <v>0</v>
      </c>
      <c r="BB225">
        <v>0</v>
      </c>
      <c r="BC225" t="s">
        <v>278</v>
      </c>
      <c r="BF225">
        <v>0</v>
      </c>
      <c r="BG225">
        <v>0</v>
      </c>
      <c r="BH225" t="s">
        <v>278</v>
      </c>
      <c r="BJ225" t="s">
        <v>866</v>
      </c>
      <c r="BM225" t="s">
        <v>899</v>
      </c>
      <c r="BN225" t="s">
        <v>1126</v>
      </c>
      <c r="BO225">
        <v>1</v>
      </c>
      <c r="BP225">
        <v>0</v>
      </c>
      <c r="BQ225">
        <v>0</v>
      </c>
      <c r="BR225">
        <v>0</v>
      </c>
      <c r="BS225">
        <v>0</v>
      </c>
      <c r="BT225">
        <v>0</v>
      </c>
      <c r="BU225">
        <v>1</v>
      </c>
      <c r="BV225">
        <v>0</v>
      </c>
      <c r="BW225">
        <v>0</v>
      </c>
      <c r="BX225">
        <v>0</v>
      </c>
      <c r="BZ225" t="s">
        <v>281</v>
      </c>
      <c r="CA225" t="s">
        <v>275</v>
      </c>
      <c r="CB225" t="s">
        <v>268</v>
      </c>
      <c r="CH225" s="19" t="s">
        <v>283</v>
      </c>
      <c r="CJ225" s="19" t="s">
        <v>283</v>
      </c>
      <c r="CL225" s="19" t="s">
        <v>283</v>
      </c>
      <c r="CS225" s="19" t="s">
        <v>322</v>
      </c>
      <c r="DC225" s="19" t="s">
        <v>322</v>
      </c>
      <c r="DD225" s="19" t="s">
        <v>313</v>
      </c>
      <c r="DF225" s="19" t="s">
        <v>313</v>
      </c>
      <c r="DH225" s="19" t="s">
        <v>339</v>
      </c>
      <c r="DJ225">
        <v>6000</v>
      </c>
      <c r="DK225" t="s">
        <v>287</v>
      </c>
      <c r="DL225" t="s">
        <v>288</v>
      </c>
      <c r="DM225" t="s">
        <v>869</v>
      </c>
      <c r="DO225" t="s">
        <v>290</v>
      </c>
      <c r="DP225" t="s">
        <v>291</v>
      </c>
      <c r="DQ225" t="s">
        <v>292</v>
      </c>
      <c r="EC225" t="s">
        <v>287</v>
      </c>
      <c r="EF225" t="s">
        <v>292</v>
      </c>
      <c r="EM225" t="s">
        <v>293</v>
      </c>
      <c r="EU225" t="s">
        <v>624</v>
      </c>
      <c r="EV225">
        <v>0</v>
      </c>
      <c r="EW225">
        <v>1</v>
      </c>
      <c r="EX225">
        <v>0</v>
      </c>
      <c r="EY225">
        <v>0</v>
      </c>
      <c r="EZ225">
        <v>0</v>
      </c>
      <c r="FA225">
        <v>0</v>
      </c>
      <c r="FB225">
        <v>0</v>
      </c>
      <c r="FC225">
        <v>0</v>
      </c>
      <c r="FE225" t="s">
        <v>292</v>
      </c>
      <c r="FG225" t="s">
        <v>287</v>
      </c>
      <c r="FH225" t="s">
        <v>295</v>
      </c>
      <c r="FJ225" t="s">
        <v>324</v>
      </c>
      <c r="FK225" t="s">
        <v>287</v>
      </c>
      <c r="FT225" t="s">
        <v>739</v>
      </c>
      <c r="FU225" t="s">
        <v>298</v>
      </c>
      <c r="FV225">
        <v>1</v>
      </c>
      <c r="FW225">
        <v>0</v>
      </c>
      <c r="FX225">
        <v>0</v>
      </c>
      <c r="FY225">
        <v>0</v>
      </c>
      <c r="FZ225" s="19">
        <v>0</v>
      </c>
      <c r="GA225">
        <v>0</v>
      </c>
      <c r="GB225">
        <v>0</v>
      </c>
      <c r="GC225">
        <v>0</v>
      </c>
      <c r="GD225">
        <v>0</v>
      </c>
      <c r="GE225">
        <v>0</v>
      </c>
      <c r="GF225">
        <v>0</v>
      </c>
      <c r="GG225">
        <v>0</v>
      </c>
      <c r="GH225">
        <v>0</v>
      </c>
      <c r="GJ225" t="s">
        <v>299</v>
      </c>
      <c r="GK225">
        <v>1</v>
      </c>
      <c r="GL225">
        <v>0</v>
      </c>
      <c r="GM225">
        <v>0</v>
      </c>
      <c r="GN225">
        <v>0</v>
      </c>
      <c r="GO225">
        <v>0</v>
      </c>
      <c r="GP225">
        <v>0</v>
      </c>
      <c r="GQ225">
        <v>0</v>
      </c>
      <c r="GR225">
        <v>0</v>
      </c>
      <c r="GS225">
        <v>0</v>
      </c>
      <c r="GT225">
        <v>0</v>
      </c>
      <c r="GV225" t="s">
        <v>872</v>
      </c>
      <c r="GW225">
        <v>7</v>
      </c>
      <c r="GX225">
        <v>7</v>
      </c>
      <c r="GY225">
        <v>2</v>
      </c>
      <c r="GZ225">
        <v>1</v>
      </c>
      <c r="HA225">
        <v>0</v>
      </c>
      <c r="HB225">
        <v>3</v>
      </c>
      <c r="HC225">
        <v>7</v>
      </c>
      <c r="HD225">
        <v>7</v>
      </c>
      <c r="HE225">
        <v>7</v>
      </c>
      <c r="HF225">
        <v>0</v>
      </c>
      <c r="HG225">
        <v>0</v>
      </c>
      <c r="HH225">
        <v>0</v>
      </c>
      <c r="HI225">
        <v>0</v>
      </c>
      <c r="HJ225">
        <v>0</v>
      </c>
      <c r="HK225">
        <v>0</v>
      </c>
      <c r="HL225">
        <v>0</v>
      </c>
      <c r="HM225">
        <v>0</v>
      </c>
      <c r="HN225">
        <v>0</v>
      </c>
      <c r="HO225">
        <v>0</v>
      </c>
      <c r="HP225">
        <v>0</v>
      </c>
      <c r="HQ225">
        <v>0</v>
      </c>
      <c r="HR225">
        <v>0</v>
      </c>
      <c r="HS225" t="s">
        <v>275</v>
      </c>
      <c r="HT225" t="s">
        <v>750</v>
      </c>
      <c r="HU225" t="s">
        <v>302</v>
      </c>
      <c r="HV225">
        <v>1</v>
      </c>
      <c r="HW225">
        <v>0</v>
      </c>
      <c r="HX225">
        <v>0</v>
      </c>
      <c r="HY225">
        <v>0</v>
      </c>
      <c r="HZ225">
        <v>0</v>
      </c>
      <c r="IA225">
        <v>0</v>
      </c>
      <c r="IC225" t="s">
        <v>303</v>
      </c>
      <c r="ID225">
        <v>1</v>
      </c>
      <c r="IE225">
        <v>0</v>
      </c>
      <c r="IF225">
        <v>0</v>
      </c>
      <c r="IG225">
        <v>0</v>
      </c>
      <c r="II225" t="s">
        <v>315</v>
      </c>
      <c r="IJ225">
        <v>1</v>
      </c>
      <c r="IK225">
        <v>0</v>
      </c>
      <c r="IL225">
        <v>0</v>
      </c>
      <c r="IM225">
        <v>0</v>
      </c>
      <c r="IN225">
        <v>0</v>
      </c>
      <c r="IO225">
        <v>0</v>
      </c>
      <c r="JB225">
        <v>384250364</v>
      </c>
      <c r="JC225" t="s">
        <v>1154</v>
      </c>
      <c r="JD225" s="1">
        <v>44944.246400462973</v>
      </c>
      <c r="JG225" t="s">
        <v>307</v>
      </c>
      <c r="JH225" t="s">
        <v>308</v>
      </c>
      <c r="JJ225">
        <v>225</v>
      </c>
    </row>
    <row r="226" spans="1:270" x14ac:dyDescent="0.35">
      <c r="A226" s="1">
        <v>44943.624287592589</v>
      </c>
      <c r="B226" s="1">
        <v>44943.631182164347</v>
      </c>
      <c r="D226" t="s">
        <v>268</v>
      </c>
      <c r="E226" t="s">
        <v>1113</v>
      </c>
      <c r="F226" s="1">
        <v>44943.624305555553</v>
      </c>
      <c r="G226" t="s">
        <v>1155</v>
      </c>
      <c r="J226" t="s">
        <v>319</v>
      </c>
      <c r="K226" t="s">
        <v>512</v>
      </c>
      <c r="N226" t="s">
        <v>274</v>
      </c>
      <c r="O226" t="s">
        <v>275</v>
      </c>
      <c r="P226" t="s">
        <v>393</v>
      </c>
      <c r="Q226">
        <v>45</v>
      </c>
      <c r="R226" t="s">
        <v>394</v>
      </c>
      <c r="S226">
        <v>0</v>
      </c>
      <c r="T226">
        <v>1</v>
      </c>
      <c r="U226">
        <v>0</v>
      </c>
      <c r="V226">
        <v>0</v>
      </c>
      <c r="W226">
        <v>0</v>
      </c>
      <c r="X226">
        <v>0</v>
      </c>
      <c r="Y226">
        <v>0</v>
      </c>
      <c r="Z226" t="s">
        <v>275</v>
      </c>
      <c r="AF226" t="s">
        <v>382</v>
      </c>
      <c r="AG226" t="s">
        <v>1143</v>
      </c>
      <c r="AH226">
        <v>7</v>
      </c>
      <c r="AI226">
        <v>1</v>
      </c>
      <c r="AJ226">
        <v>6</v>
      </c>
      <c r="AL226">
        <v>0</v>
      </c>
      <c r="AM226">
        <v>1</v>
      </c>
      <c r="AN226" t="s">
        <v>320</v>
      </c>
      <c r="AQ226">
        <v>0</v>
      </c>
      <c r="AR226">
        <v>4</v>
      </c>
      <c r="AS226" t="s">
        <v>558</v>
      </c>
      <c r="AV226">
        <v>1</v>
      </c>
      <c r="AW226">
        <v>1</v>
      </c>
      <c r="AX226" t="s">
        <v>277</v>
      </c>
      <c r="BA226">
        <v>0</v>
      </c>
      <c r="BB226">
        <v>0</v>
      </c>
      <c r="BC226" t="s">
        <v>278</v>
      </c>
      <c r="BF226">
        <v>0</v>
      </c>
      <c r="BG226">
        <v>0</v>
      </c>
      <c r="BH226" t="s">
        <v>278</v>
      </c>
      <c r="BJ226" t="s">
        <v>866</v>
      </c>
      <c r="BM226" t="s">
        <v>899</v>
      </c>
      <c r="BN226" t="s">
        <v>1126</v>
      </c>
      <c r="BO226">
        <v>1</v>
      </c>
      <c r="BP226">
        <v>0</v>
      </c>
      <c r="BQ226">
        <v>0</v>
      </c>
      <c r="BR226">
        <v>0</v>
      </c>
      <c r="BS226">
        <v>0</v>
      </c>
      <c r="BT226">
        <v>0</v>
      </c>
      <c r="BU226">
        <v>1</v>
      </c>
      <c r="BV226">
        <v>0</v>
      </c>
      <c r="BW226">
        <v>0</v>
      </c>
      <c r="BX226">
        <v>0</v>
      </c>
      <c r="BZ226" t="s">
        <v>281</v>
      </c>
      <c r="CA226" t="s">
        <v>275</v>
      </c>
      <c r="CB226" t="s">
        <v>268</v>
      </c>
      <c r="CH226" s="19" t="s">
        <v>283</v>
      </c>
      <c r="CJ226" s="19" t="s">
        <v>283</v>
      </c>
      <c r="CL226" s="19" t="s">
        <v>283</v>
      </c>
      <c r="CS226" s="19" t="s">
        <v>322</v>
      </c>
      <c r="DC226" s="19" t="s">
        <v>322</v>
      </c>
      <c r="DD226" s="19" t="s">
        <v>313</v>
      </c>
      <c r="DF226" s="19" t="s">
        <v>313</v>
      </c>
      <c r="DH226" s="19" t="s">
        <v>339</v>
      </c>
      <c r="DJ226">
        <v>5250</v>
      </c>
      <c r="DK226" t="s">
        <v>287</v>
      </c>
      <c r="DL226" t="s">
        <v>288</v>
      </c>
      <c r="DM226" t="s">
        <v>869</v>
      </c>
      <c r="DO226" t="s">
        <v>290</v>
      </c>
      <c r="DP226" t="s">
        <v>291</v>
      </c>
      <c r="DQ226" t="s">
        <v>292</v>
      </c>
      <c r="EC226" t="s">
        <v>287</v>
      </c>
      <c r="EF226" t="s">
        <v>292</v>
      </c>
      <c r="EM226" t="s">
        <v>293</v>
      </c>
      <c r="EU226" t="s">
        <v>738</v>
      </c>
      <c r="EV226">
        <v>0</v>
      </c>
      <c r="EW226">
        <v>0</v>
      </c>
      <c r="EX226">
        <v>0</v>
      </c>
      <c r="EY226">
        <v>0</v>
      </c>
      <c r="EZ226">
        <v>0</v>
      </c>
      <c r="FA226">
        <v>0</v>
      </c>
      <c r="FB226">
        <v>0</v>
      </c>
      <c r="FC226">
        <v>1</v>
      </c>
      <c r="FE226" t="s">
        <v>292</v>
      </c>
      <c r="FG226" t="s">
        <v>287</v>
      </c>
      <c r="FH226" t="s">
        <v>295</v>
      </c>
      <c r="FJ226" t="s">
        <v>296</v>
      </c>
      <c r="FK226" t="s">
        <v>287</v>
      </c>
      <c r="FT226" t="s">
        <v>739</v>
      </c>
      <c r="FU226" t="s">
        <v>298</v>
      </c>
      <c r="FV226">
        <v>1</v>
      </c>
      <c r="FW226">
        <v>0</v>
      </c>
      <c r="FX226">
        <v>0</v>
      </c>
      <c r="FY226">
        <v>0</v>
      </c>
      <c r="FZ226" s="19">
        <v>0</v>
      </c>
      <c r="GA226">
        <v>0</v>
      </c>
      <c r="GB226">
        <v>0</v>
      </c>
      <c r="GC226">
        <v>0</v>
      </c>
      <c r="GD226">
        <v>0</v>
      </c>
      <c r="GE226">
        <v>0</v>
      </c>
      <c r="GF226">
        <v>0</v>
      </c>
      <c r="GG226">
        <v>0</v>
      </c>
      <c r="GH226">
        <v>0</v>
      </c>
      <c r="GJ226" t="s">
        <v>299</v>
      </c>
      <c r="GK226">
        <v>1</v>
      </c>
      <c r="GL226">
        <v>0</v>
      </c>
      <c r="GM226">
        <v>0</v>
      </c>
      <c r="GN226">
        <v>0</v>
      </c>
      <c r="GO226">
        <v>0</v>
      </c>
      <c r="GP226">
        <v>0</v>
      </c>
      <c r="GQ226">
        <v>0</v>
      </c>
      <c r="GR226">
        <v>0</v>
      </c>
      <c r="GS226">
        <v>0</v>
      </c>
      <c r="GT226">
        <v>0</v>
      </c>
      <c r="GV226" t="s">
        <v>872</v>
      </c>
      <c r="GW226">
        <v>7</v>
      </c>
      <c r="GX226">
        <v>6</v>
      </c>
      <c r="GY226">
        <v>2</v>
      </c>
      <c r="GZ226">
        <v>2</v>
      </c>
      <c r="HA226">
        <v>3</v>
      </c>
      <c r="HB226">
        <v>2</v>
      </c>
      <c r="HC226">
        <v>7</v>
      </c>
      <c r="HD226">
        <v>7</v>
      </c>
      <c r="HE226">
        <v>3</v>
      </c>
      <c r="HF226">
        <v>0</v>
      </c>
      <c r="HG226">
        <v>0</v>
      </c>
      <c r="HH226">
        <v>0</v>
      </c>
      <c r="HI226">
        <v>0</v>
      </c>
      <c r="HJ226">
        <v>0</v>
      </c>
      <c r="HK226">
        <v>0</v>
      </c>
      <c r="HL226">
        <v>0</v>
      </c>
      <c r="HM226">
        <v>0</v>
      </c>
      <c r="HN226">
        <v>0</v>
      </c>
      <c r="HO226">
        <v>0</v>
      </c>
      <c r="HP226">
        <v>0</v>
      </c>
      <c r="HQ226">
        <v>0</v>
      </c>
      <c r="HR226">
        <v>0</v>
      </c>
      <c r="HS226" t="s">
        <v>275</v>
      </c>
      <c r="HT226" t="s">
        <v>750</v>
      </c>
      <c r="HU226" t="s">
        <v>302</v>
      </c>
      <c r="HV226">
        <v>1</v>
      </c>
      <c r="HW226">
        <v>0</v>
      </c>
      <c r="HX226">
        <v>0</v>
      </c>
      <c r="HY226">
        <v>0</v>
      </c>
      <c r="HZ226">
        <v>0</v>
      </c>
      <c r="IA226">
        <v>0</v>
      </c>
      <c r="IC226" t="s">
        <v>303</v>
      </c>
      <c r="ID226">
        <v>1</v>
      </c>
      <c r="IE226">
        <v>0</v>
      </c>
      <c r="IF226">
        <v>0</v>
      </c>
      <c r="IG226">
        <v>0</v>
      </c>
      <c r="II226" t="s">
        <v>315</v>
      </c>
      <c r="IJ226">
        <v>1</v>
      </c>
      <c r="IK226">
        <v>0</v>
      </c>
      <c r="IL226">
        <v>0</v>
      </c>
      <c r="IM226">
        <v>0</v>
      </c>
      <c r="IN226">
        <v>0</v>
      </c>
      <c r="IO226">
        <v>0</v>
      </c>
      <c r="JB226">
        <v>384250367</v>
      </c>
      <c r="JC226" t="s">
        <v>1156</v>
      </c>
      <c r="JD226" s="1">
        <v>44944.246400462973</v>
      </c>
      <c r="JG226" t="s">
        <v>307</v>
      </c>
      <c r="JH226" t="s">
        <v>308</v>
      </c>
      <c r="JJ226">
        <v>226</v>
      </c>
    </row>
    <row r="227" spans="1:270" x14ac:dyDescent="0.35">
      <c r="A227" s="1">
        <v>44943.631258553243</v>
      </c>
      <c r="B227" s="1">
        <v>44943.841896203703</v>
      </c>
      <c r="D227" t="s">
        <v>268</v>
      </c>
      <c r="E227" t="s">
        <v>1113</v>
      </c>
      <c r="F227" s="1">
        <v>44943.631944444453</v>
      </c>
      <c r="G227" t="s">
        <v>1157</v>
      </c>
      <c r="J227" t="s">
        <v>319</v>
      </c>
      <c r="K227" t="s">
        <v>512</v>
      </c>
      <c r="N227" t="s">
        <v>274</v>
      </c>
      <c r="O227" t="s">
        <v>275</v>
      </c>
      <c r="P227" t="s">
        <v>393</v>
      </c>
      <c r="Q227">
        <v>38</v>
      </c>
      <c r="R227" t="s">
        <v>394</v>
      </c>
      <c r="S227">
        <v>0</v>
      </c>
      <c r="T227">
        <v>1</v>
      </c>
      <c r="U227">
        <v>0</v>
      </c>
      <c r="V227">
        <v>0</v>
      </c>
      <c r="W227">
        <v>0</v>
      </c>
      <c r="X227">
        <v>0</v>
      </c>
      <c r="Y227">
        <v>0</v>
      </c>
      <c r="Z227" t="s">
        <v>275</v>
      </c>
      <c r="AF227" t="s">
        <v>382</v>
      </c>
      <c r="AG227" t="s">
        <v>946</v>
      </c>
      <c r="AH227">
        <v>5</v>
      </c>
      <c r="AI227">
        <v>2</v>
      </c>
      <c r="AJ227">
        <v>3</v>
      </c>
      <c r="AL227">
        <v>1</v>
      </c>
      <c r="AM227">
        <v>0</v>
      </c>
      <c r="AN227" t="s">
        <v>320</v>
      </c>
      <c r="AQ227">
        <v>0</v>
      </c>
      <c r="AR227">
        <v>2</v>
      </c>
      <c r="AS227" t="s">
        <v>277</v>
      </c>
      <c r="AV227">
        <v>1</v>
      </c>
      <c r="AW227">
        <v>1</v>
      </c>
      <c r="AX227" t="s">
        <v>277</v>
      </c>
      <c r="BA227">
        <v>0</v>
      </c>
      <c r="BB227">
        <v>0</v>
      </c>
      <c r="BC227" t="s">
        <v>278</v>
      </c>
      <c r="BF227">
        <v>0</v>
      </c>
      <c r="BG227">
        <v>0</v>
      </c>
      <c r="BH227" t="s">
        <v>278</v>
      </c>
      <c r="BJ227" t="s">
        <v>866</v>
      </c>
      <c r="BM227" t="s">
        <v>899</v>
      </c>
      <c r="BN227" t="s">
        <v>280</v>
      </c>
      <c r="BO227">
        <v>1</v>
      </c>
      <c r="BP227">
        <v>0</v>
      </c>
      <c r="BQ227">
        <v>0</v>
      </c>
      <c r="BR227">
        <v>0</v>
      </c>
      <c r="BS227">
        <v>0</v>
      </c>
      <c r="BT227">
        <v>0</v>
      </c>
      <c r="BU227">
        <v>0</v>
      </c>
      <c r="BV227">
        <v>0</v>
      </c>
      <c r="BW227">
        <v>0</v>
      </c>
      <c r="BX227">
        <v>0</v>
      </c>
      <c r="BZ227" t="s">
        <v>281</v>
      </c>
      <c r="CA227" t="s">
        <v>275</v>
      </c>
      <c r="CB227" t="s">
        <v>268</v>
      </c>
      <c r="CH227" s="19" t="s">
        <v>283</v>
      </c>
      <c r="CJ227" s="19" t="s">
        <v>283</v>
      </c>
      <c r="CL227" s="19" t="s">
        <v>283</v>
      </c>
      <c r="CS227" s="19" t="s">
        <v>322</v>
      </c>
      <c r="DC227" s="19" t="s">
        <v>322</v>
      </c>
      <c r="DD227" s="19" t="s">
        <v>313</v>
      </c>
      <c r="DF227" s="19" t="s">
        <v>313</v>
      </c>
      <c r="DH227" s="19" t="s">
        <v>339</v>
      </c>
      <c r="DJ227">
        <v>3750</v>
      </c>
      <c r="DK227" t="s">
        <v>287</v>
      </c>
      <c r="DL227" t="s">
        <v>288</v>
      </c>
      <c r="DM227" t="s">
        <v>869</v>
      </c>
      <c r="DO227" t="s">
        <v>290</v>
      </c>
      <c r="DP227" t="s">
        <v>291</v>
      </c>
      <c r="DQ227" t="s">
        <v>292</v>
      </c>
      <c r="EC227" t="s">
        <v>287</v>
      </c>
      <c r="EF227" t="s">
        <v>292</v>
      </c>
      <c r="EM227" t="s">
        <v>293</v>
      </c>
      <c r="EU227" t="s">
        <v>738</v>
      </c>
      <c r="EV227">
        <v>0</v>
      </c>
      <c r="EW227">
        <v>0</v>
      </c>
      <c r="EX227">
        <v>0</v>
      </c>
      <c r="EY227">
        <v>0</v>
      </c>
      <c r="EZ227">
        <v>0</v>
      </c>
      <c r="FA227">
        <v>0</v>
      </c>
      <c r="FB227">
        <v>0</v>
      </c>
      <c r="FC227">
        <v>1</v>
      </c>
      <c r="FE227" t="s">
        <v>292</v>
      </c>
      <c r="FG227" t="s">
        <v>287</v>
      </c>
      <c r="FH227" t="s">
        <v>295</v>
      </c>
      <c r="FJ227" t="s">
        <v>296</v>
      </c>
      <c r="FK227" t="s">
        <v>287</v>
      </c>
      <c r="FT227" t="s">
        <v>739</v>
      </c>
      <c r="FU227" t="s">
        <v>298</v>
      </c>
      <c r="FV227">
        <v>1</v>
      </c>
      <c r="FW227">
        <v>0</v>
      </c>
      <c r="FX227">
        <v>0</v>
      </c>
      <c r="FY227">
        <v>0</v>
      </c>
      <c r="FZ227" s="19">
        <v>0</v>
      </c>
      <c r="GA227">
        <v>0</v>
      </c>
      <c r="GB227">
        <v>0</v>
      </c>
      <c r="GC227">
        <v>0</v>
      </c>
      <c r="GD227">
        <v>0</v>
      </c>
      <c r="GE227">
        <v>0</v>
      </c>
      <c r="GF227">
        <v>0</v>
      </c>
      <c r="GG227">
        <v>0</v>
      </c>
      <c r="GH227">
        <v>0</v>
      </c>
      <c r="GJ227" t="s">
        <v>299</v>
      </c>
      <c r="GK227">
        <v>1</v>
      </c>
      <c r="GL227">
        <v>0</v>
      </c>
      <c r="GM227">
        <v>0</v>
      </c>
      <c r="GN227">
        <v>0</v>
      </c>
      <c r="GO227">
        <v>0</v>
      </c>
      <c r="GP227">
        <v>0</v>
      </c>
      <c r="GQ227">
        <v>0</v>
      </c>
      <c r="GR227">
        <v>0</v>
      </c>
      <c r="GS227">
        <v>0</v>
      </c>
      <c r="GT227">
        <v>0</v>
      </c>
      <c r="GV227" t="s">
        <v>872</v>
      </c>
      <c r="GW227">
        <v>7</v>
      </c>
      <c r="GX227">
        <v>5</v>
      </c>
      <c r="GY227">
        <v>1</v>
      </c>
      <c r="GZ227">
        <v>1</v>
      </c>
      <c r="HA227">
        <v>2</v>
      </c>
      <c r="HB227">
        <v>2</v>
      </c>
      <c r="HC227">
        <v>5</v>
      </c>
      <c r="HD227">
        <v>6</v>
      </c>
      <c r="HE227">
        <v>5</v>
      </c>
      <c r="HF227">
        <v>0</v>
      </c>
      <c r="HG227">
        <v>0</v>
      </c>
      <c r="HH227">
        <v>0</v>
      </c>
      <c r="HI227">
        <v>0</v>
      </c>
      <c r="HJ227">
        <v>0</v>
      </c>
      <c r="HK227">
        <v>0</v>
      </c>
      <c r="HL227">
        <v>0</v>
      </c>
      <c r="HM227">
        <v>0</v>
      </c>
      <c r="HN227">
        <v>0</v>
      </c>
      <c r="HO227">
        <v>0</v>
      </c>
      <c r="HP227">
        <v>0</v>
      </c>
      <c r="HQ227">
        <v>0</v>
      </c>
      <c r="HR227">
        <v>0</v>
      </c>
      <c r="HS227" t="s">
        <v>275</v>
      </c>
      <c r="HT227" t="s">
        <v>301</v>
      </c>
      <c r="HU227" t="s">
        <v>302</v>
      </c>
      <c r="HV227">
        <v>1</v>
      </c>
      <c r="HW227">
        <v>0</v>
      </c>
      <c r="HX227">
        <v>0</v>
      </c>
      <c r="HY227">
        <v>0</v>
      </c>
      <c r="HZ227">
        <v>0</v>
      </c>
      <c r="IA227">
        <v>0</v>
      </c>
      <c r="IC227" t="s">
        <v>303</v>
      </c>
      <c r="ID227">
        <v>1</v>
      </c>
      <c r="IE227">
        <v>0</v>
      </c>
      <c r="IF227">
        <v>0</v>
      </c>
      <c r="IG227">
        <v>0</v>
      </c>
      <c r="II227" t="s">
        <v>315</v>
      </c>
      <c r="IJ227">
        <v>1</v>
      </c>
      <c r="IK227">
        <v>0</v>
      </c>
      <c r="IL227">
        <v>0</v>
      </c>
      <c r="IM227">
        <v>0</v>
      </c>
      <c r="IN227">
        <v>0</v>
      </c>
      <c r="IO227">
        <v>0</v>
      </c>
      <c r="JB227">
        <v>384250370</v>
      </c>
      <c r="JC227" t="s">
        <v>1158</v>
      </c>
      <c r="JD227" s="1">
        <v>44944.246412037042</v>
      </c>
      <c r="JG227" t="s">
        <v>307</v>
      </c>
      <c r="JH227" t="s">
        <v>308</v>
      </c>
      <c r="JJ227">
        <v>227</v>
      </c>
    </row>
    <row r="228" spans="1:270" x14ac:dyDescent="0.35">
      <c r="A228" s="1">
        <v>44943.638999965267</v>
      </c>
      <c r="B228" s="1">
        <v>44943.846869560177</v>
      </c>
      <c r="D228" t="s">
        <v>268</v>
      </c>
      <c r="E228" t="s">
        <v>1113</v>
      </c>
      <c r="F228" s="1">
        <v>44943.638888888891</v>
      </c>
      <c r="G228" t="s">
        <v>1159</v>
      </c>
      <c r="J228" t="s">
        <v>319</v>
      </c>
      <c r="K228" t="s">
        <v>512</v>
      </c>
      <c r="N228" t="s">
        <v>274</v>
      </c>
      <c r="O228" t="s">
        <v>275</v>
      </c>
      <c r="P228" t="s">
        <v>393</v>
      </c>
      <c r="Q228">
        <v>30</v>
      </c>
      <c r="R228" t="s">
        <v>394</v>
      </c>
      <c r="S228">
        <v>0</v>
      </c>
      <c r="T228">
        <v>1</v>
      </c>
      <c r="U228">
        <v>0</v>
      </c>
      <c r="V228">
        <v>0</v>
      </c>
      <c r="W228">
        <v>0</v>
      </c>
      <c r="X228">
        <v>0</v>
      </c>
      <c r="Y228">
        <v>0</v>
      </c>
      <c r="Z228" t="s">
        <v>275</v>
      </c>
      <c r="AF228" t="s">
        <v>382</v>
      </c>
      <c r="AG228" t="s">
        <v>946</v>
      </c>
      <c r="AH228">
        <v>6</v>
      </c>
      <c r="AI228">
        <v>3</v>
      </c>
      <c r="AJ228">
        <v>3</v>
      </c>
      <c r="AL228">
        <v>2</v>
      </c>
      <c r="AM228">
        <v>0</v>
      </c>
      <c r="AN228" t="s">
        <v>277</v>
      </c>
      <c r="AQ228">
        <v>1</v>
      </c>
      <c r="AR228">
        <v>1</v>
      </c>
      <c r="AS228" t="s">
        <v>277</v>
      </c>
      <c r="AV228">
        <v>1</v>
      </c>
      <c r="AW228">
        <v>2</v>
      </c>
      <c r="AX228" t="s">
        <v>395</v>
      </c>
      <c r="BA228">
        <v>0</v>
      </c>
      <c r="BB228">
        <v>0</v>
      </c>
      <c r="BC228" t="s">
        <v>278</v>
      </c>
      <c r="BF228">
        <v>0</v>
      </c>
      <c r="BG228">
        <v>0</v>
      </c>
      <c r="BH228" t="s">
        <v>278</v>
      </c>
      <c r="BJ228" t="s">
        <v>866</v>
      </c>
      <c r="BM228" t="s">
        <v>899</v>
      </c>
      <c r="BN228" t="s">
        <v>280</v>
      </c>
      <c r="BO228">
        <v>1</v>
      </c>
      <c r="BP228">
        <v>0</v>
      </c>
      <c r="BQ228">
        <v>0</v>
      </c>
      <c r="BR228">
        <v>0</v>
      </c>
      <c r="BS228">
        <v>0</v>
      </c>
      <c r="BT228">
        <v>0</v>
      </c>
      <c r="BU228">
        <v>0</v>
      </c>
      <c r="BV228">
        <v>0</v>
      </c>
      <c r="BW228">
        <v>0</v>
      </c>
      <c r="BX228">
        <v>0</v>
      </c>
      <c r="BZ228" t="s">
        <v>281</v>
      </c>
      <c r="CA228" t="s">
        <v>275</v>
      </c>
      <c r="CB228" t="s">
        <v>268</v>
      </c>
      <c r="CH228" s="19" t="s">
        <v>283</v>
      </c>
      <c r="CJ228" s="19" t="s">
        <v>283</v>
      </c>
      <c r="CL228" s="19" t="s">
        <v>283</v>
      </c>
      <c r="CS228" s="19" t="s">
        <v>322</v>
      </c>
      <c r="DC228" s="19" t="s">
        <v>322</v>
      </c>
      <c r="DD228" s="19" t="s">
        <v>313</v>
      </c>
      <c r="DF228" s="19" t="s">
        <v>313</v>
      </c>
      <c r="DH228" s="19" t="s">
        <v>339</v>
      </c>
      <c r="DJ228">
        <v>4500</v>
      </c>
      <c r="DK228" t="s">
        <v>287</v>
      </c>
      <c r="DL228" t="s">
        <v>288</v>
      </c>
      <c r="DM228" t="s">
        <v>869</v>
      </c>
      <c r="DO228" t="s">
        <v>290</v>
      </c>
      <c r="DP228" t="s">
        <v>291</v>
      </c>
      <c r="DQ228" t="s">
        <v>292</v>
      </c>
      <c r="EC228" t="s">
        <v>287</v>
      </c>
      <c r="EF228" t="s">
        <v>292</v>
      </c>
      <c r="EM228" t="s">
        <v>293</v>
      </c>
      <c r="EU228" t="s">
        <v>738</v>
      </c>
      <c r="EV228">
        <v>0</v>
      </c>
      <c r="EW228">
        <v>0</v>
      </c>
      <c r="EX228">
        <v>0</v>
      </c>
      <c r="EY228">
        <v>0</v>
      </c>
      <c r="EZ228">
        <v>0</v>
      </c>
      <c r="FA228">
        <v>0</v>
      </c>
      <c r="FB228">
        <v>0</v>
      </c>
      <c r="FC228">
        <v>1</v>
      </c>
      <c r="FE228" t="s">
        <v>292</v>
      </c>
      <c r="FG228" t="s">
        <v>287</v>
      </c>
      <c r="FH228" t="s">
        <v>295</v>
      </c>
      <c r="FJ228" t="s">
        <v>296</v>
      </c>
      <c r="FK228" t="s">
        <v>287</v>
      </c>
      <c r="FT228" t="s">
        <v>739</v>
      </c>
      <c r="FU228" t="s">
        <v>298</v>
      </c>
      <c r="FV228">
        <v>1</v>
      </c>
      <c r="FW228">
        <v>0</v>
      </c>
      <c r="FX228">
        <v>0</v>
      </c>
      <c r="FY228">
        <v>0</v>
      </c>
      <c r="FZ228" s="19">
        <v>0</v>
      </c>
      <c r="GA228">
        <v>0</v>
      </c>
      <c r="GB228">
        <v>0</v>
      </c>
      <c r="GC228">
        <v>0</v>
      </c>
      <c r="GD228">
        <v>0</v>
      </c>
      <c r="GE228">
        <v>0</v>
      </c>
      <c r="GF228">
        <v>0</v>
      </c>
      <c r="GG228">
        <v>0</v>
      </c>
      <c r="GH228">
        <v>0</v>
      </c>
      <c r="GJ228" t="s">
        <v>299</v>
      </c>
      <c r="GK228">
        <v>1</v>
      </c>
      <c r="GL228">
        <v>0</v>
      </c>
      <c r="GM228">
        <v>0</v>
      </c>
      <c r="GN228">
        <v>0</v>
      </c>
      <c r="GO228">
        <v>0</v>
      </c>
      <c r="GP228">
        <v>0</v>
      </c>
      <c r="GQ228">
        <v>0</v>
      </c>
      <c r="GR228">
        <v>0</v>
      </c>
      <c r="GS228">
        <v>0</v>
      </c>
      <c r="GT228">
        <v>0</v>
      </c>
      <c r="GV228" t="s">
        <v>872</v>
      </c>
      <c r="GW228">
        <v>7</v>
      </c>
      <c r="GX228">
        <v>5</v>
      </c>
      <c r="GY228">
        <v>1</v>
      </c>
      <c r="GZ228">
        <v>1</v>
      </c>
      <c r="HA228">
        <v>2</v>
      </c>
      <c r="HB228">
        <v>3</v>
      </c>
      <c r="HC228">
        <v>5</v>
      </c>
      <c r="HD228">
        <v>2</v>
      </c>
      <c r="HE228">
        <v>4</v>
      </c>
      <c r="HF228">
        <v>0</v>
      </c>
      <c r="HG228">
        <v>0</v>
      </c>
      <c r="HH228">
        <v>0</v>
      </c>
      <c r="HI228">
        <v>0</v>
      </c>
      <c r="HJ228">
        <v>0</v>
      </c>
      <c r="HK228">
        <v>0</v>
      </c>
      <c r="HL228">
        <v>0</v>
      </c>
      <c r="HM228">
        <v>0</v>
      </c>
      <c r="HN228">
        <v>0</v>
      </c>
      <c r="HO228">
        <v>0</v>
      </c>
      <c r="HP228">
        <v>0</v>
      </c>
      <c r="HQ228">
        <v>0</v>
      </c>
      <c r="HR228">
        <v>0</v>
      </c>
      <c r="HS228" t="s">
        <v>275</v>
      </c>
      <c r="HT228" t="s">
        <v>301</v>
      </c>
      <c r="HU228" t="s">
        <v>745</v>
      </c>
      <c r="HV228">
        <v>1</v>
      </c>
      <c r="HW228">
        <v>0</v>
      </c>
      <c r="HX228">
        <v>0</v>
      </c>
      <c r="HY228">
        <v>1</v>
      </c>
      <c r="HZ228">
        <v>0</v>
      </c>
      <c r="IA228">
        <v>0</v>
      </c>
      <c r="IC228" t="s">
        <v>303</v>
      </c>
      <c r="ID228">
        <v>1</v>
      </c>
      <c r="IE228">
        <v>0</v>
      </c>
      <c r="IF228">
        <v>0</v>
      </c>
      <c r="IG228">
        <v>0</v>
      </c>
      <c r="II228" t="s">
        <v>406</v>
      </c>
      <c r="IJ228">
        <v>1</v>
      </c>
      <c r="IK228">
        <v>1</v>
      </c>
      <c r="IL228">
        <v>0</v>
      </c>
      <c r="IM228">
        <v>0</v>
      </c>
      <c r="IN228">
        <v>0</v>
      </c>
      <c r="IO228">
        <v>0</v>
      </c>
      <c r="JB228">
        <v>384250373</v>
      </c>
      <c r="JC228" t="s">
        <v>1160</v>
      </c>
      <c r="JD228" s="1">
        <v>44944.246423611112</v>
      </c>
      <c r="JG228" t="s">
        <v>307</v>
      </c>
      <c r="JH228" t="s">
        <v>308</v>
      </c>
      <c r="JJ228">
        <v>228</v>
      </c>
    </row>
    <row r="229" spans="1:270" x14ac:dyDescent="0.35">
      <c r="A229" s="1">
        <v>44943.644253449071</v>
      </c>
      <c r="B229" s="1">
        <v>44943.842824548607</v>
      </c>
      <c r="D229" t="s">
        <v>268</v>
      </c>
      <c r="E229" t="s">
        <v>1113</v>
      </c>
      <c r="F229" s="1">
        <v>44943.644444444442</v>
      </c>
      <c r="G229" t="s">
        <v>1161</v>
      </c>
      <c r="J229" t="s">
        <v>319</v>
      </c>
      <c r="K229" t="s">
        <v>512</v>
      </c>
      <c r="N229" t="s">
        <v>274</v>
      </c>
      <c r="O229" t="s">
        <v>275</v>
      </c>
      <c r="P229" t="s">
        <v>393</v>
      </c>
      <c r="Q229">
        <v>41</v>
      </c>
      <c r="R229" t="s">
        <v>394</v>
      </c>
      <c r="S229">
        <v>0</v>
      </c>
      <c r="T229">
        <v>1</v>
      </c>
      <c r="U229">
        <v>0</v>
      </c>
      <c r="V229">
        <v>0</v>
      </c>
      <c r="W229">
        <v>0</v>
      </c>
      <c r="X229">
        <v>0</v>
      </c>
      <c r="Y229">
        <v>0</v>
      </c>
      <c r="Z229" t="s">
        <v>275</v>
      </c>
      <c r="AF229" t="s">
        <v>382</v>
      </c>
      <c r="AG229" t="s">
        <v>946</v>
      </c>
      <c r="AH229">
        <v>7</v>
      </c>
      <c r="AI229">
        <v>2</v>
      </c>
      <c r="AJ229">
        <v>5</v>
      </c>
      <c r="AL229">
        <v>0</v>
      </c>
      <c r="AM229">
        <v>2</v>
      </c>
      <c r="AN229" t="s">
        <v>277</v>
      </c>
      <c r="AQ229">
        <v>1</v>
      </c>
      <c r="AR229">
        <v>2</v>
      </c>
      <c r="AS229" t="s">
        <v>395</v>
      </c>
      <c r="AV229">
        <v>1</v>
      </c>
      <c r="AW229">
        <v>1</v>
      </c>
      <c r="AX229" t="s">
        <v>277</v>
      </c>
      <c r="BA229">
        <v>0</v>
      </c>
      <c r="BB229">
        <v>0</v>
      </c>
      <c r="BC229" t="s">
        <v>278</v>
      </c>
      <c r="BF229">
        <v>0</v>
      </c>
      <c r="BG229">
        <v>0</v>
      </c>
      <c r="BH229" t="s">
        <v>278</v>
      </c>
      <c r="BJ229" t="s">
        <v>866</v>
      </c>
      <c r="BM229" t="s">
        <v>899</v>
      </c>
      <c r="BN229" t="s">
        <v>280</v>
      </c>
      <c r="BO229">
        <v>1</v>
      </c>
      <c r="BP229">
        <v>0</v>
      </c>
      <c r="BQ229">
        <v>0</v>
      </c>
      <c r="BR229">
        <v>0</v>
      </c>
      <c r="BS229">
        <v>0</v>
      </c>
      <c r="BT229">
        <v>0</v>
      </c>
      <c r="BU229">
        <v>0</v>
      </c>
      <c r="BV229">
        <v>0</v>
      </c>
      <c r="BW229">
        <v>0</v>
      </c>
      <c r="BX229">
        <v>0</v>
      </c>
      <c r="BZ229" t="s">
        <v>281</v>
      </c>
      <c r="CA229" t="s">
        <v>275</v>
      </c>
      <c r="CB229" t="s">
        <v>268</v>
      </c>
      <c r="CH229" s="19" t="s">
        <v>283</v>
      </c>
      <c r="CJ229" s="19" t="s">
        <v>283</v>
      </c>
      <c r="CL229" s="19" t="s">
        <v>283</v>
      </c>
      <c r="CS229" s="19" t="s">
        <v>322</v>
      </c>
      <c r="DC229" s="19" t="s">
        <v>322</v>
      </c>
      <c r="DD229" s="19" t="s">
        <v>313</v>
      </c>
      <c r="DF229" s="19" t="s">
        <v>313</v>
      </c>
      <c r="DH229" s="19" t="s">
        <v>339</v>
      </c>
      <c r="DJ229">
        <v>5250</v>
      </c>
      <c r="DK229" t="s">
        <v>287</v>
      </c>
      <c r="DL229" t="s">
        <v>288</v>
      </c>
      <c r="DM229" t="s">
        <v>869</v>
      </c>
      <c r="DO229" t="s">
        <v>290</v>
      </c>
      <c r="DP229" t="s">
        <v>291</v>
      </c>
      <c r="DQ229" t="s">
        <v>292</v>
      </c>
      <c r="EC229" t="s">
        <v>287</v>
      </c>
      <c r="EF229" t="s">
        <v>292</v>
      </c>
      <c r="EM229" t="s">
        <v>293</v>
      </c>
      <c r="EU229" t="s">
        <v>738</v>
      </c>
      <c r="EV229">
        <v>0</v>
      </c>
      <c r="EW229">
        <v>0</v>
      </c>
      <c r="EX229">
        <v>0</v>
      </c>
      <c r="EY229">
        <v>0</v>
      </c>
      <c r="EZ229">
        <v>0</v>
      </c>
      <c r="FA229">
        <v>0</v>
      </c>
      <c r="FB229">
        <v>0</v>
      </c>
      <c r="FC229">
        <v>1</v>
      </c>
      <c r="FE229" t="s">
        <v>292</v>
      </c>
      <c r="FG229" t="s">
        <v>287</v>
      </c>
      <c r="FH229" t="s">
        <v>295</v>
      </c>
      <c r="FJ229" t="s">
        <v>296</v>
      </c>
      <c r="FK229" t="s">
        <v>287</v>
      </c>
      <c r="FT229" t="s">
        <v>739</v>
      </c>
      <c r="FU229" t="s">
        <v>298</v>
      </c>
      <c r="FV229">
        <v>1</v>
      </c>
      <c r="FW229">
        <v>0</v>
      </c>
      <c r="FX229">
        <v>0</v>
      </c>
      <c r="FY229">
        <v>0</v>
      </c>
      <c r="FZ229" s="19">
        <v>0</v>
      </c>
      <c r="GA229">
        <v>0</v>
      </c>
      <c r="GB229">
        <v>0</v>
      </c>
      <c r="GC229">
        <v>0</v>
      </c>
      <c r="GD229">
        <v>0</v>
      </c>
      <c r="GE229">
        <v>0</v>
      </c>
      <c r="GF229">
        <v>0</v>
      </c>
      <c r="GG229">
        <v>0</v>
      </c>
      <c r="GH229">
        <v>0</v>
      </c>
      <c r="GJ229" t="s">
        <v>299</v>
      </c>
      <c r="GK229">
        <v>1</v>
      </c>
      <c r="GL229">
        <v>0</v>
      </c>
      <c r="GM229">
        <v>0</v>
      </c>
      <c r="GN229">
        <v>0</v>
      </c>
      <c r="GO229">
        <v>0</v>
      </c>
      <c r="GP229">
        <v>0</v>
      </c>
      <c r="GQ229">
        <v>0</v>
      </c>
      <c r="GR229">
        <v>0</v>
      </c>
      <c r="GS229">
        <v>0</v>
      </c>
      <c r="GT229">
        <v>0</v>
      </c>
      <c r="GV229" t="s">
        <v>872</v>
      </c>
      <c r="GW229">
        <v>7</v>
      </c>
      <c r="GX229">
        <v>5</v>
      </c>
      <c r="GY229">
        <v>5</v>
      </c>
      <c r="GZ229">
        <v>1</v>
      </c>
      <c r="HA229">
        <v>0</v>
      </c>
      <c r="HB229">
        <v>3</v>
      </c>
      <c r="HC229">
        <v>4</v>
      </c>
      <c r="HD229">
        <v>5</v>
      </c>
      <c r="HE229">
        <v>5</v>
      </c>
      <c r="HF229">
        <v>0</v>
      </c>
      <c r="HG229">
        <v>0</v>
      </c>
      <c r="HH229">
        <v>0</v>
      </c>
      <c r="HI229">
        <v>0</v>
      </c>
      <c r="HJ229">
        <v>0</v>
      </c>
      <c r="HK229">
        <v>0</v>
      </c>
      <c r="HL229">
        <v>0</v>
      </c>
      <c r="HM229">
        <v>0</v>
      </c>
      <c r="HN229">
        <v>0</v>
      </c>
      <c r="HO229">
        <v>0</v>
      </c>
      <c r="HP229">
        <v>0</v>
      </c>
      <c r="HQ229">
        <v>0</v>
      </c>
      <c r="HR229">
        <v>0</v>
      </c>
      <c r="HS229" t="s">
        <v>275</v>
      </c>
      <c r="HT229" t="s">
        <v>301</v>
      </c>
      <c r="HU229" t="s">
        <v>302</v>
      </c>
      <c r="HV229">
        <v>1</v>
      </c>
      <c r="HW229">
        <v>0</v>
      </c>
      <c r="HX229">
        <v>0</v>
      </c>
      <c r="HY229">
        <v>0</v>
      </c>
      <c r="HZ229">
        <v>0</v>
      </c>
      <c r="IA229">
        <v>0</v>
      </c>
      <c r="IC229" t="s">
        <v>303</v>
      </c>
      <c r="ID229">
        <v>1</v>
      </c>
      <c r="IE229">
        <v>0</v>
      </c>
      <c r="IF229">
        <v>0</v>
      </c>
      <c r="IG229">
        <v>0</v>
      </c>
      <c r="II229" t="s">
        <v>406</v>
      </c>
      <c r="IJ229">
        <v>1</v>
      </c>
      <c r="IK229">
        <v>1</v>
      </c>
      <c r="IL229">
        <v>0</v>
      </c>
      <c r="IM229">
        <v>0</v>
      </c>
      <c r="IN229">
        <v>0</v>
      </c>
      <c r="IO229">
        <v>0</v>
      </c>
      <c r="JB229">
        <v>384250378</v>
      </c>
      <c r="JC229" t="s">
        <v>1162</v>
      </c>
      <c r="JD229" s="1">
        <v>44944.246435185189</v>
      </c>
      <c r="JG229" t="s">
        <v>307</v>
      </c>
      <c r="JH229" t="s">
        <v>308</v>
      </c>
      <c r="JJ229">
        <v>229</v>
      </c>
    </row>
    <row r="230" spans="1:270" x14ac:dyDescent="0.35">
      <c r="A230" s="1">
        <v>44943.648757453702</v>
      </c>
      <c r="B230" s="1">
        <v>44943.846550578703</v>
      </c>
      <c r="D230" t="s">
        <v>268</v>
      </c>
      <c r="E230" t="s">
        <v>1113</v>
      </c>
      <c r="F230" s="1">
        <v>44943.648611111108</v>
      </c>
      <c r="G230" t="s">
        <v>1163</v>
      </c>
      <c r="J230" t="s">
        <v>319</v>
      </c>
      <c r="K230" t="s">
        <v>512</v>
      </c>
      <c r="N230" t="s">
        <v>274</v>
      </c>
      <c r="O230" t="s">
        <v>275</v>
      </c>
      <c r="P230" t="s">
        <v>393</v>
      </c>
      <c r="Q230">
        <v>30</v>
      </c>
      <c r="R230" t="s">
        <v>394</v>
      </c>
      <c r="S230">
        <v>0</v>
      </c>
      <c r="T230">
        <v>1</v>
      </c>
      <c r="U230">
        <v>0</v>
      </c>
      <c r="V230">
        <v>0</v>
      </c>
      <c r="W230">
        <v>0</v>
      </c>
      <c r="X230">
        <v>0</v>
      </c>
      <c r="Y230">
        <v>0</v>
      </c>
      <c r="Z230" t="s">
        <v>275</v>
      </c>
      <c r="AF230" t="s">
        <v>382</v>
      </c>
      <c r="AG230" t="s">
        <v>946</v>
      </c>
      <c r="AH230">
        <v>7</v>
      </c>
      <c r="AI230">
        <v>2</v>
      </c>
      <c r="AJ230">
        <v>5</v>
      </c>
      <c r="AL230">
        <v>1</v>
      </c>
      <c r="AM230">
        <v>1</v>
      </c>
      <c r="AN230" t="s">
        <v>277</v>
      </c>
      <c r="AQ230">
        <v>1</v>
      </c>
      <c r="AR230">
        <v>3</v>
      </c>
      <c r="AS230" t="s">
        <v>558</v>
      </c>
      <c r="AV230">
        <v>1</v>
      </c>
      <c r="AW230">
        <v>1</v>
      </c>
      <c r="AX230" t="s">
        <v>277</v>
      </c>
      <c r="BA230">
        <v>0</v>
      </c>
      <c r="BB230">
        <v>0</v>
      </c>
      <c r="BC230" t="s">
        <v>278</v>
      </c>
      <c r="BF230">
        <v>0</v>
      </c>
      <c r="BG230">
        <v>0</v>
      </c>
      <c r="BH230" t="s">
        <v>278</v>
      </c>
      <c r="BJ230" t="s">
        <v>866</v>
      </c>
      <c r="BM230" t="s">
        <v>899</v>
      </c>
      <c r="BN230" t="s">
        <v>280</v>
      </c>
      <c r="BO230">
        <v>1</v>
      </c>
      <c r="BP230">
        <v>0</v>
      </c>
      <c r="BQ230">
        <v>0</v>
      </c>
      <c r="BR230">
        <v>0</v>
      </c>
      <c r="BS230">
        <v>0</v>
      </c>
      <c r="BT230">
        <v>0</v>
      </c>
      <c r="BU230">
        <v>0</v>
      </c>
      <c r="BV230">
        <v>0</v>
      </c>
      <c r="BW230">
        <v>0</v>
      </c>
      <c r="BX230">
        <v>0</v>
      </c>
      <c r="BZ230" t="s">
        <v>281</v>
      </c>
      <c r="CA230" t="s">
        <v>275</v>
      </c>
      <c r="CB230" t="s">
        <v>268</v>
      </c>
      <c r="CH230" s="19" t="s">
        <v>283</v>
      </c>
      <c r="CJ230" s="19" t="s">
        <v>283</v>
      </c>
      <c r="CL230" s="19" t="s">
        <v>283</v>
      </c>
      <c r="CS230" s="19" t="s">
        <v>322</v>
      </c>
      <c r="DC230" s="19" t="s">
        <v>322</v>
      </c>
      <c r="DD230" s="19" t="s">
        <v>313</v>
      </c>
      <c r="DF230" s="19" t="s">
        <v>313</v>
      </c>
      <c r="DH230" s="19" t="s">
        <v>339</v>
      </c>
      <c r="DJ230">
        <v>5250</v>
      </c>
      <c r="DK230" t="s">
        <v>287</v>
      </c>
      <c r="DL230" t="s">
        <v>288</v>
      </c>
      <c r="DM230" t="s">
        <v>869</v>
      </c>
      <c r="DO230" t="s">
        <v>290</v>
      </c>
      <c r="DP230" t="s">
        <v>291</v>
      </c>
      <c r="DQ230" t="s">
        <v>292</v>
      </c>
      <c r="EC230" t="s">
        <v>287</v>
      </c>
      <c r="EF230" t="s">
        <v>292</v>
      </c>
      <c r="EM230" t="s">
        <v>293</v>
      </c>
      <c r="EU230" t="s">
        <v>738</v>
      </c>
      <c r="EV230">
        <v>0</v>
      </c>
      <c r="EW230">
        <v>0</v>
      </c>
      <c r="EX230">
        <v>0</v>
      </c>
      <c r="EY230">
        <v>0</v>
      </c>
      <c r="EZ230">
        <v>0</v>
      </c>
      <c r="FA230">
        <v>0</v>
      </c>
      <c r="FB230">
        <v>0</v>
      </c>
      <c r="FC230">
        <v>1</v>
      </c>
      <c r="FE230" t="s">
        <v>292</v>
      </c>
      <c r="FG230" t="s">
        <v>287</v>
      </c>
      <c r="FH230" t="s">
        <v>295</v>
      </c>
      <c r="FJ230" t="s">
        <v>296</v>
      </c>
      <c r="FK230" t="s">
        <v>287</v>
      </c>
      <c r="FT230" t="s">
        <v>739</v>
      </c>
      <c r="FU230" t="s">
        <v>298</v>
      </c>
      <c r="FV230">
        <v>1</v>
      </c>
      <c r="FW230">
        <v>0</v>
      </c>
      <c r="FX230">
        <v>0</v>
      </c>
      <c r="FY230">
        <v>0</v>
      </c>
      <c r="FZ230" s="19">
        <v>0</v>
      </c>
      <c r="GA230">
        <v>0</v>
      </c>
      <c r="GB230">
        <v>0</v>
      </c>
      <c r="GC230">
        <v>0</v>
      </c>
      <c r="GD230">
        <v>0</v>
      </c>
      <c r="GE230">
        <v>0</v>
      </c>
      <c r="GF230">
        <v>0</v>
      </c>
      <c r="GG230">
        <v>0</v>
      </c>
      <c r="GH230">
        <v>0</v>
      </c>
      <c r="GJ230" t="s">
        <v>299</v>
      </c>
      <c r="GK230">
        <v>1</v>
      </c>
      <c r="GL230">
        <v>0</v>
      </c>
      <c r="GM230">
        <v>0</v>
      </c>
      <c r="GN230">
        <v>0</v>
      </c>
      <c r="GO230">
        <v>0</v>
      </c>
      <c r="GP230">
        <v>0</v>
      </c>
      <c r="GQ230">
        <v>0</v>
      </c>
      <c r="GR230">
        <v>0</v>
      </c>
      <c r="GS230">
        <v>0</v>
      </c>
      <c r="GT230">
        <v>0</v>
      </c>
      <c r="GV230" t="s">
        <v>872</v>
      </c>
      <c r="GW230">
        <v>7</v>
      </c>
      <c r="GX230">
        <v>5</v>
      </c>
      <c r="GY230">
        <v>1</v>
      </c>
      <c r="GZ230">
        <v>0</v>
      </c>
      <c r="HA230">
        <v>1</v>
      </c>
      <c r="HB230">
        <v>2</v>
      </c>
      <c r="HC230">
        <v>5</v>
      </c>
      <c r="HD230">
        <v>5</v>
      </c>
      <c r="HE230">
        <v>5</v>
      </c>
      <c r="HF230">
        <v>0</v>
      </c>
      <c r="HG230">
        <v>0</v>
      </c>
      <c r="HH230">
        <v>0</v>
      </c>
      <c r="HI230">
        <v>0</v>
      </c>
      <c r="HJ230">
        <v>0</v>
      </c>
      <c r="HK230">
        <v>0</v>
      </c>
      <c r="HL230">
        <v>0</v>
      </c>
      <c r="HM230">
        <v>0</v>
      </c>
      <c r="HN230">
        <v>0</v>
      </c>
      <c r="HO230">
        <v>0</v>
      </c>
      <c r="HP230">
        <v>0</v>
      </c>
      <c r="HQ230">
        <v>0</v>
      </c>
      <c r="HR230">
        <v>0</v>
      </c>
      <c r="HS230" t="s">
        <v>275</v>
      </c>
      <c r="HT230" t="s">
        <v>301</v>
      </c>
      <c r="HU230" t="s">
        <v>302</v>
      </c>
      <c r="HV230">
        <v>1</v>
      </c>
      <c r="HW230">
        <v>0</v>
      </c>
      <c r="HX230">
        <v>0</v>
      </c>
      <c r="HY230">
        <v>0</v>
      </c>
      <c r="HZ230">
        <v>0</v>
      </c>
      <c r="IA230">
        <v>0</v>
      </c>
      <c r="IC230" t="s">
        <v>303</v>
      </c>
      <c r="ID230">
        <v>1</v>
      </c>
      <c r="IE230">
        <v>0</v>
      </c>
      <c r="IF230">
        <v>0</v>
      </c>
      <c r="IG230">
        <v>0</v>
      </c>
      <c r="II230" t="s">
        <v>315</v>
      </c>
      <c r="IJ230">
        <v>1</v>
      </c>
      <c r="IK230">
        <v>0</v>
      </c>
      <c r="IL230">
        <v>0</v>
      </c>
      <c r="IM230">
        <v>0</v>
      </c>
      <c r="IN230">
        <v>0</v>
      </c>
      <c r="IO230">
        <v>0</v>
      </c>
      <c r="JB230">
        <v>384250385</v>
      </c>
      <c r="JC230" t="s">
        <v>1164</v>
      </c>
      <c r="JD230" s="1">
        <v>44944.246446759258</v>
      </c>
      <c r="JG230" t="s">
        <v>307</v>
      </c>
      <c r="JH230" t="s">
        <v>308</v>
      </c>
      <c r="JJ230">
        <v>230</v>
      </c>
    </row>
    <row r="231" spans="1:270" x14ac:dyDescent="0.35">
      <c r="A231" s="1">
        <v>44946.193452175918</v>
      </c>
      <c r="B231" s="1">
        <v>44946.208079571763</v>
      </c>
      <c r="D231" t="s">
        <v>268</v>
      </c>
      <c r="E231" t="s">
        <v>1064</v>
      </c>
      <c r="F231" s="1">
        <v>44946.193055555559</v>
      </c>
      <c r="G231" t="s">
        <v>1165</v>
      </c>
      <c r="J231" t="s">
        <v>319</v>
      </c>
      <c r="K231" t="s">
        <v>272</v>
      </c>
      <c r="L231" t="s">
        <v>1166</v>
      </c>
      <c r="N231" t="s">
        <v>274</v>
      </c>
      <c r="O231" t="s">
        <v>275</v>
      </c>
      <c r="P231" t="s">
        <v>393</v>
      </c>
      <c r="Q231">
        <v>80</v>
      </c>
      <c r="R231" t="s">
        <v>394</v>
      </c>
      <c r="S231">
        <v>0</v>
      </c>
      <c r="T231">
        <v>1</v>
      </c>
      <c r="U231">
        <v>0</v>
      </c>
      <c r="V231">
        <v>0</v>
      </c>
      <c r="W231">
        <v>0</v>
      </c>
      <c r="X231">
        <v>0</v>
      </c>
      <c r="Y231">
        <v>0</v>
      </c>
      <c r="Z231" t="s">
        <v>275</v>
      </c>
      <c r="AF231" t="s">
        <v>276</v>
      </c>
      <c r="AH231">
        <v>2</v>
      </c>
      <c r="AI231">
        <v>1</v>
      </c>
      <c r="AJ231">
        <v>1</v>
      </c>
      <c r="AL231">
        <v>0</v>
      </c>
      <c r="AM231">
        <v>0</v>
      </c>
      <c r="AN231" t="s">
        <v>278</v>
      </c>
      <c r="AQ231">
        <v>0</v>
      </c>
      <c r="AR231">
        <v>0</v>
      </c>
      <c r="AS231" t="s">
        <v>278</v>
      </c>
      <c r="AV231">
        <v>0</v>
      </c>
      <c r="AW231">
        <v>0</v>
      </c>
      <c r="AX231" t="s">
        <v>278</v>
      </c>
      <c r="BA231">
        <v>1</v>
      </c>
      <c r="BB231">
        <v>1</v>
      </c>
      <c r="BC231" t="s">
        <v>277</v>
      </c>
      <c r="BF231">
        <v>0</v>
      </c>
      <c r="BG231">
        <v>0</v>
      </c>
      <c r="BH231" t="s">
        <v>278</v>
      </c>
      <c r="BJ231" t="s">
        <v>866</v>
      </c>
      <c r="BM231" t="s">
        <v>1167</v>
      </c>
      <c r="BN231" t="s">
        <v>311</v>
      </c>
      <c r="BO231">
        <v>0</v>
      </c>
      <c r="BP231">
        <v>0</v>
      </c>
      <c r="BQ231">
        <v>0</v>
      </c>
      <c r="BR231">
        <v>1</v>
      </c>
      <c r="BS231">
        <v>0</v>
      </c>
      <c r="BT231">
        <v>0</v>
      </c>
      <c r="BU231">
        <v>0</v>
      </c>
      <c r="BV231">
        <v>0</v>
      </c>
      <c r="BW231">
        <v>0</v>
      </c>
      <c r="BX231">
        <v>0</v>
      </c>
      <c r="BZ231" t="s">
        <v>281</v>
      </c>
      <c r="CA231" t="s">
        <v>292</v>
      </c>
      <c r="CB231" t="s">
        <v>268</v>
      </c>
      <c r="CH231" s="19" t="s">
        <v>283</v>
      </c>
      <c r="CJ231" s="19" t="s">
        <v>283</v>
      </c>
      <c r="CL231" s="19" t="s">
        <v>283</v>
      </c>
      <c r="CS231" s="19" t="s">
        <v>933</v>
      </c>
      <c r="DC231" s="19" t="s">
        <v>313</v>
      </c>
      <c r="DD231" s="19" t="s">
        <v>868</v>
      </c>
      <c r="DF231" s="19" t="s">
        <v>313</v>
      </c>
      <c r="DH231" s="19" t="s">
        <v>339</v>
      </c>
      <c r="DJ231">
        <v>1500</v>
      </c>
      <c r="DK231" t="s">
        <v>287</v>
      </c>
      <c r="DL231" t="s">
        <v>288</v>
      </c>
      <c r="DM231" t="s">
        <v>869</v>
      </c>
      <c r="DO231" t="s">
        <v>783</v>
      </c>
      <c r="DP231" t="s">
        <v>291</v>
      </c>
      <c r="DQ231" t="s">
        <v>292</v>
      </c>
      <c r="EC231" t="s">
        <v>287</v>
      </c>
      <c r="EF231" t="s">
        <v>292</v>
      </c>
      <c r="EM231" t="s">
        <v>293</v>
      </c>
      <c r="EU231" t="s">
        <v>738</v>
      </c>
      <c r="EV231">
        <v>0</v>
      </c>
      <c r="EW231">
        <v>0</v>
      </c>
      <c r="EX231">
        <v>0</v>
      </c>
      <c r="EY231">
        <v>0</v>
      </c>
      <c r="EZ231">
        <v>0</v>
      </c>
      <c r="FA231">
        <v>0</v>
      </c>
      <c r="FB231">
        <v>0</v>
      </c>
      <c r="FC231">
        <v>1</v>
      </c>
      <c r="FE231" t="s">
        <v>292</v>
      </c>
      <c r="FG231" t="s">
        <v>287</v>
      </c>
      <c r="FH231" t="s">
        <v>295</v>
      </c>
      <c r="FJ231" t="s">
        <v>1168</v>
      </c>
      <c r="FK231" t="s">
        <v>287</v>
      </c>
      <c r="FT231" t="s">
        <v>297</v>
      </c>
      <c r="FU231" t="s">
        <v>298</v>
      </c>
      <c r="FV231">
        <v>1</v>
      </c>
      <c r="FW231">
        <v>0</v>
      </c>
      <c r="FX231">
        <v>0</v>
      </c>
      <c r="FY231">
        <v>0</v>
      </c>
      <c r="FZ231" s="19">
        <v>0</v>
      </c>
      <c r="GA231">
        <v>0</v>
      </c>
      <c r="GB231">
        <v>0</v>
      </c>
      <c r="GC231">
        <v>0</v>
      </c>
      <c r="GD231">
        <v>0</v>
      </c>
      <c r="GE231">
        <v>0</v>
      </c>
      <c r="GF231">
        <v>0</v>
      </c>
      <c r="GG231">
        <v>0</v>
      </c>
      <c r="GH231">
        <v>0</v>
      </c>
      <c r="GJ231" t="s">
        <v>299</v>
      </c>
      <c r="GK231">
        <v>1</v>
      </c>
      <c r="GL231">
        <v>0</v>
      </c>
      <c r="GM231">
        <v>0</v>
      </c>
      <c r="GN231">
        <v>0</v>
      </c>
      <c r="GO231">
        <v>0</v>
      </c>
      <c r="GP231">
        <v>0</v>
      </c>
      <c r="GQ231">
        <v>0</v>
      </c>
      <c r="GR231">
        <v>0</v>
      </c>
      <c r="GS231">
        <v>0</v>
      </c>
      <c r="GT231">
        <v>0</v>
      </c>
      <c r="GV231" t="s">
        <v>1034</v>
      </c>
      <c r="GW231">
        <v>2</v>
      </c>
      <c r="GX231">
        <v>1</v>
      </c>
      <c r="GY231">
        <v>0</v>
      </c>
      <c r="GZ231">
        <v>1</v>
      </c>
      <c r="HA231">
        <v>0</v>
      </c>
      <c r="HB231">
        <v>0</v>
      </c>
      <c r="HC231">
        <v>3</v>
      </c>
      <c r="HD231">
        <v>0</v>
      </c>
      <c r="HE231">
        <v>0</v>
      </c>
      <c r="HF231">
        <v>0</v>
      </c>
      <c r="HG231">
        <v>0</v>
      </c>
      <c r="HH231">
        <v>0</v>
      </c>
      <c r="HI231">
        <v>0</v>
      </c>
      <c r="HJ231">
        <v>0</v>
      </c>
      <c r="HK231">
        <v>0</v>
      </c>
      <c r="HL231">
        <v>0</v>
      </c>
      <c r="HM231">
        <v>0</v>
      </c>
      <c r="HN231">
        <v>0</v>
      </c>
      <c r="HO231">
        <v>0</v>
      </c>
      <c r="HP231">
        <v>0</v>
      </c>
      <c r="HQ231">
        <v>0</v>
      </c>
      <c r="HR231">
        <v>0</v>
      </c>
      <c r="HS231" t="s">
        <v>451</v>
      </c>
      <c r="HT231" t="s">
        <v>750</v>
      </c>
      <c r="HU231" t="s">
        <v>1169</v>
      </c>
      <c r="HV231">
        <v>1</v>
      </c>
      <c r="HW231">
        <v>1</v>
      </c>
      <c r="HX231">
        <v>1</v>
      </c>
      <c r="HY231">
        <v>0</v>
      </c>
      <c r="HZ231">
        <v>0</v>
      </c>
      <c r="IA231">
        <v>0</v>
      </c>
      <c r="IC231" t="s">
        <v>303</v>
      </c>
      <c r="ID231">
        <v>1</v>
      </c>
      <c r="IE231">
        <v>0</v>
      </c>
      <c r="IF231">
        <v>0</v>
      </c>
      <c r="IG231">
        <v>0</v>
      </c>
      <c r="II231" t="s">
        <v>315</v>
      </c>
      <c r="IJ231">
        <v>1</v>
      </c>
      <c r="IK231">
        <v>0</v>
      </c>
      <c r="IL231">
        <v>0</v>
      </c>
      <c r="IM231">
        <v>0</v>
      </c>
      <c r="IN231">
        <v>0</v>
      </c>
      <c r="IO231">
        <v>0</v>
      </c>
      <c r="IQ231" t="s">
        <v>1170</v>
      </c>
      <c r="JB231">
        <v>385084512</v>
      </c>
      <c r="JC231" t="s">
        <v>1171</v>
      </c>
      <c r="JD231" s="1">
        <v>44946.531493055547</v>
      </c>
      <c r="JG231" t="s">
        <v>307</v>
      </c>
      <c r="JH231" t="s">
        <v>308</v>
      </c>
      <c r="JJ231">
        <v>231</v>
      </c>
    </row>
    <row r="232" spans="1:270" x14ac:dyDescent="0.35">
      <c r="A232" s="1">
        <v>44946.208540277781</v>
      </c>
      <c r="B232" s="1">
        <v>44946.216739953707</v>
      </c>
      <c r="D232" t="s">
        <v>268</v>
      </c>
      <c r="E232" t="s">
        <v>1172</v>
      </c>
      <c r="F232" s="1">
        <v>44946.208333333343</v>
      </c>
      <c r="G232" t="s">
        <v>1173</v>
      </c>
      <c r="J232" t="s">
        <v>319</v>
      </c>
      <c r="K232" t="s">
        <v>272</v>
      </c>
      <c r="L232" t="s">
        <v>1174</v>
      </c>
      <c r="N232" t="s">
        <v>274</v>
      </c>
      <c r="O232" t="s">
        <v>275</v>
      </c>
      <c r="P232" t="s">
        <v>393</v>
      </c>
      <c r="Q232">
        <v>40</v>
      </c>
      <c r="R232" t="s">
        <v>394</v>
      </c>
      <c r="S232">
        <v>0</v>
      </c>
      <c r="T232">
        <v>1</v>
      </c>
      <c r="U232">
        <v>0</v>
      </c>
      <c r="V232">
        <v>0</v>
      </c>
      <c r="W232">
        <v>0</v>
      </c>
      <c r="X232">
        <v>0</v>
      </c>
      <c r="Y232">
        <v>0</v>
      </c>
      <c r="Z232" t="s">
        <v>275</v>
      </c>
      <c r="AF232" t="s">
        <v>382</v>
      </c>
      <c r="AG232" t="s">
        <v>1025</v>
      </c>
      <c r="AH232">
        <v>5</v>
      </c>
      <c r="AI232">
        <v>4</v>
      </c>
      <c r="AJ232">
        <v>1</v>
      </c>
      <c r="AL232">
        <v>1</v>
      </c>
      <c r="AM232">
        <v>0</v>
      </c>
      <c r="AN232" t="s">
        <v>320</v>
      </c>
      <c r="AQ232">
        <v>2</v>
      </c>
      <c r="AR232">
        <v>0</v>
      </c>
      <c r="AS232" t="s">
        <v>277</v>
      </c>
      <c r="AV232">
        <v>1</v>
      </c>
      <c r="AW232">
        <v>1</v>
      </c>
      <c r="AX232" t="s">
        <v>277</v>
      </c>
      <c r="BA232">
        <v>0</v>
      </c>
      <c r="BB232">
        <v>0</v>
      </c>
      <c r="BC232" t="s">
        <v>278</v>
      </c>
      <c r="BF232">
        <v>0</v>
      </c>
      <c r="BG232">
        <v>0</v>
      </c>
      <c r="BH232" t="s">
        <v>278</v>
      </c>
      <c r="BJ232" t="s">
        <v>866</v>
      </c>
      <c r="BM232" t="s">
        <v>1167</v>
      </c>
      <c r="BN232" t="s">
        <v>311</v>
      </c>
      <c r="BO232">
        <v>0</v>
      </c>
      <c r="BP232">
        <v>0</v>
      </c>
      <c r="BQ232">
        <v>0</v>
      </c>
      <c r="BR232">
        <v>1</v>
      </c>
      <c r="BS232">
        <v>0</v>
      </c>
      <c r="BT232">
        <v>0</v>
      </c>
      <c r="BU232">
        <v>0</v>
      </c>
      <c r="BV232">
        <v>0</v>
      </c>
      <c r="BW232">
        <v>0</v>
      </c>
      <c r="BX232">
        <v>0</v>
      </c>
      <c r="BZ232" t="s">
        <v>281</v>
      </c>
      <c r="CA232" t="s">
        <v>292</v>
      </c>
      <c r="CB232" t="s">
        <v>268</v>
      </c>
      <c r="CH232" s="19" t="s">
        <v>283</v>
      </c>
      <c r="CJ232" s="19" t="s">
        <v>283</v>
      </c>
      <c r="CL232" s="19" t="s">
        <v>283</v>
      </c>
      <c r="CS232" s="19" t="s">
        <v>933</v>
      </c>
      <c r="DC232" s="19" t="s">
        <v>313</v>
      </c>
      <c r="DD232" s="19" t="s">
        <v>868</v>
      </c>
      <c r="DF232" s="19" t="s">
        <v>313</v>
      </c>
      <c r="DH232" s="19" t="s">
        <v>339</v>
      </c>
      <c r="DJ232">
        <v>3750</v>
      </c>
      <c r="DK232" t="s">
        <v>287</v>
      </c>
      <c r="DL232" t="s">
        <v>288</v>
      </c>
      <c r="DM232" t="s">
        <v>869</v>
      </c>
      <c r="DO232" t="s">
        <v>792</v>
      </c>
      <c r="DP232" t="s">
        <v>291</v>
      </c>
      <c r="DQ232" t="s">
        <v>292</v>
      </c>
      <c r="EC232" t="s">
        <v>287</v>
      </c>
      <c r="EF232" t="s">
        <v>292</v>
      </c>
      <c r="EM232" t="s">
        <v>293</v>
      </c>
      <c r="EU232" t="s">
        <v>738</v>
      </c>
      <c r="EV232">
        <v>0</v>
      </c>
      <c r="EW232">
        <v>0</v>
      </c>
      <c r="EX232">
        <v>0</v>
      </c>
      <c r="EY232">
        <v>0</v>
      </c>
      <c r="EZ232">
        <v>0</v>
      </c>
      <c r="FA232">
        <v>0</v>
      </c>
      <c r="FB232">
        <v>0</v>
      </c>
      <c r="FC232">
        <v>1</v>
      </c>
      <c r="FE232" t="s">
        <v>292</v>
      </c>
      <c r="FG232" t="s">
        <v>287</v>
      </c>
      <c r="FH232" t="s">
        <v>295</v>
      </c>
      <c r="FJ232" t="s">
        <v>1168</v>
      </c>
      <c r="FK232" t="s">
        <v>287</v>
      </c>
      <c r="FT232" t="s">
        <v>297</v>
      </c>
      <c r="FU232" t="s">
        <v>1175</v>
      </c>
      <c r="FV232">
        <v>1</v>
      </c>
      <c r="FW232">
        <v>0</v>
      </c>
      <c r="FX232">
        <v>0</v>
      </c>
      <c r="FY232">
        <v>0</v>
      </c>
      <c r="FZ232" s="19">
        <v>0</v>
      </c>
      <c r="GA232">
        <v>1</v>
      </c>
      <c r="GB232">
        <v>0</v>
      </c>
      <c r="GC232">
        <v>0</v>
      </c>
      <c r="GD232">
        <v>1</v>
      </c>
      <c r="GE232">
        <v>1</v>
      </c>
      <c r="GF232">
        <v>1</v>
      </c>
      <c r="GG232">
        <v>0</v>
      </c>
      <c r="GH232">
        <v>0</v>
      </c>
      <c r="GJ232" t="s">
        <v>299</v>
      </c>
      <c r="GK232">
        <v>1</v>
      </c>
      <c r="GL232">
        <v>0</v>
      </c>
      <c r="GM232">
        <v>0</v>
      </c>
      <c r="GN232">
        <v>0</v>
      </c>
      <c r="GO232">
        <v>0</v>
      </c>
      <c r="GP232">
        <v>0</v>
      </c>
      <c r="GQ232">
        <v>0</v>
      </c>
      <c r="GR232">
        <v>0</v>
      </c>
      <c r="GS232">
        <v>0</v>
      </c>
      <c r="GT232">
        <v>0</v>
      </c>
      <c r="GV232" t="s">
        <v>872</v>
      </c>
      <c r="GW232">
        <v>2</v>
      </c>
      <c r="GX232">
        <v>1</v>
      </c>
      <c r="GY232">
        <v>2</v>
      </c>
      <c r="GZ232">
        <v>1</v>
      </c>
      <c r="HA232">
        <v>0</v>
      </c>
      <c r="HB232">
        <v>2</v>
      </c>
      <c r="HC232">
        <v>1</v>
      </c>
      <c r="HD232">
        <v>1</v>
      </c>
      <c r="HE232">
        <v>2</v>
      </c>
      <c r="HF232">
        <v>0</v>
      </c>
      <c r="HG232">
        <v>0</v>
      </c>
      <c r="HH232">
        <v>0</v>
      </c>
      <c r="HI232">
        <v>0</v>
      </c>
      <c r="HJ232">
        <v>0</v>
      </c>
      <c r="HK232">
        <v>0</v>
      </c>
      <c r="HL232">
        <v>0</v>
      </c>
      <c r="HM232">
        <v>0</v>
      </c>
      <c r="HN232">
        <v>0</v>
      </c>
      <c r="HO232">
        <v>0</v>
      </c>
      <c r="HP232">
        <v>0</v>
      </c>
      <c r="HQ232">
        <v>0</v>
      </c>
      <c r="HR232">
        <v>0</v>
      </c>
      <c r="HS232" t="s">
        <v>451</v>
      </c>
      <c r="HT232" t="s">
        <v>750</v>
      </c>
      <c r="HU232" t="s">
        <v>302</v>
      </c>
      <c r="HV232">
        <v>1</v>
      </c>
      <c r="HW232">
        <v>0</v>
      </c>
      <c r="HX232">
        <v>0</v>
      </c>
      <c r="HY232">
        <v>0</v>
      </c>
      <c r="HZ232">
        <v>0</v>
      </c>
      <c r="IA232">
        <v>0</v>
      </c>
      <c r="IC232" t="s">
        <v>303</v>
      </c>
      <c r="ID232">
        <v>1</v>
      </c>
      <c r="IE232">
        <v>0</v>
      </c>
      <c r="IF232">
        <v>0</v>
      </c>
      <c r="IG232">
        <v>0</v>
      </c>
      <c r="II232" t="s">
        <v>1176</v>
      </c>
      <c r="IJ232">
        <v>1</v>
      </c>
      <c r="IK232">
        <v>0</v>
      </c>
      <c r="IL232">
        <v>0</v>
      </c>
      <c r="IM232">
        <v>1</v>
      </c>
      <c r="IN232">
        <v>0</v>
      </c>
      <c r="IO232">
        <v>0</v>
      </c>
      <c r="IQ232" t="s">
        <v>1177</v>
      </c>
      <c r="JB232">
        <v>385084515</v>
      </c>
      <c r="JC232" t="s">
        <v>1178</v>
      </c>
      <c r="JD232" s="1">
        <v>44946.531504629631</v>
      </c>
      <c r="JG232" t="s">
        <v>307</v>
      </c>
      <c r="JH232" t="s">
        <v>308</v>
      </c>
      <c r="JJ232">
        <v>232</v>
      </c>
    </row>
    <row r="233" spans="1:270" x14ac:dyDescent="0.35">
      <c r="A233" s="1">
        <v>44946.217937951391</v>
      </c>
      <c r="B233" s="1">
        <v>44946.224735671298</v>
      </c>
      <c r="D233" t="s">
        <v>268</v>
      </c>
      <c r="E233" t="s">
        <v>1064</v>
      </c>
      <c r="F233" s="1">
        <v>44946.218055555553</v>
      </c>
      <c r="G233" t="s">
        <v>1179</v>
      </c>
      <c r="J233" t="s">
        <v>319</v>
      </c>
      <c r="K233" t="s">
        <v>272</v>
      </c>
      <c r="L233" t="s">
        <v>1174</v>
      </c>
      <c r="N233" t="s">
        <v>274</v>
      </c>
      <c r="O233" t="s">
        <v>275</v>
      </c>
      <c r="P233" t="s">
        <v>393</v>
      </c>
      <c r="Q233">
        <v>35</v>
      </c>
      <c r="R233" t="s">
        <v>394</v>
      </c>
      <c r="S233">
        <v>0</v>
      </c>
      <c r="T233">
        <v>1</v>
      </c>
      <c r="U233">
        <v>0</v>
      </c>
      <c r="V233">
        <v>0</v>
      </c>
      <c r="W233">
        <v>0</v>
      </c>
      <c r="X233">
        <v>0</v>
      </c>
      <c r="Y233">
        <v>0</v>
      </c>
      <c r="Z233" t="s">
        <v>275</v>
      </c>
      <c r="AF233" t="s">
        <v>276</v>
      </c>
      <c r="AH233">
        <v>5</v>
      </c>
      <c r="AI233">
        <v>2</v>
      </c>
      <c r="AJ233">
        <v>3</v>
      </c>
      <c r="AL233">
        <v>0</v>
      </c>
      <c r="AM233">
        <v>0</v>
      </c>
      <c r="AN233" t="s">
        <v>278</v>
      </c>
      <c r="AQ233">
        <v>0</v>
      </c>
      <c r="AR233">
        <v>1</v>
      </c>
      <c r="AS233" t="s">
        <v>320</v>
      </c>
      <c r="AV233">
        <v>1</v>
      </c>
      <c r="AW233">
        <v>2</v>
      </c>
      <c r="AX233" t="s">
        <v>395</v>
      </c>
      <c r="BA233">
        <v>0</v>
      </c>
      <c r="BB233">
        <v>0</v>
      </c>
      <c r="BC233" t="s">
        <v>278</v>
      </c>
      <c r="BF233">
        <v>0</v>
      </c>
      <c r="BG233">
        <v>0</v>
      </c>
      <c r="BH233" t="s">
        <v>278</v>
      </c>
      <c r="BJ233" t="s">
        <v>866</v>
      </c>
      <c r="BM233" t="s">
        <v>1167</v>
      </c>
      <c r="BN233" t="s">
        <v>330</v>
      </c>
      <c r="BO233">
        <v>0</v>
      </c>
      <c r="BP233">
        <v>0</v>
      </c>
      <c r="BQ233">
        <v>0</v>
      </c>
      <c r="BR233">
        <v>0</v>
      </c>
      <c r="BS233">
        <v>0</v>
      </c>
      <c r="BT233">
        <v>0</v>
      </c>
      <c r="BU233">
        <v>0</v>
      </c>
      <c r="BV233">
        <v>0</v>
      </c>
      <c r="BW233">
        <v>1</v>
      </c>
      <c r="BX233">
        <v>0</v>
      </c>
      <c r="BY233" t="s">
        <v>1180</v>
      </c>
      <c r="BZ233" t="s">
        <v>281</v>
      </c>
      <c r="CA233" t="s">
        <v>292</v>
      </c>
      <c r="CB233" t="s">
        <v>268</v>
      </c>
      <c r="CH233" s="19" t="s">
        <v>283</v>
      </c>
      <c r="CJ233" s="19" t="s">
        <v>283</v>
      </c>
      <c r="CL233" s="19" t="s">
        <v>283</v>
      </c>
      <c r="CS233" s="19" t="s">
        <v>933</v>
      </c>
      <c r="DC233" s="19" t="s">
        <v>313</v>
      </c>
      <c r="DD233" s="19" t="s">
        <v>868</v>
      </c>
      <c r="DF233" s="19" t="s">
        <v>313</v>
      </c>
      <c r="DH233" s="19" t="s">
        <v>339</v>
      </c>
      <c r="DJ233">
        <v>3750</v>
      </c>
      <c r="DK233" t="s">
        <v>287</v>
      </c>
      <c r="DL233" t="s">
        <v>288</v>
      </c>
      <c r="DM233" t="s">
        <v>869</v>
      </c>
      <c r="DO233" t="s">
        <v>792</v>
      </c>
      <c r="DP233" t="s">
        <v>291</v>
      </c>
      <c r="DQ233" t="s">
        <v>292</v>
      </c>
      <c r="EC233" t="s">
        <v>287</v>
      </c>
      <c r="EF233" t="s">
        <v>292</v>
      </c>
      <c r="EM233" t="s">
        <v>293</v>
      </c>
      <c r="EU233" t="s">
        <v>738</v>
      </c>
      <c r="EV233">
        <v>0</v>
      </c>
      <c r="EW233">
        <v>0</v>
      </c>
      <c r="EX233">
        <v>0</v>
      </c>
      <c r="EY233">
        <v>0</v>
      </c>
      <c r="EZ233">
        <v>0</v>
      </c>
      <c r="FA233">
        <v>0</v>
      </c>
      <c r="FB233">
        <v>0</v>
      </c>
      <c r="FC233">
        <v>1</v>
      </c>
      <c r="FE233" t="s">
        <v>292</v>
      </c>
      <c r="FG233" t="s">
        <v>287</v>
      </c>
      <c r="FH233" t="s">
        <v>295</v>
      </c>
      <c r="FJ233" t="s">
        <v>1168</v>
      </c>
      <c r="FK233" t="s">
        <v>287</v>
      </c>
      <c r="FT233" t="s">
        <v>297</v>
      </c>
      <c r="FU233" t="s">
        <v>711</v>
      </c>
      <c r="FV233">
        <v>1</v>
      </c>
      <c r="FW233">
        <v>0</v>
      </c>
      <c r="FX233">
        <v>0</v>
      </c>
      <c r="FY233">
        <v>0</v>
      </c>
      <c r="FZ233" s="19">
        <v>0</v>
      </c>
      <c r="GA233">
        <v>1</v>
      </c>
      <c r="GB233">
        <v>0</v>
      </c>
      <c r="GC233">
        <v>0</v>
      </c>
      <c r="GD233">
        <v>0</v>
      </c>
      <c r="GE233">
        <v>1</v>
      </c>
      <c r="GF233">
        <v>1</v>
      </c>
      <c r="GG233">
        <v>0</v>
      </c>
      <c r="GH233">
        <v>0</v>
      </c>
      <c r="GJ233" t="s">
        <v>299</v>
      </c>
      <c r="GK233">
        <v>1</v>
      </c>
      <c r="GL233">
        <v>0</v>
      </c>
      <c r="GM233">
        <v>0</v>
      </c>
      <c r="GN233">
        <v>0</v>
      </c>
      <c r="GO233">
        <v>0</v>
      </c>
      <c r="GP233">
        <v>0</v>
      </c>
      <c r="GQ233">
        <v>0</v>
      </c>
      <c r="GR233">
        <v>0</v>
      </c>
      <c r="GS233">
        <v>0</v>
      </c>
      <c r="GT233">
        <v>0</v>
      </c>
      <c r="GV233" t="s">
        <v>872</v>
      </c>
      <c r="GW233">
        <v>2</v>
      </c>
      <c r="GX233">
        <v>1</v>
      </c>
      <c r="GY233">
        <v>1</v>
      </c>
      <c r="GZ233">
        <v>1</v>
      </c>
      <c r="HA233">
        <v>2</v>
      </c>
      <c r="HB233">
        <v>1</v>
      </c>
      <c r="HC233">
        <v>1</v>
      </c>
      <c r="HD233">
        <v>2</v>
      </c>
      <c r="HE233">
        <v>1</v>
      </c>
      <c r="HF233">
        <v>0</v>
      </c>
      <c r="HG233">
        <v>0</v>
      </c>
      <c r="HH233">
        <v>0</v>
      </c>
      <c r="HI233">
        <v>0</v>
      </c>
      <c r="HJ233">
        <v>0</v>
      </c>
      <c r="HK233">
        <v>0</v>
      </c>
      <c r="HL233">
        <v>0</v>
      </c>
      <c r="HM233">
        <v>0</v>
      </c>
      <c r="HN233">
        <v>0</v>
      </c>
      <c r="HO233">
        <v>0</v>
      </c>
      <c r="HP233">
        <v>0</v>
      </c>
      <c r="HQ233">
        <v>0</v>
      </c>
      <c r="HR233">
        <v>0</v>
      </c>
      <c r="HS233" t="s">
        <v>451</v>
      </c>
      <c r="HT233" t="s">
        <v>750</v>
      </c>
      <c r="HU233" t="s">
        <v>302</v>
      </c>
      <c r="HV233">
        <v>1</v>
      </c>
      <c r="HW233">
        <v>0</v>
      </c>
      <c r="HX233">
        <v>0</v>
      </c>
      <c r="HY233">
        <v>0</v>
      </c>
      <c r="HZ233">
        <v>0</v>
      </c>
      <c r="IA233">
        <v>0</v>
      </c>
      <c r="IC233" t="s">
        <v>303</v>
      </c>
      <c r="ID233">
        <v>1</v>
      </c>
      <c r="IE233">
        <v>0</v>
      </c>
      <c r="IF233">
        <v>0</v>
      </c>
      <c r="IG233">
        <v>0</v>
      </c>
      <c r="II233" t="s">
        <v>315</v>
      </c>
      <c r="IJ233">
        <v>1</v>
      </c>
      <c r="IK233">
        <v>0</v>
      </c>
      <c r="IL233">
        <v>0</v>
      </c>
      <c r="IM233">
        <v>0</v>
      </c>
      <c r="IN233">
        <v>0</v>
      </c>
      <c r="IO233">
        <v>0</v>
      </c>
      <c r="IQ233" t="s">
        <v>1181</v>
      </c>
      <c r="JB233">
        <v>385084522</v>
      </c>
      <c r="JC233" t="s">
        <v>1182</v>
      </c>
      <c r="JD233" s="1">
        <v>44946.531504629631</v>
      </c>
      <c r="JG233" t="s">
        <v>307</v>
      </c>
      <c r="JH233" t="s">
        <v>308</v>
      </c>
      <c r="JJ233">
        <v>233</v>
      </c>
    </row>
    <row r="234" spans="1:270" x14ac:dyDescent="0.35">
      <c r="A234" s="1">
        <v>44946.226867997677</v>
      </c>
      <c r="B234" s="1">
        <v>44946.233415590279</v>
      </c>
      <c r="D234" t="s">
        <v>268</v>
      </c>
      <c r="E234" t="s">
        <v>1014</v>
      </c>
      <c r="F234" s="1">
        <v>44946.226388888892</v>
      </c>
      <c r="G234" t="s">
        <v>1183</v>
      </c>
      <c r="J234" t="s">
        <v>271</v>
      </c>
      <c r="K234" t="s">
        <v>272</v>
      </c>
      <c r="L234" t="s">
        <v>1174</v>
      </c>
      <c r="N234" t="s">
        <v>274</v>
      </c>
      <c r="O234" t="s">
        <v>268</v>
      </c>
      <c r="Z234" t="s">
        <v>268</v>
      </c>
      <c r="AA234" t="s">
        <v>416</v>
      </c>
      <c r="AB234">
        <v>0</v>
      </c>
      <c r="AC234">
        <v>0</v>
      </c>
      <c r="AD234">
        <v>1</v>
      </c>
      <c r="AE234" t="s">
        <v>1184</v>
      </c>
      <c r="AF234" t="s">
        <v>276</v>
      </c>
      <c r="AH234">
        <v>3</v>
      </c>
      <c r="AI234">
        <v>1</v>
      </c>
      <c r="AJ234">
        <v>2</v>
      </c>
      <c r="AL234">
        <v>0</v>
      </c>
      <c r="AM234">
        <v>0</v>
      </c>
      <c r="AN234" t="s">
        <v>278</v>
      </c>
      <c r="AQ234">
        <v>1</v>
      </c>
      <c r="AR234">
        <v>1</v>
      </c>
      <c r="AS234" t="s">
        <v>277</v>
      </c>
      <c r="AV234">
        <v>1</v>
      </c>
      <c r="AW234">
        <v>0</v>
      </c>
      <c r="AX234" t="s">
        <v>320</v>
      </c>
      <c r="BA234">
        <v>0</v>
      </c>
      <c r="BB234">
        <v>0</v>
      </c>
      <c r="BC234" t="s">
        <v>278</v>
      </c>
      <c r="BF234">
        <v>0</v>
      </c>
      <c r="BG234">
        <v>0</v>
      </c>
      <c r="BH234" t="s">
        <v>278</v>
      </c>
      <c r="BJ234" t="s">
        <v>866</v>
      </c>
      <c r="BM234" t="s">
        <v>1167</v>
      </c>
      <c r="BN234" t="s">
        <v>330</v>
      </c>
      <c r="BO234">
        <v>0</v>
      </c>
      <c r="BP234">
        <v>0</v>
      </c>
      <c r="BQ234">
        <v>0</v>
      </c>
      <c r="BR234">
        <v>0</v>
      </c>
      <c r="BS234">
        <v>0</v>
      </c>
      <c r="BT234">
        <v>0</v>
      </c>
      <c r="BU234">
        <v>0</v>
      </c>
      <c r="BV234">
        <v>0</v>
      </c>
      <c r="BW234">
        <v>1</v>
      </c>
      <c r="BX234">
        <v>0</v>
      </c>
      <c r="BY234" t="s">
        <v>1180</v>
      </c>
      <c r="BZ234" t="s">
        <v>281</v>
      </c>
      <c r="CA234" t="s">
        <v>292</v>
      </c>
      <c r="CB234" t="s">
        <v>268</v>
      </c>
      <c r="CH234" s="19" t="s">
        <v>283</v>
      </c>
      <c r="CJ234" s="19" t="s">
        <v>283</v>
      </c>
      <c r="CL234" s="19" t="s">
        <v>283</v>
      </c>
      <c r="CS234" s="19" t="s">
        <v>933</v>
      </c>
      <c r="DC234" s="19" t="s">
        <v>313</v>
      </c>
      <c r="DD234" s="19" t="s">
        <v>868</v>
      </c>
      <c r="DF234" s="19" t="s">
        <v>313</v>
      </c>
      <c r="DH234" s="19" t="s">
        <v>339</v>
      </c>
      <c r="DJ234">
        <v>2250</v>
      </c>
      <c r="DK234" t="s">
        <v>287</v>
      </c>
      <c r="DL234" t="s">
        <v>288</v>
      </c>
      <c r="DM234" t="s">
        <v>869</v>
      </c>
      <c r="DO234" t="s">
        <v>783</v>
      </c>
      <c r="DP234" t="s">
        <v>291</v>
      </c>
      <c r="DQ234" t="s">
        <v>292</v>
      </c>
      <c r="EC234" t="s">
        <v>287</v>
      </c>
      <c r="EF234" t="s">
        <v>292</v>
      </c>
      <c r="EM234" t="s">
        <v>293</v>
      </c>
      <c r="EU234" t="s">
        <v>738</v>
      </c>
      <c r="EV234">
        <v>0</v>
      </c>
      <c r="EW234">
        <v>0</v>
      </c>
      <c r="EX234">
        <v>0</v>
      </c>
      <c r="EY234">
        <v>0</v>
      </c>
      <c r="EZ234">
        <v>0</v>
      </c>
      <c r="FA234">
        <v>0</v>
      </c>
      <c r="FB234">
        <v>0</v>
      </c>
      <c r="FC234">
        <v>1</v>
      </c>
      <c r="FE234" t="s">
        <v>292</v>
      </c>
      <c r="FG234" t="s">
        <v>287</v>
      </c>
      <c r="FH234" t="s">
        <v>295</v>
      </c>
      <c r="FJ234" t="s">
        <v>793</v>
      </c>
      <c r="FK234" t="s">
        <v>287</v>
      </c>
      <c r="FT234" t="s">
        <v>297</v>
      </c>
      <c r="FU234" t="s">
        <v>1185</v>
      </c>
      <c r="FV234">
        <v>1</v>
      </c>
      <c r="FW234">
        <v>0</v>
      </c>
      <c r="FX234">
        <v>0</v>
      </c>
      <c r="FY234">
        <v>0</v>
      </c>
      <c r="FZ234" s="19">
        <v>0</v>
      </c>
      <c r="GA234">
        <v>0</v>
      </c>
      <c r="GB234">
        <v>0</v>
      </c>
      <c r="GC234">
        <v>0</v>
      </c>
      <c r="GD234">
        <v>1</v>
      </c>
      <c r="GE234">
        <v>0</v>
      </c>
      <c r="GF234">
        <v>1</v>
      </c>
      <c r="GG234">
        <v>0</v>
      </c>
      <c r="GH234">
        <v>0</v>
      </c>
      <c r="GJ234" t="s">
        <v>299</v>
      </c>
      <c r="GK234">
        <v>1</v>
      </c>
      <c r="GL234">
        <v>0</v>
      </c>
      <c r="GM234">
        <v>0</v>
      </c>
      <c r="GN234">
        <v>0</v>
      </c>
      <c r="GO234">
        <v>0</v>
      </c>
      <c r="GP234">
        <v>0</v>
      </c>
      <c r="GQ234">
        <v>0</v>
      </c>
      <c r="GR234">
        <v>0</v>
      </c>
      <c r="GS234">
        <v>0</v>
      </c>
      <c r="GT234">
        <v>0</v>
      </c>
      <c r="GV234" t="s">
        <v>1034</v>
      </c>
      <c r="GW234">
        <v>1</v>
      </c>
      <c r="GX234">
        <v>1</v>
      </c>
      <c r="GY234">
        <v>1</v>
      </c>
      <c r="GZ234">
        <v>0</v>
      </c>
      <c r="HA234">
        <v>0</v>
      </c>
      <c r="HB234">
        <v>1</v>
      </c>
      <c r="HC234">
        <v>1</v>
      </c>
      <c r="HD234">
        <v>1</v>
      </c>
      <c r="HE234">
        <v>0</v>
      </c>
      <c r="HF234">
        <v>0</v>
      </c>
      <c r="HG234">
        <v>0</v>
      </c>
      <c r="HH234">
        <v>0</v>
      </c>
      <c r="HI234">
        <v>0</v>
      </c>
      <c r="HJ234">
        <v>0</v>
      </c>
      <c r="HK234">
        <v>0</v>
      </c>
      <c r="HL234">
        <v>0</v>
      </c>
      <c r="HM234">
        <v>0</v>
      </c>
      <c r="HN234">
        <v>0</v>
      </c>
      <c r="HO234">
        <v>0</v>
      </c>
      <c r="HP234">
        <v>0</v>
      </c>
      <c r="HQ234">
        <v>0</v>
      </c>
      <c r="HR234">
        <v>0</v>
      </c>
      <c r="HS234" t="s">
        <v>451</v>
      </c>
      <c r="HT234" t="s">
        <v>750</v>
      </c>
      <c r="HU234" t="s">
        <v>1035</v>
      </c>
      <c r="HV234">
        <v>1</v>
      </c>
      <c r="HW234">
        <v>0</v>
      </c>
      <c r="HX234">
        <v>0</v>
      </c>
      <c r="HY234">
        <v>0</v>
      </c>
      <c r="HZ234">
        <v>0</v>
      </c>
      <c r="IA234">
        <v>1</v>
      </c>
      <c r="IB234" t="s">
        <v>1186</v>
      </c>
      <c r="IC234" t="s">
        <v>303</v>
      </c>
      <c r="ID234">
        <v>1</v>
      </c>
      <c r="IE234">
        <v>0</v>
      </c>
      <c r="IF234">
        <v>0</v>
      </c>
      <c r="IG234">
        <v>0</v>
      </c>
      <c r="II234" t="s">
        <v>315</v>
      </c>
      <c r="IJ234">
        <v>1</v>
      </c>
      <c r="IK234">
        <v>0</v>
      </c>
      <c r="IL234">
        <v>0</v>
      </c>
      <c r="IM234">
        <v>0</v>
      </c>
      <c r="IN234">
        <v>0</v>
      </c>
      <c r="IO234">
        <v>0</v>
      </c>
      <c r="IQ234" t="s">
        <v>1099</v>
      </c>
      <c r="JB234">
        <v>385084527</v>
      </c>
      <c r="JC234" t="s">
        <v>1187</v>
      </c>
      <c r="JD234" s="1">
        <v>44946.5315162037</v>
      </c>
      <c r="JG234" t="s">
        <v>307</v>
      </c>
      <c r="JH234" t="s">
        <v>308</v>
      </c>
      <c r="JJ234">
        <v>234</v>
      </c>
    </row>
    <row r="235" spans="1:270" x14ac:dyDescent="0.35">
      <c r="A235" s="1">
        <v>44946.234958009263</v>
      </c>
      <c r="B235" s="1">
        <v>44946.241140578713</v>
      </c>
      <c r="D235" t="s">
        <v>268</v>
      </c>
      <c r="E235" t="s">
        <v>1014</v>
      </c>
      <c r="F235" s="1">
        <v>44946.234722222223</v>
      </c>
      <c r="G235" t="s">
        <v>1188</v>
      </c>
      <c r="J235" t="s">
        <v>319</v>
      </c>
      <c r="K235" t="s">
        <v>272</v>
      </c>
      <c r="L235" t="s">
        <v>1174</v>
      </c>
      <c r="N235" t="s">
        <v>274</v>
      </c>
      <c r="O235" t="s">
        <v>275</v>
      </c>
      <c r="P235" t="s">
        <v>393</v>
      </c>
      <c r="Q235">
        <v>40</v>
      </c>
      <c r="R235" t="s">
        <v>394</v>
      </c>
      <c r="S235">
        <v>0</v>
      </c>
      <c r="T235">
        <v>1</v>
      </c>
      <c r="U235">
        <v>0</v>
      </c>
      <c r="V235">
        <v>0</v>
      </c>
      <c r="W235">
        <v>0</v>
      </c>
      <c r="X235">
        <v>0</v>
      </c>
      <c r="Y235">
        <v>0</v>
      </c>
      <c r="Z235" t="s">
        <v>275</v>
      </c>
      <c r="AF235" t="s">
        <v>276</v>
      </c>
      <c r="AH235">
        <v>5</v>
      </c>
      <c r="AI235">
        <v>2</v>
      </c>
      <c r="AJ235">
        <v>3</v>
      </c>
      <c r="AL235">
        <v>0</v>
      </c>
      <c r="AM235">
        <v>1</v>
      </c>
      <c r="AN235" t="s">
        <v>320</v>
      </c>
      <c r="AQ235">
        <v>1</v>
      </c>
      <c r="AR235">
        <v>1</v>
      </c>
      <c r="AS235" t="s">
        <v>277</v>
      </c>
      <c r="AV235">
        <v>1</v>
      </c>
      <c r="AW235">
        <v>1</v>
      </c>
      <c r="AX235" t="s">
        <v>277</v>
      </c>
      <c r="BA235">
        <v>0</v>
      </c>
      <c r="BB235">
        <v>0</v>
      </c>
      <c r="BC235" t="s">
        <v>278</v>
      </c>
      <c r="BF235">
        <v>0</v>
      </c>
      <c r="BG235">
        <v>0</v>
      </c>
      <c r="BH235" t="s">
        <v>278</v>
      </c>
      <c r="BJ235" t="s">
        <v>866</v>
      </c>
      <c r="BM235" t="s">
        <v>1167</v>
      </c>
      <c r="BN235" t="s">
        <v>330</v>
      </c>
      <c r="BO235">
        <v>0</v>
      </c>
      <c r="BP235">
        <v>0</v>
      </c>
      <c r="BQ235">
        <v>0</v>
      </c>
      <c r="BR235">
        <v>0</v>
      </c>
      <c r="BS235">
        <v>0</v>
      </c>
      <c r="BT235">
        <v>0</v>
      </c>
      <c r="BU235">
        <v>0</v>
      </c>
      <c r="BV235">
        <v>0</v>
      </c>
      <c r="BW235">
        <v>1</v>
      </c>
      <c r="BX235">
        <v>0</v>
      </c>
      <c r="BY235" t="s">
        <v>1189</v>
      </c>
      <c r="BZ235" t="s">
        <v>281</v>
      </c>
      <c r="CA235" t="s">
        <v>292</v>
      </c>
      <c r="CB235" t="s">
        <v>268</v>
      </c>
      <c r="CH235" s="19" t="s">
        <v>283</v>
      </c>
      <c r="CJ235" s="19" t="s">
        <v>283</v>
      </c>
      <c r="CL235" s="19" t="s">
        <v>283</v>
      </c>
      <c r="CS235" s="19" t="s">
        <v>933</v>
      </c>
      <c r="DC235" s="19" t="s">
        <v>313</v>
      </c>
      <c r="DD235" s="19" t="s">
        <v>868</v>
      </c>
      <c r="DF235" s="19" t="s">
        <v>313</v>
      </c>
      <c r="DH235" s="19" t="s">
        <v>339</v>
      </c>
      <c r="DJ235">
        <v>3750</v>
      </c>
      <c r="DK235" t="s">
        <v>287</v>
      </c>
      <c r="DL235" t="s">
        <v>288</v>
      </c>
      <c r="DM235" t="s">
        <v>869</v>
      </c>
      <c r="DO235" t="s">
        <v>783</v>
      </c>
      <c r="DP235" t="s">
        <v>291</v>
      </c>
      <c r="DQ235" t="s">
        <v>292</v>
      </c>
      <c r="EC235" t="s">
        <v>287</v>
      </c>
      <c r="EF235" t="s">
        <v>292</v>
      </c>
      <c r="EM235" t="s">
        <v>293</v>
      </c>
      <c r="EU235" t="s">
        <v>738</v>
      </c>
      <c r="EV235">
        <v>0</v>
      </c>
      <c r="EW235">
        <v>0</v>
      </c>
      <c r="EX235">
        <v>0</v>
      </c>
      <c r="EY235">
        <v>0</v>
      </c>
      <c r="EZ235">
        <v>0</v>
      </c>
      <c r="FA235">
        <v>0</v>
      </c>
      <c r="FB235">
        <v>0</v>
      </c>
      <c r="FC235">
        <v>1</v>
      </c>
      <c r="FE235" t="s">
        <v>292</v>
      </c>
      <c r="FG235" t="s">
        <v>287</v>
      </c>
      <c r="FH235" t="s">
        <v>295</v>
      </c>
      <c r="FJ235" t="s">
        <v>793</v>
      </c>
      <c r="FK235" t="s">
        <v>287</v>
      </c>
      <c r="FT235" t="s">
        <v>297</v>
      </c>
      <c r="FU235" t="s">
        <v>1190</v>
      </c>
      <c r="FV235">
        <v>1</v>
      </c>
      <c r="FW235">
        <v>0</v>
      </c>
      <c r="FX235">
        <v>0</v>
      </c>
      <c r="FY235">
        <v>0</v>
      </c>
      <c r="FZ235" s="19">
        <v>0</v>
      </c>
      <c r="GA235">
        <v>1</v>
      </c>
      <c r="GB235">
        <v>0</v>
      </c>
      <c r="GC235">
        <v>0</v>
      </c>
      <c r="GD235">
        <v>0</v>
      </c>
      <c r="GE235">
        <v>0</v>
      </c>
      <c r="GF235">
        <v>1</v>
      </c>
      <c r="GG235">
        <v>0</v>
      </c>
      <c r="GH235">
        <v>1</v>
      </c>
      <c r="GI235" t="s">
        <v>1191</v>
      </c>
      <c r="GJ235" t="s">
        <v>299</v>
      </c>
      <c r="GK235">
        <v>1</v>
      </c>
      <c r="GL235">
        <v>0</v>
      </c>
      <c r="GM235">
        <v>0</v>
      </c>
      <c r="GN235">
        <v>0</v>
      </c>
      <c r="GO235">
        <v>0</v>
      </c>
      <c r="GP235">
        <v>0</v>
      </c>
      <c r="GQ235">
        <v>0</v>
      </c>
      <c r="GR235">
        <v>0</v>
      </c>
      <c r="GS235">
        <v>0</v>
      </c>
      <c r="GT235">
        <v>0</v>
      </c>
      <c r="GV235" t="s">
        <v>1034</v>
      </c>
      <c r="GW235">
        <v>2</v>
      </c>
      <c r="GX235">
        <v>1</v>
      </c>
      <c r="GY235">
        <v>1</v>
      </c>
      <c r="GZ235">
        <v>0</v>
      </c>
      <c r="HA235">
        <v>0</v>
      </c>
      <c r="HB235">
        <v>0</v>
      </c>
      <c r="HC235">
        <v>2</v>
      </c>
      <c r="HD235">
        <v>0</v>
      </c>
      <c r="HE235">
        <v>2</v>
      </c>
      <c r="HF235">
        <v>0</v>
      </c>
      <c r="HG235">
        <v>0</v>
      </c>
      <c r="HH235">
        <v>0</v>
      </c>
      <c r="HI235">
        <v>0</v>
      </c>
      <c r="HJ235">
        <v>0</v>
      </c>
      <c r="HK235">
        <v>0</v>
      </c>
      <c r="HL235">
        <v>0</v>
      </c>
      <c r="HM235">
        <v>0</v>
      </c>
      <c r="HN235">
        <v>0</v>
      </c>
      <c r="HO235">
        <v>0</v>
      </c>
      <c r="HP235">
        <v>0</v>
      </c>
      <c r="HQ235">
        <v>0</v>
      </c>
      <c r="HR235">
        <v>0</v>
      </c>
      <c r="HS235" t="s">
        <v>451</v>
      </c>
      <c r="HT235" t="s">
        <v>750</v>
      </c>
      <c r="HU235" t="s">
        <v>302</v>
      </c>
      <c r="HV235">
        <v>1</v>
      </c>
      <c r="HW235">
        <v>0</v>
      </c>
      <c r="HX235">
        <v>0</v>
      </c>
      <c r="HY235">
        <v>0</v>
      </c>
      <c r="HZ235">
        <v>0</v>
      </c>
      <c r="IA235">
        <v>0</v>
      </c>
      <c r="IC235" t="s">
        <v>303</v>
      </c>
      <c r="ID235">
        <v>1</v>
      </c>
      <c r="IE235">
        <v>0</v>
      </c>
      <c r="IF235">
        <v>0</v>
      </c>
      <c r="IG235">
        <v>0</v>
      </c>
      <c r="II235" t="s">
        <v>315</v>
      </c>
      <c r="IJ235">
        <v>1</v>
      </c>
      <c r="IK235">
        <v>0</v>
      </c>
      <c r="IL235">
        <v>0</v>
      </c>
      <c r="IM235">
        <v>0</v>
      </c>
      <c r="IN235">
        <v>0</v>
      </c>
      <c r="IO235">
        <v>0</v>
      </c>
      <c r="IQ235" t="s">
        <v>1192</v>
      </c>
      <c r="JB235">
        <v>385084538</v>
      </c>
      <c r="JC235" t="s">
        <v>1193</v>
      </c>
      <c r="JD235" s="1">
        <v>44946.531527777777</v>
      </c>
      <c r="JG235" t="s">
        <v>307</v>
      </c>
      <c r="JH235" t="s">
        <v>308</v>
      </c>
      <c r="JJ235">
        <v>235</v>
      </c>
    </row>
    <row r="236" spans="1:270" x14ac:dyDescent="0.35">
      <c r="A236" s="1">
        <v>44946.241329791657</v>
      </c>
      <c r="B236" s="1">
        <v>44946.248405381943</v>
      </c>
      <c r="D236" t="s">
        <v>268</v>
      </c>
      <c r="E236" t="s">
        <v>1014</v>
      </c>
      <c r="F236" s="1">
        <v>44946.241666666669</v>
      </c>
      <c r="G236" t="s">
        <v>1194</v>
      </c>
      <c r="J236" t="s">
        <v>319</v>
      </c>
      <c r="K236" t="s">
        <v>272</v>
      </c>
      <c r="L236" t="s">
        <v>1174</v>
      </c>
      <c r="N236" t="s">
        <v>274</v>
      </c>
      <c r="O236" t="s">
        <v>275</v>
      </c>
      <c r="P236" t="s">
        <v>393</v>
      </c>
      <c r="Q236">
        <v>30</v>
      </c>
      <c r="R236" t="s">
        <v>394</v>
      </c>
      <c r="S236">
        <v>0</v>
      </c>
      <c r="T236">
        <v>1</v>
      </c>
      <c r="U236">
        <v>0</v>
      </c>
      <c r="V236">
        <v>0</v>
      </c>
      <c r="W236">
        <v>0</v>
      </c>
      <c r="X236">
        <v>0</v>
      </c>
      <c r="Y236">
        <v>0</v>
      </c>
      <c r="Z236" t="s">
        <v>268</v>
      </c>
      <c r="AA236" t="s">
        <v>502</v>
      </c>
      <c r="AB236">
        <v>0</v>
      </c>
      <c r="AC236">
        <v>1</v>
      </c>
      <c r="AD236">
        <v>0</v>
      </c>
      <c r="AF236" t="s">
        <v>276</v>
      </c>
      <c r="AH236">
        <v>6</v>
      </c>
      <c r="AI236">
        <v>2</v>
      </c>
      <c r="AJ236">
        <v>4</v>
      </c>
      <c r="AL236">
        <v>0</v>
      </c>
      <c r="AM236">
        <v>3</v>
      </c>
      <c r="AN236" t="s">
        <v>395</v>
      </c>
      <c r="AQ236">
        <v>1</v>
      </c>
      <c r="AR236">
        <v>0</v>
      </c>
      <c r="AS236" t="s">
        <v>320</v>
      </c>
      <c r="AV236">
        <v>1</v>
      </c>
      <c r="AW236">
        <v>1</v>
      </c>
      <c r="AX236" t="s">
        <v>277</v>
      </c>
      <c r="BA236">
        <v>0</v>
      </c>
      <c r="BB236">
        <v>0</v>
      </c>
      <c r="BC236" t="s">
        <v>278</v>
      </c>
      <c r="BF236">
        <v>0</v>
      </c>
      <c r="BG236">
        <v>0</v>
      </c>
      <c r="BH236" t="s">
        <v>278</v>
      </c>
      <c r="BJ236" t="s">
        <v>866</v>
      </c>
      <c r="BM236" t="s">
        <v>1167</v>
      </c>
      <c r="BN236" t="s">
        <v>410</v>
      </c>
      <c r="BO236">
        <v>1</v>
      </c>
      <c r="BP236">
        <v>0</v>
      </c>
      <c r="BQ236">
        <v>0</v>
      </c>
      <c r="BR236">
        <v>0</v>
      </c>
      <c r="BS236">
        <v>0</v>
      </c>
      <c r="BT236">
        <v>0</v>
      </c>
      <c r="BU236">
        <v>0</v>
      </c>
      <c r="BV236">
        <v>0</v>
      </c>
      <c r="BW236">
        <v>1</v>
      </c>
      <c r="BX236">
        <v>0</v>
      </c>
      <c r="BY236" t="s">
        <v>1189</v>
      </c>
      <c r="BZ236" t="s">
        <v>281</v>
      </c>
      <c r="CA236" t="s">
        <v>292</v>
      </c>
      <c r="CB236" t="s">
        <v>268</v>
      </c>
      <c r="CH236" s="19" t="s">
        <v>283</v>
      </c>
      <c r="CJ236" s="19" t="s">
        <v>283</v>
      </c>
      <c r="CL236" s="19" t="s">
        <v>283</v>
      </c>
      <c r="CS236" s="19" t="s">
        <v>933</v>
      </c>
      <c r="DC236" s="19" t="s">
        <v>313</v>
      </c>
      <c r="DD236" s="19" t="s">
        <v>868</v>
      </c>
      <c r="DF236" s="19" t="s">
        <v>313</v>
      </c>
      <c r="DH236" s="19" t="s">
        <v>339</v>
      </c>
      <c r="DJ236">
        <v>4500</v>
      </c>
      <c r="DK236" t="s">
        <v>287</v>
      </c>
      <c r="DL236" t="s">
        <v>288</v>
      </c>
      <c r="DM236" t="s">
        <v>869</v>
      </c>
      <c r="DO236" t="s">
        <v>792</v>
      </c>
      <c r="DP236" t="s">
        <v>291</v>
      </c>
      <c r="DQ236" t="s">
        <v>292</v>
      </c>
      <c r="EC236" t="s">
        <v>287</v>
      </c>
      <c r="EF236" t="s">
        <v>292</v>
      </c>
      <c r="EM236" t="s">
        <v>293</v>
      </c>
      <c r="EU236" t="s">
        <v>738</v>
      </c>
      <c r="EV236">
        <v>0</v>
      </c>
      <c r="EW236">
        <v>0</v>
      </c>
      <c r="EX236">
        <v>0</v>
      </c>
      <c r="EY236">
        <v>0</v>
      </c>
      <c r="EZ236">
        <v>0</v>
      </c>
      <c r="FA236">
        <v>0</v>
      </c>
      <c r="FB236">
        <v>0</v>
      </c>
      <c r="FC236">
        <v>1</v>
      </c>
      <c r="FE236" t="s">
        <v>292</v>
      </c>
      <c r="FG236" t="s">
        <v>287</v>
      </c>
      <c r="FH236" t="s">
        <v>295</v>
      </c>
      <c r="FJ236" t="s">
        <v>793</v>
      </c>
      <c r="FK236" t="s">
        <v>287</v>
      </c>
      <c r="FT236" t="s">
        <v>297</v>
      </c>
      <c r="FU236" t="s">
        <v>786</v>
      </c>
      <c r="FV236">
        <v>1</v>
      </c>
      <c r="FW236">
        <v>0</v>
      </c>
      <c r="FX236">
        <v>0</v>
      </c>
      <c r="FY236">
        <v>0</v>
      </c>
      <c r="FZ236" s="19">
        <v>0</v>
      </c>
      <c r="GA236">
        <v>0</v>
      </c>
      <c r="GB236">
        <v>0</v>
      </c>
      <c r="GC236">
        <v>0</v>
      </c>
      <c r="GD236">
        <v>0</v>
      </c>
      <c r="GE236">
        <v>0</v>
      </c>
      <c r="GF236">
        <v>1</v>
      </c>
      <c r="GG236">
        <v>0</v>
      </c>
      <c r="GH236">
        <v>0</v>
      </c>
      <c r="GJ236" t="s">
        <v>299</v>
      </c>
      <c r="GK236">
        <v>1</v>
      </c>
      <c r="GL236">
        <v>0</v>
      </c>
      <c r="GM236">
        <v>0</v>
      </c>
      <c r="GN236">
        <v>0</v>
      </c>
      <c r="GO236">
        <v>0</v>
      </c>
      <c r="GP236">
        <v>0</v>
      </c>
      <c r="GQ236">
        <v>0</v>
      </c>
      <c r="GR236">
        <v>0</v>
      </c>
      <c r="GS236">
        <v>0</v>
      </c>
      <c r="GT236">
        <v>0</v>
      </c>
      <c r="GV236" t="s">
        <v>1034</v>
      </c>
      <c r="GW236">
        <v>1</v>
      </c>
      <c r="GX236">
        <v>2</v>
      </c>
      <c r="GY236">
        <v>2</v>
      </c>
      <c r="GZ236">
        <v>1</v>
      </c>
      <c r="HA236">
        <v>1</v>
      </c>
      <c r="HB236">
        <v>1</v>
      </c>
      <c r="HC236">
        <v>1</v>
      </c>
      <c r="HD236">
        <v>1</v>
      </c>
      <c r="HE236">
        <v>2</v>
      </c>
      <c r="HF236">
        <v>0</v>
      </c>
      <c r="HG236">
        <v>0</v>
      </c>
      <c r="HH236">
        <v>0</v>
      </c>
      <c r="HI236">
        <v>0</v>
      </c>
      <c r="HJ236">
        <v>0</v>
      </c>
      <c r="HK236">
        <v>0</v>
      </c>
      <c r="HL236">
        <v>0</v>
      </c>
      <c r="HM236">
        <v>0</v>
      </c>
      <c r="HN236">
        <v>0</v>
      </c>
      <c r="HO236">
        <v>0</v>
      </c>
      <c r="HP236">
        <v>0</v>
      </c>
      <c r="HQ236">
        <v>0</v>
      </c>
      <c r="HR236">
        <v>0</v>
      </c>
      <c r="HS236" t="s">
        <v>451</v>
      </c>
      <c r="HT236" t="s">
        <v>750</v>
      </c>
      <c r="HU236" t="s">
        <v>302</v>
      </c>
      <c r="HV236">
        <v>1</v>
      </c>
      <c r="HW236">
        <v>0</v>
      </c>
      <c r="HX236">
        <v>0</v>
      </c>
      <c r="HY236">
        <v>0</v>
      </c>
      <c r="HZ236">
        <v>0</v>
      </c>
      <c r="IA236">
        <v>0</v>
      </c>
      <c r="IC236" t="s">
        <v>303</v>
      </c>
      <c r="ID236">
        <v>1</v>
      </c>
      <c r="IE236">
        <v>0</v>
      </c>
      <c r="IF236">
        <v>0</v>
      </c>
      <c r="IG236">
        <v>0</v>
      </c>
      <c r="II236" t="s">
        <v>315</v>
      </c>
      <c r="IJ236">
        <v>1</v>
      </c>
      <c r="IK236">
        <v>0</v>
      </c>
      <c r="IL236">
        <v>0</v>
      </c>
      <c r="IM236">
        <v>0</v>
      </c>
      <c r="IN236">
        <v>0</v>
      </c>
      <c r="IO236">
        <v>0</v>
      </c>
      <c r="IQ236" t="s">
        <v>1195</v>
      </c>
      <c r="JB236">
        <v>385084543</v>
      </c>
      <c r="JC236" t="s">
        <v>1196</v>
      </c>
      <c r="JD236" s="1">
        <v>44946.531539351847</v>
      </c>
      <c r="JG236" t="s">
        <v>307</v>
      </c>
      <c r="JH236" t="s">
        <v>308</v>
      </c>
      <c r="JJ236">
        <v>236</v>
      </c>
    </row>
    <row r="237" spans="1:270" x14ac:dyDescent="0.35">
      <c r="A237" s="1">
        <v>44946.248982858793</v>
      </c>
      <c r="B237" s="1">
        <v>44946.25483972222</v>
      </c>
      <c r="D237" t="s">
        <v>268</v>
      </c>
      <c r="E237" t="s">
        <v>1007</v>
      </c>
      <c r="F237" s="1">
        <v>44946.248611111107</v>
      </c>
      <c r="G237" t="s">
        <v>1197</v>
      </c>
      <c r="J237" t="s">
        <v>319</v>
      </c>
      <c r="K237" t="s">
        <v>272</v>
      </c>
      <c r="L237" t="s">
        <v>1174</v>
      </c>
      <c r="N237" t="s">
        <v>274</v>
      </c>
      <c r="O237" t="s">
        <v>275</v>
      </c>
      <c r="P237" t="s">
        <v>393</v>
      </c>
      <c r="Q237">
        <v>50</v>
      </c>
      <c r="R237" t="s">
        <v>394</v>
      </c>
      <c r="S237">
        <v>0</v>
      </c>
      <c r="T237">
        <v>1</v>
      </c>
      <c r="U237">
        <v>0</v>
      </c>
      <c r="V237">
        <v>0</v>
      </c>
      <c r="W237">
        <v>0</v>
      </c>
      <c r="X237">
        <v>0</v>
      </c>
      <c r="Y237">
        <v>0</v>
      </c>
      <c r="Z237" t="s">
        <v>275</v>
      </c>
      <c r="AF237" t="s">
        <v>276</v>
      </c>
      <c r="AH237">
        <v>5</v>
      </c>
      <c r="AI237">
        <v>1</v>
      </c>
      <c r="AJ237">
        <v>4</v>
      </c>
      <c r="AL237">
        <v>0</v>
      </c>
      <c r="AM237">
        <v>0</v>
      </c>
      <c r="AN237" t="s">
        <v>278</v>
      </c>
      <c r="AQ237">
        <v>0</v>
      </c>
      <c r="AR237">
        <v>4</v>
      </c>
      <c r="AS237" t="s">
        <v>558</v>
      </c>
      <c r="AV237">
        <v>1</v>
      </c>
      <c r="AW237">
        <v>1</v>
      </c>
      <c r="AX237" t="s">
        <v>277</v>
      </c>
      <c r="BA237">
        <v>0</v>
      </c>
      <c r="BB237">
        <v>0</v>
      </c>
      <c r="BC237" t="s">
        <v>278</v>
      </c>
      <c r="BF237">
        <v>0</v>
      </c>
      <c r="BG237">
        <v>0</v>
      </c>
      <c r="BH237" t="s">
        <v>278</v>
      </c>
      <c r="BJ237" t="s">
        <v>866</v>
      </c>
      <c r="BM237" t="s">
        <v>1167</v>
      </c>
      <c r="BN237" t="s">
        <v>311</v>
      </c>
      <c r="BO237">
        <v>0</v>
      </c>
      <c r="BP237">
        <v>0</v>
      </c>
      <c r="BQ237">
        <v>0</v>
      </c>
      <c r="BR237">
        <v>1</v>
      </c>
      <c r="BS237">
        <v>0</v>
      </c>
      <c r="BT237">
        <v>0</v>
      </c>
      <c r="BU237">
        <v>0</v>
      </c>
      <c r="BV237">
        <v>0</v>
      </c>
      <c r="BW237">
        <v>0</v>
      </c>
      <c r="BX237">
        <v>0</v>
      </c>
      <c r="BZ237" t="s">
        <v>281</v>
      </c>
      <c r="CA237" t="s">
        <v>292</v>
      </c>
      <c r="CB237" t="s">
        <v>268</v>
      </c>
      <c r="CH237" s="19" t="s">
        <v>283</v>
      </c>
      <c r="CJ237" s="19" t="s">
        <v>283</v>
      </c>
      <c r="CL237" s="19" t="s">
        <v>283</v>
      </c>
      <c r="CS237" s="19" t="s">
        <v>933</v>
      </c>
      <c r="DC237" s="19" t="s">
        <v>313</v>
      </c>
      <c r="DD237" s="19" t="s">
        <v>868</v>
      </c>
      <c r="DF237" s="19" t="s">
        <v>313</v>
      </c>
      <c r="DH237" s="19" t="s">
        <v>339</v>
      </c>
      <c r="DJ237">
        <v>3750</v>
      </c>
      <c r="DK237" t="s">
        <v>287</v>
      </c>
      <c r="DL237" t="s">
        <v>288</v>
      </c>
      <c r="DM237" t="s">
        <v>869</v>
      </c>
      <c r="DO237" t="s">
        <v>783</v>
      </c>
      <c r="DP237" t="s">
        <v>291</v>
      </c>
      <c r="DQ237" t="s">
        <v>292</v>
      </c>
      <c r="EC237" t="s">
        <v>287</v>
      </c>
      <c r="EF237" t="s">
        <v>292</v>
      </c>
      <c r="EM237" t="s">
        <v>293</v>
      </c>
      <c r="EU237" t="s">
        <v>738</v>
      </c>
      <c r="EV237">
        <v>0</v>
      </c>
      <c r="EW237">
        <v>0</v>
      </c>
      <c r="EX237">
        <v>0</v>
      </c>
      <c r="EY237">
        <v>0</v>
      </c>
      <c r="EZ237">
        <v>0</v>
      </c>
      <c r="FA237">
        <v>0</v>
      </c>
      <c r="FB237">
        <v>0</v>
      </c>
      <c r="FC237">
        <v>1</v>
      </c>
      <c r="FE237" t="s">
        <v>292</v>
      </c>
      <c r="FG237" t="s">
        <v>287</v>
      </c>
      <c r="FH237" t="s">
        <v>295</v>
      </c>
      <c r="FJ237" t="s">
        <v>376</v>
      </c>
      <c r="FK237" t="s">
        <v>287</v>
      </c>
      <c r="FT237" t="s">
        <v>297</v>
      </c>
      <c r="FU237" t="s">
        <v>298</v>
      </c>
      <c r="FV237">
        <v>1</v>
      </c>
      <c r="FW237">
        <v>0</v>
      </c>
      <c r="FX237">
        <v>0</v>
      </c>
      <c r="FY237">
        <v>0</v>
      </c>
      <c r="FZ237" s="19">
        <v>0</v>
      </c>
      <c r="GA237">
        <v>0</v>
      </c>
      <c r="GB237">
        <v>0</v>
      </c>
      <c r="GC237">
        <v>0</v>
      </c>
      <c r="GD237">
        <v>0</v>
      </c>
      <c r="GE237">
        <v>0</v>
      </c>
      <c r="GF237">
        <v>0</v>
      </c>
      <c r="GG237">
        <v>0</v>
      </c>
      <c r="GH237">
        <v>0</v>
      </c>
      <c r="GJ237" t="s">
        <v>299</v>
      </c>
      <c r="GK237">
        <v>1</v>
      </c>
      <c r="GL237">
        <v>0</v>
      </c>
      <c r="GM237">
        <v>0</v>
      </c>
      <c r="GN237">
        <v>0</v>
      </c>
      <c r="GO237">
        <v>0</v>
      </c>
      <c r="GP237">
        <v>0</v>
      </c>
      <c r="GQ237">
        <v>0</v>
      </c>
      <c r="GR237">
        <v>0</v>
      </c>
      <c r="GS237">
        <v>0</v>
      </c>
      <c r="GT237">
        <v>0</v>
      </c>
      <c r="GV237" t="s">
        <v>872</v>
      </c>
      <c r="GW237">
        <v>2</v>
      </c>
      <c r="GX237">
        <v>2</v>
      </c>
      <c r="GY237">
        <v>1</v>
      </c>
      <c r="GZ237">
        <v>1</v>
      </c>
      <c r="HA237">
        <v>0</v>
      </c>
      <c r="HB237">
        <v>0</v>
      </c>
      <c r="HC237">
        <v>0</v>
      </c>
      <c r="HD237">
        <v>1</v>
      </c>
      <c r="HE237">
        <v>2</v>
      </c>
      <c r="HF237">
        <v>0</v>
      </c>
      <c r="HG237">
        <v>0</v>
      </c>
      <c r="HH237">
        <v>0</v>
      </c>
      <c r="HI237">
        <v>0</v>
      </c>
      <c r="HJ237">
        <v>0</v>
      </c>
      <c r="HK237">
        <v>0</v>
      </c>
      <c r="HL237">
        <v>0</v>
      </c>
      <c r="HM237">
        <v>0</v>
      </c>
      <c r="HN237">
        <v>0</v>
      </c>
      <c r="HO237">
        <v>0</v>
      </c>
      <c r="HP237">
        <v>0</v>
      </c>
      <c r="HQ237">
        <v>0</v>
      </c>
      <c r="HR237">
        <v>0</v>
      </c>
      <c r="HS237" t="s">
        <v>451</v>
      </c>
      <c r="HT237" t="s">
        <v>750</v>
      </c>
      <c r="HU237" t="s">
        <v>302</v>
      </c>
      <c r="HV237">
        <v>1</v>
      </c>
      <c r="HW237">
        <v>0</v>
      </c>
      <c r="HX237">
        <v>0</v>
      </c>
      <c r="HY237">
        <v>0</v>
      </c>
      <c r="HZ237">
        <v>0</v>
      </c>
      <c r="IA237">
        <v>0</v>
      </c>
      <c r="IC237" t="s">
        <v>303</v>
      </c>
      <c r="ID237">
        <v>1</v>
      </c>
      <c r="IE237">
        <v>0</v>
      </c>
      <c r="IF237">
        <v>0</v>
      </c>
      <c r="IG237">
        <v>0</v>
      </c>
      <c r="II237" t="s">
        <v>315</v>
      </c>
      <c r="IJ237">
        <v>1</v>
      </c>
      <c r="IK237">
        <v>0</v>
      </c>
      <c r="IL237">
        <v>0</v>
      </c>
      <c r="IM237">
        <v>0</v>
      </c>
      <c r="IN237">
        <v>0</v>
      </c>
      <c r="IO237">
        <v>0</v>
      </c>
      <c r="IQ237" t="s">
        <v>1198</v>
      </c>
      <c r="JB237">
        <v>385084547</v>
      </c>
      <c r="JC237" t="s">
        <v>1199</v>
      </c>
      <c r="JD237" s="1">
        <v>44946.531550925924</v>
      </c>
      <c r="JG237" t="s">
        <v>307</v>
      </c>
      <c r="JH237" t="s">
        <v>308</v>
      </c>
      <c r="JJ237">
        <v>237</v>
      </c>
    </row>
    <row r="238" spans="1:270" x14ac:dyDescent="0.35">
      <c r="A238" s="1">
        <v>44946.254933553239</v>
      </c>
      <c r="B238" s="1">
        <v>44946.261420960647</v>
      </c>
      <c r="D238" t="s">
        <v>268</v>
      </c>
      <c r="E238" t="s">
        <v>1007</v>
      </c>
      <c r="F238" s="1">
        <v>44946.254861111112</v>
      </c>
      <c r="G238" t="s">
        <v>1200</v>
      </c>
      <c r="J238" t="s">
        <v>319</v>
      </c>
      <c r="K238" t="s">
        <v>272</v>
      </c>
      <c r="L238" t="s">
        <v>1174</v>
      </c>
      <c r="N238" t="s">
        <v>274</v>
      </c>
      <c r="O238" t="s">
        <v>275</v>
      </c>
      <c r="P238" t="s">
        <v>393</v>
      </c>
      <c r="Q238">
        <v>30</v>
      </c>
      <c r="R238" t="s">
        <v>394</v>
      </c>
      <c r="S238">
        <v>0</v>
      </c>
      <c r="T238">
        <v>1</v>
      </c>
      <c r="U238">
        <v>0</v>
      </c>
      <c r="V238">
        <v>0</v>
      </c>
      <c r="W238">
        <v>0</v>
      </c>
      <c r="X238">
        <v>0</v>
      </c>
      <c r="Y238">
        <v>0</v>
      </c>
      <c r="Z238" t="s">
        <v>275</v>
      </c>
      <c r="AF238" t="s">
        <v>276</v>
      </c>
      <c r="AH238">
        <v>5</v>
      </c>
      <c r="AI238">
        <v>1</v>
      </c>
      <c r="AJ238">
        <v>4</v>
      </c>
      <c r="AL238">
        <v>0</v>
      </c>
      <c r="AM238">
        <v>1</v>
      </c>
      <c r="AN238" t="s">
        <v>320</v>
      </c>
      <c r="AQ238">
        <v>1</v>
      </c>
      <c r="AR238">
        <v>1</v>
      </c>
      <c r="AS238" t="s">
        <v>277</v>
      </c>
      <c r="AV238">
        <v>1</v>
      </c>
      <c r="AW238">
        <v>1</v>
      </c>
      <c r="AX238" t="s">
        <v>277</v>
      </c>
      <c r="BA238">
        <v>0</v>
      </c>
      <c r="BB238">
        <v>0</v>
      </c>
      <c r="BC238" t="s">
        <v>278</v>
      </c>
      <c r="BF238">
        <v>0</v>
      </c>
      <c r="BG238">
        <v>0</v>
      </c>
      <c r="BH238" t="s">
        <v>278</v>
      </c>
      <c r="BJ238" t="s">
        <v>866</v>
      </c>
      <c r="BM238" t="s">
        <v>1167</v>
      </c>
      <c r="BN238" t="s">
        <v>330</v>
      </c>
      <c r="BO238">
        <v>0</v>
      </c>
      <c r="BP238">
        <v>0</v>
      </c>
      <c r="BQ238">
        <v>0</v>
      </c>
      <c r="BR238">
        <v>0</v>
      </c>
      <c r="BS238">
        <v>0</v>
      </c>
      <c r="BT238">
        <v>0</v>
      </c>
      <c r="BU238">
        <v>0</v>
      </c>
      <c r="BV238">
        <v>0</v>
      </c>
      <c r="BW238">
        <v>1</v>
      </c>
      <c r="BX238">
        <v>0</v>
      </c>
      <c r="BY238" t="s">
        <v>1180</v>
      </c>
      <c r="BZ238" t="s">
        <v>281</v>
      </c>
      <c r="CA238" t="s">
        <v>292</v>
      </c>
      <c r="CB238" t="s">
        <v>268</v>
      </c>
      <c r="CH238" s="19" t="s">
        <v>283</v>
      </c>
      <c r="CJ238" s="19" t="s">
        <v>283</v>
      </c>
      <c r="CL238" s="19" t="s">
        <v>283</v>
      </c>
      <c r="CS238" s="19" t="s">
        <v>933</v>
      </c>
      <c r="DC238" s="19" t="s">
        <v>313</v>
      </c>
      <c r="DD238" s="19" t="s">
        <v>868</v>
      </c>
      <c r="DF238" s="19" t="s">
        <v>313</v>
      </c>
      <c r="DH238" s="19" t="s">
        <v>339</v>
      </c>
      <c r="DJ238">
        <v>3750</v>
      </c>
      <c r="DK238" t="s">
        <v>287</v>
      </c>
      <c r="DL238" t="s">
        <v>288</v>
      </c>
      <c r="DM238" t="s">
        <v>869</v>
      </c>
      <c r="DO238" t="s">
        <v>783</v>
      </c>
      <c r="DP238" t="s">
        <v>291</v>
      </c>
      <c r="DQ238" t="s">
        <v>292</v>
      </c>
      <c r="EC238" t="s">
        <v>287</v>
      </c>
      <c r="EF238" t="s">
        <v>292</v>
      </c>
      <c r="EM238" t="s">
        <v>293</v>
      </c>
      <c r="EU238" t="s">
        <v>738</v>
      </c>
      <c r="EV238">
        <v>0</v>
      </c>
      <c r="EW238">
        <v>0</v>
      </c>
      <c r="EX238">
        <v>0</v>
      </c>
      <c r="EY238">
        <v>0</v>
      </c>
      <c r="EZ238">
        <v>0</v>
      </c>
      <c r="FA238">
        <v>0</v>
      </c>
      <c r="FB238">
        <v>0</v>
      </c>
      <c r="FC238">
        <v>1</v>
      </c>
      <c r="FE238" t="s">
        <v>292</v>
      </c>
      <c r="FG238" t="s">
        <v>287</v>
      </c>
      <c r="FH238" t="s">
        <v>295</v>
      </c>
      <c r="FJ238" t="s">
        <v>793</v>
      </c>
      <c r="FK238" t="s">
        <v>287</v>
      </c>
      <c r="FT238" t="s">
        <v>297</v>
      </c>
      <c r="FU238" t="s">
        <v>689</v>
      </c>
      <c r="FV238">
        <v>1</v>
      </c>
      <c r="FW238">
        <v>0</v>
      </c>
      <c r="FX238">
        <v>0</v>
      </c>
      <c r="FY238">
        <v>0</v>
      </c>
      <c r="FZ238" s="19">
        <v>0</v>
      </c>
      <c r="GA238">
        <v>1</v>
      </c>
      <c r="GB238">
        <v>0</v>
      </c>
      <c r="GC238">
        <v>0</v>
      </c>
      <c r="GD238">
        <v>0</v>
      </c>
      <c r="GE238">
        <v>1</v>
      </c>
      <c r="GF238">
        <v>0</v>
      </c>
      <c r="GG238">
        <v>0</v>
      </c>
      <c r="GH238">
        <v>0</v>
      </c>
      <c r="GJ238" t="s">
        <v>299</v>
      </c>
      <c r="GK238">
        <v>1</v>
      </c>
      <c r="GL238">
        <v>0</v>
      </c>
      <c r="GM238">
        <v>0</v>
      </c>
      <c r="GN238">
        <v>0</v>
      </c>
      <c r="GO238">
        <v>0</v>
      </c>
      <c r="GP238">
        <v>0</v>
      </c>
      <c r="GQ238">
        <v>0</v>
      </c>
      <c r="GR238">
        <v>0</v>
      </c>
      <c r="GS238">
        <v>0</v>
      </c>
      <c r="GT238">
        <v>0</v>
      </c>
      <c r="GV238" t="s">
        <v>872</v>
      </c>
      <c r="GW238">
        <v>3</v>
      </c>
      <c r="GX238">
        <v>2</v>
      </c>
      <c r="GY238">
        <v>0</v>
      </c>
      <c r="GZ238">
        <v>0</v>
      </c>
      <c r="HA238">
        <v>0</v>
      </c>
      <c r="HB238">
        <v>0</v>
      </c>
      <c r="HC238">
        <v>2</v>
      </c>
      <c r="HD238">
        <v>2</v>
      </c>
      <c r="HE238">
        <v>3</v>
      </c>
      <c r="HF238">
        <v>0</v>
      </c>
      <c r="HG238">
        <v>0</v>
      </c>
      <c r="HH238">
        <v>0</v>
      </c>
      <c r="HI238">
        <v>0</v>
      </c>
      <c r="HJ238">
        <v>0</v>
      </c>
      <c r="HK238">
        <v>0</v>
      </c>
      <c r="HL238">
        <v>0</v>
      </c>
      <c r="HM238">
        <v>0</v>
      </c>
      <c r="HN238">
        <v>0</v>
      </c>
      <c r="HO238">
        <v>0</v>
      </c>
      <c r="HP238">
        <v>0</v>
      </c>
      <c r="HQ238">
        <v>0</v>
      </c>
      <c r="HR238">
        <v>0</v>
      </c>
      <c r="HS238" t="s">
        <v>451</v>
      </c>
      <c r="HT238" t="s">
        <v>301</v>
      </c>
      <c r="HU238" t="s">
        <v>302</v>
      </c>
      <c r="HV238">
        <v>1</v>
      </c>
      <c r="HW238">
        <v>0</v>
      </c>
      <c r="HX238">
        <v>0</v>
      </c>
      <c r="HY238">
        <v>0</v>
      </c>
      <c r="HZ238">
        <v>0</v>
      </c>
      <c r="IA238">
        <v>0</v>
      </c>
      <c r="IC238" t="s">
        <v>303</v>
      </c>
      <c r="ID238">
        <v>1</v>
      </c>
      <c r="IE238">
        <v>0</v>
      </c>
      <c r="IF238">
        <v>0</v>
      </c>
      <c r="IG238">
        <v>0</v>
      </c>
      <c r="II238" t="s">
        <v>315</v>
      </c>
      <c r="IJ238">
        <v>1</v>
      </c>
      <c r="IK238">
        <v>0</v>
      </c>
      <c r="IL238">
        <v>0</v>
      </c>
      <c r="IM238">
        <v>0</v>
      </c>
      <c r="IN238">
        <v>0</v>
      </c>
      <c r="IO238">
        <v>0</v>
      </c>
      <c r="IQ238" t="s">
        <v>1201</v>
      </c>
      <c r="JB238">
        <v>385084562</v>
      </c>
      <c r="JC238" t="s">
        <v>1202</v>
      </c>
      <c r="JD238" s="1">
        <v>44946.5315625</v>
      </c>
      <c r="JG238" t="s">
        <v>307</v>
      </c>
      <c r="JH238" t="s">
        <v>308</v>
      </c>
      <c r="JJ238">
        <v>238</v>
      </c>
    </row>
    <row r="239" spans="1:270" x14ac:dyDescent="0.35">
      <c r="A239" s="1">
        <v>44946.261738483787</v>
      </c>
      <c r="B239" s="1">
        <v>44946.267219641202</v>
      </c>
      <c r="D239" t="s">
        <v>268</v>
      </c>
      <c r="E239" t="s">
        <v>1007</v>
      </c>
      <c r="F239" s="1">
        <v>44946.261805555558</v>
      </c>
      <c r="G239" t="s">
        <v>1203</v>
      </c>
      <c r="J239" t="s">
        <v>319</v>
      </c>
      <c r="K239" t="s">
        <v>272</v>
      </c>
      <c r="L239" t="s">
        <v>1174</v>
      </c>
      <c r="N239" t="s">
        <v>274</v>
      </c>
      <c r="O239" t="s">
        <v>275</v>
      </c>
      <c r="P239" t="s">
        <v>393</v>
      </c>
      <c r="Q239">
        <v>45</v>
      </c>
      <c r="R239" t="s">
        <v>394</v>
      </c>
      <c r="S239">
        <v>0</v>
      </c>
      <c r="T239">
        <v>1</v>
      </c>
      <c r="U239">
        <v>0</v>
      </c>
      <c r="V239">
        <v>0</v>
      </c>
      <c r="W239">
        <v>0</v>
      </c>
      <c r="X239">
        <v>0</v>
      </c>
      <c r="Y239">
        <v>0</v>
      </c>
      <c r="Z239" t="s">
        <v>275</v>
      </c>
      <c r="AF239" t="s">
        <v>276</v>
      </c>
      <c r="AH239">
        <v>10</v>
      </c>
      <c r="AI239">
        <v>4</v>
      </c>
      <c r="AJ239">
        <v>6</v>
      </c>
      <c r="AL239">
        <v>1</v>
      </c>
      <c r="AM239">
        <v>1</v>
      </c>
      <c r="AN239" t="s">
        <v>277</v>
      </c>
      <c r="AQ239">
        <v>2</v>
      </c>
      <c r="AR239">
        <v>4</v>
      </c>
      <c r="AS239" t="s">
        <v>701</v>
      </c>
      <c r="AV239">
        <v>1</v>
      </c>
      <c r="AW239">
        <v>1</v>
      </c>
      <c r="AX239" t="s">
        <v>277</v>
      </c>
      <c r="BA239">
        <v>0</v>
      </c>
      <c r="BB239">
        <v>0</v>
      </c>
      <c r="BC239" t="s">
        <v>278</v>
      </c>
      <c r="BF239">
        <v>0</v>
      </c>
      <c r="BG239">
        <v>0</v>
      </c>
      <c r="BH239" t="s">
        <v>278</v>
      </c>
      <c r="BJ239" t="s">
        <v>866</v>
      </c>
      <c r="BM239" t="s">
        <v>1167</v>
      </c>
      <c r="BN239" t="s">
        <v>696</v>
      </c>
      <c r="BO239">
        <v>0</v>
      </c>
      <c r="BP239">
        <v>0</v>
      </c>
      <c r="BQ239">
        <v>0</v>
      </c>
      <c r="BR239">
        <v>0</v>
      </c>
      <c r="BS239">
        <v>0</v>
      </c>
      <c r="BT239">
        <v>0</v>
      </c>
      <c r="BU239">
        <v>1</v>
      </c>
      <c r="BV239">
        <v>0</v>
      </c>
      <c r="BW239">
        <v>1</v>
      </c>
      <c r="BX239">
        <v>0</v>
      </c>
      <c r="BY239" t="s">
        <v>1180</v>
      </c>
      <c r="BZ239" t="s">
        <v>281</v>
      </c>
      <c r="CA239" t="s">
        <v>292</v>
      </c>
      <c r="CB239" t="s">
        <v>268</v>
      </c>
      <c r="CH239" s="19" t="s">
        <v>283</v>
      </c>
      <c r="CJ239" s="19" t="s">
        <v>283</v>
      </c>
      <c r="CL239" s="19" t="s">
        <v>283</v>
      </c>
      <c r="CS239" s="19" t="s">
        <v>933</v>
      </c>
      <c r="DC239" s="19" t="s">
        <v>313</v>
      </c>
      <c r="DD239" s="19" t="s">
        <v>868</v>
      </c>
      <c r="DF239" s="19" t="s">
        <v>313</v>
      </c>
      <c r="DH239" s="19" t="s">
        <v>339</v>
      </c>
      <c r="DJ239">
        <v>7500</v>
      </c>
      <c r="DK239" t="s">
        <v>287</v>
      </c>
      <c r="DL239" t="s">
        <v>288</v>
      </c>
      <c r="DM239" t="s">
        <v>869</v>
      </c>
      <c r="DO239" t="s">
        <v>792</v>
      </c>
      <c r="DP239" t="s">
        <v>291</v>
      </c>
      <c r="DQ239" t="s">
        <v>292</v>
      </c>
      <c r="EC239" t="s">
        <v>287</v>
      </c>
      <c r="EF239" t="s">
        <v>292</v>
      </c>
      <c r="EM239" t="s">
        <v>293</v>
      </c>
      <c r="EU239" t="s">
        <v>738</v>
      </c>
      <c r="EV239">
        <v>0</v>
      </c>
      <c r="EW239">
        <v>0</v>
      </c>
      <c r="EX239">
        <v>0</v>
      </c>
      <c r="EY239">
        <v>0</v>
      </c>
      <c r="EZ239">
        <v>0</v>
      </c>
      <c r="FA239">
        <v>0</v>
      </c>
      <c r="FB239">
        <v>0</v>
      </c>
      <c r="FC239">
        <v>1</v>
      </c>
      <c r="FE239" t="s">
        <v>292</v>
      </c>
      <c r="FG239" t="s">
        <v>287</v>
      </c>
      <c r="FH239" t="s">
        <v>295</v>
      </c>
      <c r="FJ239" t="s">
        <v>1168</v>
      </c>
      <c r="FK239" t="s">
        <v>287</v>
      </c>
      <c r="FT239" t="s">
        <v>297</v>
      </c>
      <c r="FU239" t="s">
        <v>1204</v>
      </c>
      <c r="FV239">
        <v>1</v>
      </c>
      <c r="FW239">
        <v>0</v>
      </c>
      <c r="FX239">
        <v>0</v>
      </c>
      <c r="FY239">
        <v>0</v>
      </c>
      <c r="FZ239" s="19">
        <v>0</v>
      </c>
      <c r="GA239">
        <v>1</v>
      </c>
      <c r="GB239">
        <v>0</v>
      </c>
      <c r="GC239">
        <v>0</v>
      </c>
      <c r="GD239">
        <v>0</v>
      </c>
      <c r="GE239">
        <v>1</v>
      </c>
      <c r="GF239">
        <v>0</v>
      </c>
      <c r="GG239">
        <v>0</v>
      </c>
      <c r="GH239">
        <v>0</v>
      </c>
      <c r="GJ239" t="s">
        <v>299</v>
      </c>
      <c r="GK239">
        <v>1</v>
      </c>
      <c r="GL239">
        <v>0</v>
      </c>
      <c r="GM239">
        <v>0</v>
      </c>
      <c r="GN239">
        <v>0</v>
      </c>
      <c r="GO239">
        <v>0</v>
      </c>
      <c r="GP239">
        <v>0</v>
      </c>
      <c r="GQ239">
        <v>0</v>
      </c>
      <c r="GR239">
        <v>0</v>
      </c>
      <c r="GS239">
        <v>0</v>
      </c>
      <c r="GT239">
        <v>0</v>
      </c>
      <c r="GV239" t="s">
        <v>1034</v>
      </c>
      <c r="GW239">
        <v>2</v>
      </c>
      <c r="GX239">
        <v>1</v>
      </c>
      <c r="GY239">
        <v>0</v>
      </c>
      <c r="GZ239">
        <v>0</v>
      </c>
      <c r="HA239">
        <v>0</v>
      </c>
      <c r="HB239">
        <v>2</v>
      </c>
      <c r="HC239">
        <v>1</v>
      </c>
      <c r="HD239">
        <v>1</v>
      </c>
      <c r="HE239">
        <v>2</v>
      </c>
      <c r="HF239">
        <v>0</v>
      </c>
      <c r="HG239">
        <v>0</v>
      </c>
      <c r="HH239">
        <v>0</v>
      </c>
      <c r="HI239">
        <v>0</v>
      </c>
      <c r="HJ239">
        <v>0</v>
      </c>
      <c r="HK239">
        <v>0</v>
      </c>
      <c r="HL239">
        <v>0</v>
      </c>
      <c r="HM239">
        <v>0</v>
      </c>
      <c r="HN239">
        <v>0</v>
      </c>
      <c r="HO239">
        <v>0</v>
      </c>
      <c r="HP239">
        <v>0</v>
      </c>
      <c r="HQ239">
        <v>0</v>
      </c>
      <c r="HR239">
        <v>0</v>
      </c>
      <c r="HS239" t="s">
        <v>451</v>
      </c>
      <c r="HT239" t="s">
        <v>750</v>
      </c>
      <c r="HU239" t="s">
        <v>302</v>
      </c>
      <c r="HV239">
        <v>1</v>
      </c>
      <c r="HW239">
        <v>0</v>
      </c>
      <c r="HX239">
        <v>0</v>
      </c>
      <c r="HY239">
        <v>0</v>
      </c>
      <c r="HZ239">
        <v>0</v>
      </c>
      <c r="IA239">
        <v>0</v>
      </c>
      <c r="IC239" t="s">
        <v>303</v>
      </c>
      <c r="ID239">
        <v>1</v>
      </c>
      <c r="IE239">
        <v>0</v>
      </c>
      <c r="IF239">
        <v>0</v>
      </c>
      <c r="IG239">
        <v>0</v>
      </c>
      <c r="II239" t="s">
        <v>315</v>
      </c>
      <c r="IJ239">
        <v>1</v>
      </c>
      <c r="IK239">
        <v>0</v>
      </c>
      <c r="IL239">
        <v>0</v>
      </c>
      <c r="IM239">
        <v>0</v>
      </c>
      <c r="IN239">
        <v>0</v>
      </c>
      <c r="IO239">
        <v>0</v>
      </c>
      <c r="IQ239" t="s">
        <v>1205</v>
      </c>
      <c r="JB239">
        <v>385084566</v>
      </c>
      <c r="JC239" t="s">
        <v>1206</v>
      </c>
      <c r="JD239" s="1">
        <v>44946.5315625</v>
      </c>
      <c r="JG239" t="s">
        <v>307</v>
      </c>
      <c r="JH239" t="s">
        <v>308</v>
      </c>
      <c r="JJ239">
        <v>239</v>
      </c>
    </row>
    <row r="240" spans="1:270" x14ac:dyDescent="0.35">
      <c r="A240" s="1">
        <v>44946.267273043981</v>
      </c>
      <c r="B240" s="1">
        <v>44946.27313947917</v>
      </c>
      <c r="D240" t="s">
        <v>268</v>
      </c>
      <c r="E240" t="s">
        <v>1007</v>
      </c>
      <c r="F240" s="1">
        <v>44946.267361111109</v>
      </c>
      <c r="G240" t="s">
        <v>1207</v>
      </c>
      <c r="J240" t="s">
        <v>319</v>
      </c>
      <c r="K240" t="s">
        <v>272</v>
      </c>
      <c r="L240" t="s">
        <v>1174</v>
      </c>
      <c r="N240" t="s">
        <v>274</v>
      </c>
      <c r="O240" t="s">
        <v>275</v>
      </c>
      <c r="P240" t="s">
        <v>393</v>
      </c>
      <c r="Q240">
        <v>25</v>
      </c>
      <c r="R240" t="s">
        <v>394</v>
      </c>
      <c r="S240">
        <v>0</v>
      </c>
      <c r="T240">
        <v>1</v>
      </c>
      <c r="U240">
        <v>0</v>
      </c>
      <c r="V240">
        <v>0</v>
      </c>
      <c r="W240">
        <v>0</v>
      </c>
      <c r="X240">
        <v>0</v>
      </c>
      <c r="Y240">
        <v>0</v>
      </c>
      <c r="Z240" t="s">
        <v>275</v>
      </c>
      <c r="AF240" t="s">
        <v>276</v>
      </c>
      <c r="AH240">
        <v>7</v>
      </c>
      <c r="AI240">
        <v>3</v>
      </c>
      <c r="AJ240">
        <v>4</v>
      </c>
      <c r="AL240">
        <v>3</v>
      </c>
      <c r="AM240">
        <v>0</v>
      </c>
      <c r="AN240" t="s">
        <v>395</v>
      </c>
      <c r="AQ240">
        <v>1</v>
      </c>
      <c r="AR240">
        <v>1</v>
      </c>
      <c r="AS240" t="s">
        <v>277</v>
      </c>
      <c r="AV240">
        <v>1</v>
      </c>
      <c r="AW240">
        <v>1</v>
      </c>
      <c r="AX240" t="s">
        <v>277</v>
      </c>
      <c r="BA240">
        <v>0</v>
      </c>
      <c r="BB240">
        <v>0</v>
      </c>
      <c r="BC240" t="s">
        <v>278</v>
      </c>
      <c r="BF240">
        <v>0</v>
      </c>
      <c r="BG240">
        <v>0</v>
      </c>
      <c r="BH240" t="s">
        <v>278</v>
      </c>
      <c r="BJ240" t="s">
        <v>866</v>
      </c>
      <c r="BM240" t="s">
        <v>1167</v>
      </c>
      <c r="BN240" t="s">
        <v>330</v>
      </c>
      <c r="BO240">
        <v>0</v>
      </c>
      <c r="BP240">
        <v>0</v>
      </c>
      <c r="BQ240">
        <v>0</v>
      </c>
      <c r="BR240">
        <v>0</v>
      </c>
      <c r="BS240">
        <v>0</v>
      </c>
      <c r="BT240">
        <v>0</v>
      </c>
      <c r="BU240">
        <v>0</v>
      </c>
      <c r="BV240">
        <v>0</v>
      </c>
      <c r="BW240">
        <v>1</v>
      </c>
      <c r="BX240">
        <v>0</v>
      </c>
      <c r="BY240" t="s">
        <v>1180</v>
      </c>
      <c r="BZ240" t="s">
        <v>281</v>
      </c>
      <c r="CA240" t="s">
        <v>292</v>
      </c>
      <c r="CB240" t="s">
        <v>268</v>
      </c>
      <c r="CH240" s="19" t="s">
        <v>283</v>
      </c>
      <c r="CJ240" s="19" t="s">
        <v>283</v>
      </c>
      <c r="CL240" s="19" t="s">
        <v>283</v>
      </c>
      <c r="CS240" s="19" t="s">
        <v>933</v>
      </c>
      <c r="DC240" s="19" t="s">
        <v>313</v>
      </c>
      <c r="DD240" s="19" t="s">
        <v>868</v>
      </c>
      <c r="DF240" s="19" t="s">
        <v>313</v>
      </c>
      <c r="DH240" s="19" t="s">
        <v>339</v>
      </c>
      <c r="DJ240">
        <v>5250</v>
      </c>
      <c r="DK240" t="s">
        <v>287</v>
      </c>
      <c r="DL240" t="s">
        <v>288</v>
      </c>
      <c r="DM240" t="s">
        <v>869</v>
      </c>
      <c r="DO240" t="s">
        <v>792</v>
      </c>
      <c r="DP240" t="s">
        <v>291</v>
      </c>
      <c r="DQ240" t="s">
        <v>292</v>
      </c>
      <c r="EC240" t="s">
        <v>287</v>
      </c>
      <c r="EF240" t="s">
        <v>292</v>
      </c>
      <c r="EM240" t="s">
        <v>293</v>
      </c>
      <c r="EU240" t="s">
        <v>738</v>
      </c>
      <c r="EV240">
        <v>0</v>
      </c>
      <c r="EW240">
        <v>0</v>
      </c>
      <c r="EX240">
        <v>0</v>
      </c>
      <c r="EY240">
        <v>0</v>
      </c>
      <c r="EZ240">
        <v>0</v>
      </c>
      <c r="FA240">
        <v>0</v>
      </c>
      <c r="FB240">
        <v>0</v>
      </c>
      <c r="FC240">
        <v>1</v>
      </c>
      <c r="FE240" t="s">
        <v>292</v>
      </c>
      <c r="FG240" t="s">
        <v>287</v>
      </c>
      <c r="FH240" t="s">
        <v>295</v>
      </c>
      <c r="FJ240" t="s">
        <v>1168</v>
      </c>
      <c r="FK240" t="s">
        <v>287</v>
      </c>
      <c r="FT240" t="s">
        <v>297</v>
      </c>
      <c r="FU240" t="s">
        <v>507</v>
      </c>
      <c r="FV240">
        <v>1</v>
      </c>
      <c r="FW240">
        <v>0</v>
      </c>
      <c r="FX240">
        <v>0</v>
      </c>
      <c r="FY240">
        <v>0</v>
      </c>
      <c r="FZ240" s="19">
        <v>0</v>
      </c>
      <c r="GA240">
        <v>0</v>
      </c>
      <c r="GB240">
        <v>0</v>
      </c>
      <c r="GC240">
        <v>0</v>
      </c>
      <c r="GD240">
        <v>0</v>
      </c>
      <c r="GE240">
        <v>0</v>
      </c>
      <c r="GF240">
        <v>0</v>
      </c>
      <c r="GG240">
        <v>0</v>
      </c>
      <c r="GH240">
        <v>1</v>
      </c>
      <c r="GI240" t="s">
        <v>1208</v>
      </c>
      <c r="GJ240" t="s">
        <v>299</v>
      </c>
      <c r="GK240">
        <v>1</v>
      </c>
      <c r="GL240">
        <v>0</v>
      </c>
      <c r="GM240">
        <v>0</v>
      </c>
      <c r="GN240">
        <v>0</v>
      </c>
      <c r="GO240">
        <v>0</v>
      </c>
      <c r="GP240">
        <v>0</v>
      </c>
      <c r="GQ240">
        <v>0</v>
      </c>
      <c r="GR240">
        <v>0</v>
      </c>
      <c r="GS240">
        <v>0</v>
      </c>
      <c r="GT240">
        <v>0</v>
      </c>
      <c r="GV240" t="s">
        <v>1034</v>
      </c>
      <c r="GW240">
        <v>3</v>
      </c>
      <c r="GX240">
        <v>0</v>
      </c>
      <c r="GY240">
        <v>0</v>
      </c>
      <c r="GZ240">
        <v>0</v>
      </c>
      <c r="HA240">
        <v>0</v>
      </c>
      <c r="HB240">
        <v>3</v>
      </c>
      <c r="HC240">
        <v>3</v>
      </c>
      <c r="HD240">
        <v>3</v>
      </c>
      <c r="HE240">
        <v>3</v>
      </c>
      <c r="HF240">
        <v>0</v>
      </c>
      <c r="HG240">
        <v>0</v>
      </c>
      <c r="HH240">
        <v>0</v>
      </c>
      <c r="HI240">
        <v>0</v>
      </c>
      <c r="HJ240">
        <v>0</v>
      </c>
      <c r="HK240">
        <v>0</v>
      </c>
      <c r="HL240">
        <v>0</v>
      </c>
      <c r="HM240">
        <v>0</v>
      </c>
      <c r="HN240">
        <v>0</v>
      </c>
      <c r="HO240">
        <v>0</v>
      </c>
      <c r="HP240">
        <v>0</v>
      </c>
      <c r="HQ240">
        <v>0</v>
      </c>
      <c r="HR240">
        <v>0</v>
      </c>
      <c r="HS240" t="s">
        <v>451</v>
      </c>
      <c r="HT240" t="s">
        <v>750</v>
      </c>
      <c r="HU240" t="s">
        <v>302</v>
      </c>
      <c r="HV240">
        <v>1</v>
      </c>
      <c r="HW240">
        <v>0</v>
      </c>
      <c r="HX240">
        <v>0</v>
      </c>
      <c r="HY240">
        <v>0</v>
      </c>
      <c r="HZ240">
        <v>0</v>
      </c>
      <c r="IA240">
        <v>0</v>
      </c>
      <c r="IC240" t="s">
        <v>303</v>
      </c>
      <c r="ID240">
        <v>1</v>
      </c>
      <c r="IE240">
        <v>0</v>
      </c>
      <c r="IF240">
        <v>0</v>
      </c>
      <c r="IG240">
        <v>0</v>
      </c>
      <c r="II240" t="s">
        <v>315</v>
      </c>
      <c r="IJ240">
        <v>1</v>
      </c>
      <c r="IK240">
        <v>0</v>
      </c>
      <c r="IL240">
        <v>0</v>
      </c>
      <c r="IM240">
        <v>0</v>
      </c>
      <c r="IN240">
        <v>0</v>
      </c>
      <c r="IO240">
        <v>0</v>
      </c>
      <c r="IQ240" t="s">
        <v>1209</v>
      </c>
      <c r="JB240">
        <v>385084577</v>
      </c>
      <c r="JC240" t="s">
        <v>1210</v>
      </c>
      <c r="JD240" s="1">
        <v>44946.531574074077</v>
      </c>
      <c r="JG240" t="s">
        <v>307</v>
      </c>
      <c r="JH240" t="s">
        <v>308</v>
      </c>
      <c r="JJ240">
        <v>240</v>
      </c>
    </row>
    <row r="241" spans="1:270" x14ac:dyDescent="0.35">
      <c r="A241" s="1">
        <v>44946.455008101853</v>
      </c>
      <c r="B241" s="1">
        <v>44946.461935092593</v>
      </c>
      <c r="D241" t="s">
        <v>268</v>
      </c>
      <c r="E241" t="s">
        <v>965</v>
      </c>
      <c r="F241" s="1">
        <v>44946.454861111109</v>
      </c>
      <c r="G241" t="s">
        <v>1211</v>
      </c>
      <c r="J241" t="s">
        <v>319</v>
      </c>
      <c r="K241" t="s">
        <v>272</v>
      </c>
      <c r="L241" t="s">
        <v>1212</v>
      </c>
      <c r="N241" t="s">
        <v>274</v>
      </c>
      <c r="O241" t="s">
        <v>275</v>
      </c>
      <c r="P241" t="s">
        <v>393</v>
      </c>
      <c r="Q241">
        <v>42</v>
      </c>
      <c r="R241" t="s">
        <v>394</v>
      </c>
      <c r="S241">
        <v>0</v>
      </c>
      <c r="T241">
        <v>1</v>
      </c>
      <c r="U241">
        <v>0</v>
      </c>
      <c r="V241">
        <v>0</v>
      </c>
      <c r="W241">
        <v>0</v>
      </c>
      <c r="X241">
        <v>0</v>
      </c>
      <c r="Y241">
        <v>0</v>
      </c>
      <c r="Z241" t="s">
        <v>275</v>
      </c>
      <c r="AF241" t="s">
        <v>276</v>
      </c>
      <c r="AH241">
        <v>9</v>
      </c>
      <c r="AI241">
        <v>3</v>
      </c>
      <c r="AJ241">
        <v>6</v>
      </c>
      <c r="AL241">
        <v>1</v>
      </c>
      <c r="AM241">
        <v>1</v>
      </c>
      <c r="AN241" t="s">
        <v>277</v>
      </c>
      <c r="AQ241">
        <v>1</v>
      </c>
      <c r="AR241">
        <v>4</v>
      </c>
      <c r="AS241" t="s">
        <v>528</v>
      </c>
      <c r="AV241">
        <v>1</v>
      </c>
      <c r="AW241">
        <v>1</v>
      </c>
      <c r="AX241" t="s">
        <v>277</v>
      </c>
      <c r="BA241">
        <v>0</v>
      </c>
      <c r="BB241">
        <v>0</v>
      </c>
      <c r="BC241" t="s">
        <v>278</v>
      </c>
      <c r="BF241">
        <v>0</v>
      </c>
      <c r="BG241">
        <v>0</v>
      </c>
      <c r="BH241" t="s">
        <v>278</v>
      </c>
      <c r="BJ241" t="s">
        <v>866</v>
      </c>
      <c r="BM241" t="s">
        <v>1167</v>
      </c>
      <c r="BN241" t="s">
        <v>532</v>
      </c>
      <c r="BO241">
        <v>1</v>
      </c>
      <c r="BP241">
        <v>0</v>
      </c>
      <c r="BQ241">
        <v>0</v>
      </c>
      <c r="BR241">
        <v>0</v>
      </c>
      <c r="BS241">
        <v>0</v>
      </c>
      <c r="BT241">
        <v>0</v>
      </c>
      <c r="BU241">
        <v>1</v>
      </c>
      <c r="BV241">
        <v>0</v>
      </c>
      <c r="BW241">
        <v>0</v>
      </c>
      <c r="BX241">
        <v>0</v>
      </c>
      <c r="BZ241" t="s">
        <v>281</v>
      </c>
      <c r="CA241" t="s">
        <v>275</v>
      </c>
      <c r="CB241" t="s">
        <v>268</v>
      </c>
      <c r="CH241" s="19" t="s">
        <v>283</v>
      </c>
      <c r="CJ241" s="19" t="s">
        <v>283</v>
      </c>
      <c r="CL241" s="19" t="s">
        <v>285</v>
      </c>
      <c r="CS241" s="19" t="s">
        <v>933</v>
      </c>
      <c r="DC241" s="19" t="s">
        <v>313</v>
      </c>
      <c r="DD241" s="19" t="s">
        <v>868</v>
      </c>
      <c r="DF241" s="19" t="s">
        <v>286</v>
      </c>
      <c r="DH241" s="19" t="s">
        <v>285</v>
      </c>
      <c r="DJ241">
        <v>6750</v>
      </c>
      <c r="DK241" t="s">
        <v>287</v>
      </c>
      <c r="DL241" t="s">
        <v>288</v>
      </c>
      <c r="DM241" t="s">
        <v>869</v>
      </c>
      <c r="DO241" t="s">
        <v>424</v>
      </c>
      <c r="DP241" t="s">
        <v>291</v>
      </c>
      <c r="DQ241" t="s">
        <v>292</v>
      </c>
      <c r="EC241" t="s">
        <v>287</v>
      </c>
      <c r="EF241" t="s">
        <v>292</v>
      </c>
      <c r="EM241" t="s">
        <v>293</v>
      </c>
      <c r="EU241" t="s">
        <v>738</v>
      </c>
      <c r="EV241">
        <v>0</v>
      </c>
      <c r="EW241">
        <v>0</v>
      </c>
      <c r="EX241">
        <v>0</v>
      </c>
      <c r="EY241">
        <v>0</v>
      </c>
      <c r="EZ241">
        <v>0</v>
      </c>
      <c r="FA241">
        <v>0</v>
      </c>
      <c r="FB241">
        <v>0</v>
      </c>
      <c r="FC241">
        <v>1</v>
      </c>
      <c r="FE241" t="s">
        <v>292</v>
      </c>
      <c r="FG241" t="s">
        <v>287</v>
      </c>
      <c r="FH241" t="s">
        <v>295</v>
      </c>
      <c r="FJ241" t="s">
        <v>376</v>
      </c>
      <c r="FK241" t="s">
        <v>287</v>
      </c>
      <c r="FT241" t="s">
        <v>297</v>
      </c>
      <c r="FU241" t="s">
        <v>396</v>
      </c>
      <c r="FV241">
        <v>1</v>
      </c>
      <c r="FW241">
        <v>0</v>
      </c>
      <c r="FX241">
        <v>0</v>
      </c>
      <c r="FY241">
        <v>0</v>
      </c>
      <c r="FZ241" s="19">
        <v>0</v>
      </c>
      <c r="GA241">
        <v>1</v>
      </c>
      <c r="GB241">
        <v>0</v>
      </c>
      <c r="GC241">
        <v>0</v>
      </c>
      <c r="GD241">
        <v>0</v>
      </c>
      <c r="GE241">
        <v>0</v>
      </c>
      <c r="GF241">
        <v>0</v>
      </c>
      <c r="GG241">
        <v>0</v>
      </c>
      <c r="GH241">
        <v>0</v>
      </c>
      <c r="GJ241" t="s">
        <v>387</v>
      </c>
      <c r="GK241">
        <v>1</v>
      </c>
      <c r="GL241">
        <v>0</v>
      </c>
      <c r="GM241">
        <v>0</v>
      </c>
      <c r="GN241">
        <v>0</v>
      </c>
      <c r="GO241">
        <v>0</v>
      </c>
      <c r="GP241">
        <v>1</v>
      </c>
      <c r="GQ241">
        <v>0</v>
      </c>
      <c r="GR241">
        <v>0</v>
      </c>
      <c r="GS241">
        <v>0</v>
      </c>
      <c r="GT241">
        <v>0</v>
      </c>
      <c r="GV241" t="s">
        <v>872</v>
      </c>
      <c r="GW241">
        <v>5</v>
      </c>
      <c r="GX241">
        <v>5</v>
      </c>
      <c r="GY241">
        <v>0</v>
      </c>
      <c r="GZ241">
        <v>0</v>
      </c>
      <c r="HA241">
        <v>1</v>
      </c>
      <c r="HB241">
        <v>0</v>
      </c>
      <c r="HC241">
        <v>0</v>
      </c>
      <c r="HD241">
        <v>0</v>
      </c>
      <c r="HE241">
        <v>5</v>
      </c>
      <c r="HF241">
        <v>0</v>
      </c>
      <c r="HG241">
        <v>0</v>
      </c>
      <c r="HH241">
        <v>0</v>
      </c>
      <c r="HI241">
        <v>0</v>
      </c>
      <c r="HJ241">
        <v>0</v>
      </c>
      <c r="HK241">
        <v>0</v>
      </c>
      <c r="HL241">
        <v>0</v>
      </c>
      <c r="HM241">
        <v>0</v>
      </c>
      <c r="HN241">
        <v>0</v>
      </c>
      <c r="HO241">
        <v>0</v>
      </c>
      <c r="HP241">
        <v>0</v>
      </c>
      <c r="HQ241">
        <v>0</v>
      </c>
      <c r="HR241">
        <v>0</v>
      </c>
      <c r="HS241" t="s">
        <v>275</v>
      </c>
      <c r="HT241" t="s">
        <v>750</v>
      </c>
      <c r="HU241" t="s">
        <v>1213</v>
      </c>
      <c r="HV241">
        <v>1</v>
      </c>
      <c r="HW241">
        <v>1</v>
      </c>
      <c r="HX241">
        <v>0</v>
      </c>
      <c r="HY241">
        <v>0</v>
      </c>
      <c r="HZ241">
        <v>0</v>
      </c>
      <c r="IA241">
        <v>0</v>
      </c>
      <c r="IC241" t="s">
        <v>303</v>
      </c>
      <c r="ID241">
        <v>1</v>
      </c>
      <c r="IE241">
        <v>0</v>
      </c>
      <c r="IF241">
        <v>0</v>
      </c>
      <c r="IG241">
        <v>0</v>
      </c>
      <c r="II241" t="s">
        <v>406</v>
      </c>
      <c r="IJ241">
        <v>1</v>
      </c>
      <c r="IK241">
        <v>1</v>
      </c>
      <c r="IL241">
        <v>0</v>
      </c>
      <c r="IM241">
        <v>0</v>
      </c>
      <c r="IN241">
        <v>0</v>
      </c>
      <c r="IO241">
        <v>0</v>
      </c>
      <c r="JB241">
        <v>385105215</v>
      </c>
      <c r="JC241" t="s">
        <v>1214</v>
      </c>
      <c r="JD241" s="1">
        <v>44946.575115740743</v>
      </c>
      <c r="JG241" t="s">
        <v>307</v>
      </c>
      <c r="JH241" t="s">
        <v>308</v>
      </c>
      <c r="JJ241">
        <v>241</v>
      </c>
    </row>
    <row r="242" spans="1:270" x14ac:dyDescent="0.35">
      <c r="A242" s="1">
        <v>44946.462465393517</v>
      </c>
      <c r="B242" s="1">
        <v>44946.470720393518</v>
      </c>
      <c r="D242" t="s">
        <v>268</v>
      </c>
      <c r="E242" t="s">
        <v>965</v>
      </c>
      <c r="F242" s="1">
        <v>44946.462500000001</v>
      </c>
      <c r="G242" t="s">
        <v>1215</v>
      </c>
      <c r="J242" t="s">
        <v>319</v>
      </c>
      <c r="K242" t="s">
        <v>272</v>
      </c>
      <c r="L242" t="s">
        <v>1212</v>
      </c>
      <c r="N242" t="s">
        <v>274</v>
      </c>
      <c r="O242" t="s">
        <v>268</v>
      </c>
      <c r="Z242" t="s">
        <v>275</v>
      </c>
      <c r="AF242" t="s">
        <v>382</v>
      </c>
      <c r="AG242" t="s">
        <v>967</v>
      </c>
      <c r="AH242">
        <v>6</v>
      </c>
      <c r="AI242">
        <v>4</v>
      </c>
      <c r="AJ242">
        <v>2</v>
      </c>
      <c r="AL242">
        <v>1</v>
      </c>
      <c r="AM242">
        <v>1</v>
      </c>
      <c r="AN242" t="s">
        <v>277</v>
      </c>
      <c r="AQ242">
        <v>2</v>
      </c>
      <c r="AR242">
        <v>0</v>
      </c>
      <c r="AS242" t="s">
        <v>277</v>
      </c>
      <c r="AV242">
        <v>1</v>
      </c>
      <c r="AW242">
        <v>1</v>
      </c>
      <c r="AX242" t="s">
        <v>277</v>
      </c>
      <c r="BA242">
        <v>0</v>
      </c>
      <c r="BB242">
        <v>0</v>
      </c>
      <c r="BC242" t="s">
        <v>278</v>
      </c>
      <c r="BF242">
        <v>0</v>
      </c>
      <c r="BG242">
        <v>0</v>
      </c>
      <c r="BH242" t="s">
        <v>278</v>
      </c>
      <c r="BJ242" t="s">
        <v>866</v>
      </c>
      <c r="BM242" t="s">
        <v>1167</v>
      </c>
      <c r="BN242" t="s">
        <v>532</v>
      </c>
      <c r="BO242">
        <v>1</v>
      </c>
      <c r="BP242">
        <v>0</v>
      </c>
      <c r="BQ242">
        <v>0</v>
      </c>
      <c r="BR242">
        <v>0</v>
      </c>
      <c r="BS242">
        <v>0</v>
      </c>
      <c r="BT242">
        <v>0</v>
      </c>
      <c r="BU242">
        <v>1</v>
      </c>
      <c r="BV242">
        <v>0</v>
      </c>
      <c r="BW242">
        <v>0</v>
      </c>
      <c r="BX242">
        <v>0</v>
      </c>
      <c r="BZ242" t="s">
        <v>281</v>
      </c>
      <c r="CA242" t="s">
        <v>275</v>
      </c>
      <c r="CB242" t="s">
        <v>268</v>
      </c>
      <c r="CH242" s="19" t="s">
        <v>283</v>
      </c>
      <c r="CJ242" s="19" t="s">
        <v>285</v>
      </c>
      <c r="CL242" s="19" t="s">
        <v>283</v>
      </c>
      <c r="CS242" s="19" t="s">
        <v>933</v>
      </c>
      <c r="DC242" s="19" t="s">
        <v>285</v>
      </c>
      <c r="DD242" s="19" t="s">
        <v>868</v>
      </c>
      <c r="DF242" s="19" t="s">
        <v>313</v>
      </c>
      <c r="DH242" s="19" t="s">
        <v>285</v>
      </c>
      <c r="DJ242">
        <v>4500</v>
      </c>
      <c r="DK242" t="s">
        <v>287</v>
      </c>
      <c r="DL242" t="s">
        <v>288</v>
      </c>
      <c r="DM242" t="s">
        <v>289</v>
      </c>
      <c r="DO242" t="s">
        <v>424</v>
      </c>
      <c r="DP242" t="s">
        <v>291</v>
      </c>
      <c r="DQ242" t="s">
        <v>292</v>
      </c>
      <c r="EC242" t="s">
        <v>287</v>
      </c>
      <c r="EF242" t="s">
        <v>292</v>
      </c>
      <c r="EM242" t="s">
        <v>293</v>
      </c>
      <c r="EU242" t="s">
        <v>624</v>
      </c>
      <c r="EV242">
        <v>0</v>
      </c>
      <c r="EW242">
        <v>1</v>
      </c>
      <c r="EX242">
        <v>0</v>
      </c>
      <c r="EY242">
        <v>0</v>
      </c>
      <c r="EZ242">
        <v>0</v>
      </c>
      <c r="FA242">
        <v>0</v>
      </c>
      <c r="FB242">
        <v>0</v>
      </c>
      <c r="FC242">
        <v>0</v>
      </c>
      <c r="FE242" t="s">
        <v>292</v>
      </c>
      <c r="FG242" t="s">
        <v>287</v>
      </c>
      <c r="FH242" t="s">
        <v>295</v>
      </c>
      <c r="FJ242" t="s">
        <v>376</v>
      </c>
      <c r="FK242" t="s">
        <v>287</v>
      </c>
      <c r="FT242" t="s">
        <v>297</v>
      </c>
      <c r="FU242" t="s">
        <v>703</v>
      </c>
      <c r="FV242">
        <v>1</v>
      </c>
      <c r="FW242">
        <v>0</v>
      </c>
      <c r="FX242">
        <v>0</v>
      </c>
      <c r="FY242">
        <v>0</v>
      </c>
      <c r="FZ242" s="19">
        <v>0</v>
      </c>
      <c r="GA242">
        <v>1</v>
      </c>
      <c r="GB242">
        <v>0</v>
      </c>
      <c r="GC242">
        <v>0</v>
      </c>
      <c r="GD242">
        <v>0</v>
      </c>
      <c r="GE242">
        <v>1</v>
      </c>
      <c r="GF242">
        <v>1</v>
      </c>
      <c r="GG242">
        <v>0</v>
      </c>
      <c r="GH242">
        <v>0</v>
      </c>
      <c r="GJ242" t="s">
        <v>387</v>
      </c>
      <c r="GK242">
        <v>1</v>
      </c>
      <c r="GL242">
        <v>0</v>
      </c>
      <c r="GM242">
        <v>0</v>
      </c>
      <c r="GN242">
        <v>0</v>
      </c>
      <c r="GO242">
        <v>0</v>
      </c>
      <c r="GP242">
        <v>1</v>
      </c>
      <c r="GQ242">
        <v>0</v>
      </c>
      <c r="GR242">
        <v>0</v>
      </c>
      <c r="GS242">
        <v>0</v>
      </c>
      <c r="GT242">
        <v>0</v>
      </c>
      <c r="GV242" t="s">
        <v>872</v>
      </c>
      <c r="GW242">
        <v>7</v>
      </c>
      <c r="GX242">
        <v>0</v>
      </c>
      <c r="GY242">
        <v>0</v>
      </c>
      <c r="GZ242">
        <v>0</v>
      </c>
      <c r="HA242">
        <v>0</v>
      </c>
      <c r="HB242">
        <v>0</v>
      </c>
      <c r="HC242">
        <v>0</v>
      </c>
      <c r="HD242">
        <v>2</v>
      </c>
      <c r="HE242">
        <v>5</v>
      </c>
      <c r="HF242">
        <v>0</v>
      </c>
      <c r="HG242">
        <v>0</v>
      </c>
      <c r="HH242">
        <v>0</v>
      </c>
      <c r="HI242">
        <v>0</v>
      </c>
      <c r="HJ242">
        <v>0</v>
      </c>
      <c r="HK242">
        <v>0</v>
      </c>
      <c r="HL242">
        <v>0</v>
      </c>
      <c r="HM242">
        <v>0</v>
      </c>
      <c r="HN242">
        <v>0</v>
      </c>
      <c r="HO242">
        <v>0</v>
      </c>
      <c r="HP242">
        <v>0</v>
      </c>
      <c r="HQ242">
        <v>0</v>
      </c>
      <c r="HR242">
        <v>0</v>
      </c>
      <c r="HS242" t="s">
        <v>275</v>
      </c>
      <c r="HT242" t="s">
        <v>750</v>
      </c>
      <c r="HU242" t="s">
        <v>1051</v>
      </c>
      <c r="HV242">
        <v>1</v>
      </c>
      <c r="HW242">
        <v>0</v>
      </c>
      <c r="HX242">
        <v>0</v>
      </c>
      <c r="HY242">
        <v>1</v>
      </c>
      <c r="HZ242">
        <v>0</v>
      </c>
      <c r="IA242">
        <v>1</v>
      </c>
      <c r="IB242" t="s">
        <v>1216</v>
      </c>
      <c r="IC242" t="s">
        <v>303</v>
      </c>
      <c r="ID242">
        <v>1</v>
      </c>
      <c r="IE242">
        <v>0</v>
      </c>
      <c r="IF242">
        <v>0</v>
      </c>
      <c r="IG242">
        <v>0</v>
      </c>
      <c r="II242" t="s">
        <v>315</v>
      </c>
      <c r="IJ242">
        <v>1</v>
      </c>
      <c r="IK242">
        <v>0</v>
      </c>
      <c r="IL242">
        <v>0</v>
      </c>
      <c r="IM242">
        <v>0</v>
      </c>
      <c r="IN242">
        <v>0</v>
      </c>
      <c r="IO242">
        <v>0</v>
      </c>
      <c r="JB242">
        <v>385105222</v>
      </c>
      <c r="JC242" t="s">
        <v>1217</v>
      </c>
      <c r="JD242" s="1">
        <v>44946.575127314813</v>
      </c>
      <c r="JG242" t="s">
        <v>307</v>
      </c>
      <c r="JH242" t="s">
        <v>308</v>
      </c>
      <c r="JJ242">
        <v>242</v>
      </c>
    </row>
    <row r="243" spans="1:270" x14ac:dyDescent="0.35">
      <c r="A243" s="1">
        <v>44946.470977476849</v>
      </c>
      <c r="B243" s="1">
        <v>44946.478425578702</v>
      </c>
      <c r="D243" t="s">
        <v>268</v>
      </c>
      <c r="E243" t="s">
        <v>965</v>
      </c>
      <c r="F243" s="1">
        <v>44946.470833333333</v>
      </c>
      <c r="G243" t="s">
        <v>1218</v>
      </c>
      <c r="J243" t="s">
        <v>319</v>
      </c>
      <c r="K243" t="s">
        <v>272</v>
      </c>
      <c r="L243" t="s">
        <v>1219</v>
      </c>
      <c r="N243" t="s">
        <v>274</v>
      </c>
      <c r="O243" t="s">
        <v>275</v>
      </c>
      <c r="P243" t="s">
        <v>393</v>
      </c>
      <c r="Q243">
        <v>45</v>
      </c>
      <c r="R243" t="s">
        <v>394</v>
      </c>
      <c r="S243">
        <v>0</v>
      </c>
      <c r="T243">
        <v>1</v>
      </c>
      <c r="U243">
        <v>0</v>
      </c>
      <c r="V243">
        <v>0</v>
      </c>
      <c r="W243">
        <v>0</v>
      </c>
      <c r="X243">
        <v>0</v>
      </c>
      <c r="Y243">
        <v>0</v>
      </c>
      <c r="Z243" t="s">
        <v>275</v>
      </c>
      <c r="AF243" t="s">
        <v>382</v>
      </c>
      <c r="AG243" t="s">
        <v>967</v>
      </c>
      <c r="AH243">
        <v>10</v>
      </c>
      <c r="AI243">
        <v>7</v>
      </c>
      <c r="AJ243">
        <v>3</v>
      </c>
      <c r="AL243">
        <v>3</v>
      </c>
      <c r="AM243">
        <v>0</v>
      </c>
      <c r="AN243" t="s">
        <v>395</v>
      </c>
      <c r="AQ243">
        <v>3</v>
      </c>
      <c r="AR243">
        <v>2</v>
      </c>
      <c r="AS243" t="s">
        <v>528</v>
      </c>
      <c r="AV243">
        <v>1</v>
      </c>
      <c r="AW243">
        <v>1</v>
      </c>
      <c r="AX243" t="s">
        <v>277</v>
      </c>
      <c r="BA243">
        <v>0</v>
      </c>
      <c r="BB243">
        <v>0</v>
      </c>
      <c r="BC243" t="s">
        <v>278</v>
      </c>
      <c r="BF243">
        <v>0</v>
      </c>
      <c r="BG243">
        <v>0</v>
      </c>
      <c r="BH243" t="s">
        <v>278</v>
      </c>
      <c r="BJ243" t="s">
        <v>866</v>
      </c>
      <c r="BM243" t="s">
        <v>1167</v>
      </c>
      <c r="BN243" t="s">
        <v>532</v>
      </c>
      <c r="BO243">
        <v>1</v>
      </c>
      <c r="BP243">
        <v>0</v>
      </c>
      <c r="BQ243">
        <v>0</v>
      </c>
      <c r="BR243">
        <v>0</v>
      </c>
      <c r="BS243">
        <v>0</v>
      </c>
      <c r="BT243">
        <v>0</v>
      </c>
      <c r="BU243">
        <v>1</v>
      </c>
      <c r="BV243">
        <v>0</v>
      </c>
      <c r="BW243">
        <v>0</v>
      </c>
      <c r="BX243">
        <v>0</v>
      </c>
      <c r="BZ243" t="s">
        <v>281</v>
      </c>
      <c r="CA243" t="s">
        <v>275</v>
      </c>
      <c r="CB243" t="s">
        <v>268</v>
      </c>
      <c r="CH243" s="19" t="s">
        <v>283</v>
      </c>
      <c r="CJ243" s="19" t="s">
        <v>285</v>
      </c>
      <c r="CL243" s="19" t="s">
        <v>283</v>
      </c>
      <c r="CS243" s="19" t="s">
        <v>933</v>
      </c>
      <c r="DC243" s="19" t="s">
        <v>313</v>
      </c>
      <c r="DD243" s="19" t="s">
        <v>868</v>
      </c>
      <c r="DF243" s="19" t="s">
        <v>286</v>
      </c>
      <c r="DH243" s="19" t="s">
        <v>339</v>
      </c>
      <c r="DJ243">
        <v>7500</v>
      </c>
      <c r="DK243" t="s">
        <v>287</v>
      </c>
      <c r="DL243" t="s">
        <v>288</v>
      </c>
      <c r="DM243" t="s">
        <v>869</v>
      </c>
      <c r="DO243" t="s">
        <v>424</v>
      </c>
      <c r="DP243" t="s">
        <v>291</v>
      </c>
      <c r="DQ243" t="s">
        <v>292</v>
      </c>
      <c r="EC243" t="s">
        <v>287</v>
      </c>
      <c r="EF243" t="s">
        <v>292</v>
      </c>
      <c r="EM243" t="s">
        <v>293</v>
      </c>
      <c r="EU243" t="s">
        <v>738</v>
      </c>
      <c r="EV243">
        <v>0</v>
      </c>
      <c r="EW243">
        <v>0</v>
      </c>
      <c r="EX243">
        <v>0</v>
      </c>
      <c r="EY243">
        <v>0</v>
      </c>
      <c r="EZ243">
        <v>0</v>
      </c>
      <c r="FA243">
        <v>0</v>
      </c>
      <c r="FB243">
        <v>0</v>
      </c>
      <c r="FC243">
        <v>1</v>
      </c>
      <c r="FE243" t="s">
        <v>292</v>
      </c>
      <c r="FG243" t="s">
        <v>287</v>
      </c>
      <c r="FH243" t="s">
        <v>295</v>
      </c>
      <c r="FJ243" t="s">
        <v>793</v>
      </c>
      <c r="FK243" t="s">
        <v>287</v>
      </c>
      <c r="FT243" t="s">
        <v>297</v>
      </c>
      <c r="FU243" t="s">
        <v>1220</v>
      </c>
      <c r="FV243">
        <v>1</v>
      </c>
      <c r="FW243">
        <v>0</v>
      </c>
      <c r="FX243">
        <v>0</v>
      </c>
      <c r="FY243">
        <v>0</v>
      </c>
      <c r="FZ243" s="19">
        <v>0</v>
      </c>
      <c r="GA243">
        <v>1</v>
      </c>
      <c r="GB243">
        <v>0</v>
      </c>
      <c r="GC243">
        <v>0</v>
      </c>
      <c r="GD243">
        <v>1</v>
      </c>
      <c r="GE243">
        <v>1</v>
      </c>
      <c r="GF243">
        <v>1</v>
      </c>
      <c r="GG243">
        <v>0</v>
      </c>
      <c r="GH243">
        <v>0</v>
      </c>
      <c r="GJ243" t="s">
        <v>299</v>
      </c>
      <c r="GK243">
        <v>1</v>
      </c>
      <c r="GL243">
        <v>0</v>
      </c>
      <c r="GM243">
        <v>0</v>
      </c>
      <c r="GN243">
        <v>0</v>
      </c>
      <c r="GO243">
        <v>0</v>
      </c>
      <c r="GP243">
        <v>0</v>
      </c>
      <c r="GQ243">
        <v>0</v>
      </c>
      <c r="GR243">
        <v>0</v>
      </c>
      <c r="GS243">
        <v>0</v>
      </c>
      <c r="GT243">
        <v>0</v>
      </c>
      <c r="GV243" t="s">
        <v>872</v>
      </c>
      <c r="GW243">
        <v>7</v>
      </c>
      <c r="GX243">
        <v>0</v>
      </c>
      <c r="GY243">
        <v>0</v>
      </c>
      <c r="GZ243">
        <v>0</v>
      </c>
      <c r="HA243">
        <v>0</v>
      </c>
      <c r="HB243">
        <v>0</v>
      </c>
      <c r="HC243">
        <v>0</v>
      </c>
      <c r="HD243">
        <v>0</v>
      </c>
      <c r="HE243">
        <v>5</v>
      </c>
      <c r="HF243">
        <v>0</v>
      </c>
      <c r="HG243">
        <v>0</v>
      </c>
      <c r="HH243">
        <v>0</v>
      </c>
      <c r="HI243">
        <v>0</v>
      </c>
      <c r="HJ243">
        <v>0</v>
      </c>
      <c r="HK243">
        <v>0</v>
      </c>
      <c r="HL243">
        <v>0</v>
      </c>
      <c r="HM243">
        <v>0</v>
      </c>
      <c r="HN243">
        <v>0</v>
      </c>
      <c r="HO243">
        <v>3</v>
      </c>
      <c r="HP243">
        <v>0</v>
      </c>
      <c r="HQ243">
        <v>0</v>
      </c>
      <c r="HR243">
        <v>0</v>
      </c>
      <c r="HS243" t="s">
        <v>451</v>
      </c>
      <c r="HT243" t="s">
        <v>750</v>
      </c>
      <c r="HU243" t="s">
        <v>302</v>
      </c>
      <c r="HV243">
        <v>1</v>
      </c>
      <c r="HW243">
        <v>0</v>
      </c>
      <c r="HX243">
        <v>0</v>
      </c>
      <c r="HY243">
        <v>0</v>
      </c>
      <c r="HZ243">
        <v>0</v>
      </c>
      <c r="IA243">
        <v>0</v>
      </c>
      <c r="IC243" t="s">
        <v>303</v>
      </c>
      <c r="ID243">
        <v>1</v>
      </c>
      <c r="IE243">
        <v>0</v>
      </c>
      <c r="IF243">
        <v>0</v>
      </c>
      <c r="IG243">
        <v>0</v>
      </c>
      <c r="II243" t="s">
        <v>315</v>
      </c>
      <c r="IJ243">
        <v>1</v>
      </c>
      <c r="IK243">
        <v>0</v>
      </c>
      <c r="IL243">
        <v>0</v>
      </c>
      <c r="IM243">
        <v>0</v>
      </c>
      <c r="IN243">
        <v>0</v>
      </c>
      <c r="IO243">
        <v>0</v>
      </c>
      <c r="JB243">
        <v>385105226</v>
      </c>
      <c r="JC243" t="s">
        <v>1221</v>
      </c>
      <c r="JD243" s="1">
        <v>44946.575127314813</v>
      </c>
      <c r="JG243" t="s">
        <v>307</v>
      </c>
      <c r="JH243" t="s">
        <v>308</v>
      </c>
      <c r="JJ243">
        <v>243</v>
      </c>
    </row>
    <row r="244" spans="1:270" x14ac:dyDescent="0.35">
      <c r="A244" s="1">
        <v>44946.478944131937</v>
      </c>
      <c r="B244" s="1">
        <v>44946.488335231479</v>
      </c>
      <c r="D244" t="s">
        <v>268</v>
      </c>
      <c r="E244" t="s">
        <v>965</v>
      </c>
      <c r="F244" s="1">
        <v>44946.479166666657</v>
      </c>
      <c r="G244" t="s">
        <v>1222</v>
      </c>
      <c r="J244" t="s">
        <v>319</v>
      </c>
      <c r="K244" t="s">
        <v>272</v>
      </c>
      <c r="L244" t="s">
        <v>1219</v>
      </c>
      <c r="N244" t="s">
        <v>274</v>
      </c>
      <c r="O244" t="s">
        <v>275</v>
      </c>
      <c r="P244" t="s">
        <v>393</v>
      </c>
      <c r="Q244">
        <v>48</v>
      </c>
      <c r="R244" t="s">
        <v>394</v>
      </c>
      <c r="S244">
        <v>0</v>
      </c>
      <c r="T244">
        <v>1</v>
      </c>
      <c r="U244">
        <v>0</v>
      </c>
      <c r="V244">
        <v>0</v>
      </c>
      <c r="W244">
        <v>0</v>
      </c>
      <c r="X244">
        <v>0</v>
      </c>
      <c r="Y244">
        <v>0</v>
      </c>
      <c r="Z244" t="s">
        <v>275</v>
      </c>
      <c r="AF244" t="s">
        <v>382</v>
      </c>
      <c r="AG244" t="s">
        <v>967</v>
      </c>
      <c r="AH244">
        <v>12</v>
      </c>
      <c r="AI244">
        <v>5</v>
      </c>
      <c r="AJ244">
        <v>7</v>
      </c>
      <c r="AL244">
        <v>2</v>
      </c>
      <c r="AM244">
        <v>0</v>
      </c>
      <c r="AN244" t="s">
        <v>277</v>
      </c>
      <c r="AQ244">
        <v>2</v>
      </c>
      <c r="AR244">
        <v>4</v>
      </c>
      <c r="AS244" t="s">
        <v>701</v>
      </c>
      <c r="AV244">
        <v>1</v>
      </c>
      <c r="AW244">
        <v>3</v>
      </c>
      <c r="AX244" t="s">
        <v>558</v>
      </c>
      <c r="BA244">
        <v>0</v>
      </c>
      <c r="BB244">
        <v>0</v>
      </c>
      <c r="BC244" t="s">
        <v>278</v>
      </c>
      <c r="BF244">
        <v>0</v>
      </c>
      <c r="BG244">
        <v>0</v>
      </c>
      <c r="BH244" t="s">
        <v>278</v>
      </c>
      <c r="BJ244" t="s">
        <v>866</v>
      </c>
      <c r="BM244" t="s">
        <v>1167</v>
      </c>
      <c r="BN244" t="s">
        <v>532</v>
      </c>
      <c r="BO244">
        <v>1</v>
      </c>
      <c r="BP244">
        <v>0</v>
      </c>
      <c r="BQ244">
        <v>0</v>
      </c>
      <c r="BR244">
        <v>0</v>
      </c>
      <c r="BS244">
        <v>0</v>
      </c>
      <c r="BT244">
        <v>0</v>
      </c>
      <c r="BU244">
        <v>1</v>
      </c>
      <c r="BV244">
        <v>0</v>
      </c>
      <c r="BW244">
        <v>0</v>
      </c>
      <c r="BX244">
        <v>0</v>
      </c>
      <c r="BZ244" t="s">
        <v>281</v>
      </c>
      <c r="CA244" t="s">
        <v>275</v>
      </c>
      <c r="CB244" t="s">
        <v>268</v>
      </c>
      <c r="CH244" s="19" t="s">
        <v>283</v>
      </c>
      <c r="CJ244" s="19" t="s">
        <v>283</v>
      </c>
      <c r="CL244" s="19" t="s">
        <v>283</v>
      </c>
      <c r="CS244" s="19" t="s">
        <v>933</v>
      </c>
      <c r="DC244" s="19" t="s">
        <v>313</v>
      </c>
      <c r="DD244" s="19" t="s">
        <v>868</v>
      </c>
      <c r="DF244" s="19" t="s">
        <v>313</v>
      </c>
      <c r="DH244" s="19" t="s">
        <v>339</v>
      </c>
      <c r="DJ244">
        <v>9000</v>
      </c>
      <c r="DK244" t="s">
        <v>287</v>
      </c>
      <c r="DL244" t="s">
        <v>288</v>
      </c>
      <c r="DM244" t="s">
        <v>289</v>
      </c>
      <c r="DO244" t="s">
        <v>783</v>
      </c>
      <c r="DP244" t="s">
        <v>412</v>
      </c>
      <c r="DQ244" t="s">
        <v>292</v>
      </c>
      <c r="EC244" t="s">
        <v>287</v>
      </c>
      <c r="EF244" t="s">
        <v>292</v>
      </c>
      <c r="EM244" t="s">
        <v>293</v>
      </c>
      <c r="EU244" t="s">
        <v>738</v>
      </c>
      <c r="EV244">
        <v>0</v>
      </c>
      <c r="EW244">
        <v>0</v>
      </c>
      <c r="EX244">
        <v>0</v>
      </c>
      <c r="EY244">
        <v>0</v>
      </c>
      <c r="EZ244">
        <v>0</v>
      </c>
      <c r="FA244">
        <v>0</v>
      </c>
      <c r="FB244">
        <v>0</v>
      </c>
      <c r="FC244">
        <v>1</v>
      </c>
      <c r="FE244" t="s">
        <v>292</v>
      </c>
      <c r="FG244" t="s">
        <v>287</v>
      </c>
      <c r="FH244" t="s">
        <v>295</v>
      </c>
      <c r="FJ244" t="s">
        <v>793</v>
      </c>
      <c r="FK244" t="s">
        <v>287</v>
      </c>
      <c r="FT244" t="s">
        <v>297</v>
      </c>
      <c r="FU244" t="s">
        <v>396</v>
      </c>
      <c r="FV244">
        <v>1</v>
      </c>
      <c r="FW244">
        <v>0</v>
      </c>
      <c r="FX244">
        <v>0</v>
      </c>
      <c r="FY244">
        <v>0</v>
      </c>
      <c r="FZ244" s="19">
        <v>0</v>
      </c>
      <c r="GA244">
        <v>1</v>
      </c>
      <c r="GB244">
        <v>0</v>
      </c>
      <c r="GC244">
        <v>0</v>
      </c>
      <c r="GD244">
        <v>0</v>
      </c>
      <c r="GE244">
        <v>0</v>
      </c>
      <c r="GF244">
        <v>0</v>
      </c>
      <c r="GG244">
        <v>0</v>
      </c>
      <c r="GH244">
        <v>0</v>
      </c>
      <c r="GJ244" t="s">
        <v>299</v>
      </c>
      <c r="GK244">
        <v>1</v>
      </c>
      <c r="GL244">
        <v>0</v>
      </c>
      <c r="GM244">
        <v>0</v>
      </c>
      <c r="GN244">
        <v>0</v>
      </c>
      <c r="GO244">
        <v>0</v>
      </c>
      <c r="GP244">
        <v>0</v>
      </c>
      <c r="GQ244">
        <v>0</v>
      </c>
      <c r="GR244">
        <v>0</v>
      </c>
      <c r="GS244">
        <v>0</v>
      </c>
      <c r="GT244">
        <v>0</v>
      </c>
      <c r="GV244" t="s">
        <v>872</v>
      </c>
      <c r="GW244">
        <v>7</v>
      </c>
      <c r="GX244">
        <v>2</v>
      </c>
      <c r="GY244">
        <v>0</v>
      </c>
      <c r="GZ244">
        <v>0</v>
      </c>
      <c r="HA244">
        <v>0</v>
      </c>
      <c r="HB244">
        <v>0</v>
      </c>
      <c r="HC244">
        <v>0</v>
      </c>
      <c r="HD244">
        <v>1</v>
      </c>
      <c r="HE244">
        <v>5</v>
      </c>
      <c r="HF244">
        <v>0</v>
      </c>
      <c r="HG244">
        <v>0</v>
      </c>
      <c r="HH244">
        <v>0</v>
      </c>
      <c r="HI244">
        <v>0</v>
      </c>
      <c r="HJ244">
        <v>0</v>
      </c>
      <c r="HK244">
        <v>0</v>
      </c>
      <c r="HL244">
        <v>0</v>
      </c>
      <c r="HM244">
        <v>0</v>
      </c>
      <c r="HN244">
        <v>0</v>
      </c>
      <c r="HO244">
        <v>0</v>
      </c>
      <c r="HP244">
        <v>0</v>
      </c>
      <c r="HQ244">
        <v>0</v>
      </c>
      <c r="HR244">
        <v>0</v>
      </c>
      <c r="HS244" t="s">
        <v>451</v>
      </c>
      <c r="HT244" t="s">
        <v>750</v>
      </c>
      <c r="HU244" t="s">
        <v>302</v>
      </c>
      <c r="HV244">
        <v>1</v>
      </c>
      <c r="HW244">
        <v>0</v>
      </c>
      <c r="HX244">
        <v>0</v>
      </c>
      <c r="HY244">
        <v>0</v>
      </c>
      <c r="HZ244">
        <v>0</v>
      </c>
      <c r="IA244">
        <v>0</v>
      </c>
      <c r="IC244" t="s">
        <v>303</v>
      </c>
      <c r="ID244">
        <v>1</v>
      </c>
      <c r="IE244">
        <v>0</v>
      </c>
      <c r="IF244">
        <v>0</v>
      </c>
      <c r="IG244">
        <v>0</v>
      </c>
      <c r="II244" t="s">
        <v>315</v>
      </c>
      <c r="IJ244">
        <v>1</v>
      </c>
      <c r="IK244">
        <v>0</v>
      </c>
      <c r="IL244">
        <v>0</v>
      </c>
      <c r="IM244">
        <v>0</v>
      </c>
      <c r="IN244">
        <v>0</v>
      </c>
      <c r="IO244">
        <v>0</v>
      </c>
      <c r="JB244">
        <v>385105232</v>
      </c>
      <c r="JC244" t="s">
        <v>1223</v>
      </c>
      <c r="JD244" s="1">
        <v>44946.575150462973</v>
      </c>
      <c r="JG244" t="s">
        <v>307</v>
      </c>
      <c r="JH244" t="s">
        <v>308</v>
      </c>
      <c r="JJ244">
        <v>244</v>
      </c>
    </row>
    <row r="245" spans="1:270" x14ac:dyDescent="0.35">
      <c r="A245" s="1">
        <v>44946.498701550932</v>
      </c>
      <c r="B245" s="1">
        <v>44946.506198298608</v>
      </c>
      <c r="D245" t="s">
        <v>268</v>
      </c>
      <c r="E245" t="s">
        <v>965</v>
      </c>
      <c r="F245" s="1">
        <v>44946.498611111107</v>
      </c>
      <c r="G245" t="s">
        <v>1224</v>
      </c>
      <c r="J245" t="s">
        <v>319</v>
      </c>
      <c r="K245" t="s">
        <v>272</v>
      </c>
      <c r="L245" t="s">
        <v>1219</v>
      </c>
      <c r="N245" t="s">
        <v>274</v>
      </c>
      <c r="O245" t="s">
        <v>275</v>
      </c>
      <c r="P245" t="s">
        <v>393</v>
      </c>
      <c r="Q245">
        <v>38</v>
      </c>
      <c r="R245" t="s">
        <v>394</v>
      </c>
      <c r="S245">
        <v>0</v>
      </c>
      <c r="T245">
        <v>1</v>
      </c>
      <c r="U245">
        <v>0</v>
      </c>
      <c r="V245">
        <v>0</v>
      </c>
      <c r="W245">
        <v>0</v>
      </c>
      <c r="X245">
        <v>0</v>
      </c>
      <c r="Y245">
        <v>0</v>
      </c>
      <c r="Z245" t="s">
        <v>275</v>
      </c>
      <c r="AF245" t="s">
        <v>382</v>
      </c>
      <c r="AG245" t="s">
        <v>967</v>
      </c>
      <c r="AH245">
        <v>6</v>
      </c>
      <c r="AI245">
        <v>4</v>
      </c>
      <c r="AJ245">
        <v>2</v>
      </c>
      <c r="AL245">
        <v>1</v>
      </c>
      <c r="AM245">
        <v>1</v>
      </c>
      <c r="AN245" t="s">
        <v>277</v>
      </c>
      <c r="AQ245">
        <v>2</v>
      </c>
      <c r="AR245">
        <v>0</v>
      </c>
      <c r="AS245" t="s">
        <v>277</v>
      </c>
      <c r="AV245">
        <v>1</v>
      </c>
      <c r="AW245">
        <v>1</v>
      </c>
      <c r="AX245" t="s">
        <v>277</v>
      </c>
      <c r="BA245">
        <v>0</v>
      </c>
      <c r="BB245">
        <v>0</v>
      </c>
      <c r="BC245" t="s">
        <v>278</v>
      </c>
      <c r="BF245">
        <v>0</v>
      </c>
      <c r="BG245">
        <v>0</v>
      </c>
      <c r="BH245" t="s">
        <v>278</v>
      </c>
      <c r="BJ245" t="s">
        <v>866</v>
      </c>
      <c r="BM245" t="s">
        <v>1167</v>
      </c>
      <c r="BN245" t="s">
        <v>532</v>
      </c>
      <c r="BO245">
        <v>1</v>
      </c>
      <c r="BP245">
        <v>0</v>
      </c>
      <c r="BQ245">
        <v>0</v>
      </c>
      <c r="BR245">
        <v>0</v>
      </c>
      <c r="BS245">
        <v>0</v>
      </c>
      <c r="BT245">
        <v>0</v>
      </c>
      <c r="BU245">
        <v>1</v>
      </c>
      <c r="BV245">
        <v>0</v>
      </c>
      <c r="BW245">
        <v>0</v>
      </c>
      <c r="BX245">
        <v>0</v>
      </c>
      <c r="BZ245" t="s">
        <v>281</v>
      </c>
      <c r="CA245" t="s">
        <v>275</v>
      </c>
      <c r="CB245" t="s">
        <v>268</v>
      </c>
      <c r="CH245" s="19" t="s">
        <v>283</v>
      </c>
      <c r="CJ245" s="19" t="s">
        <v>283</v>
      </c>
      <c r="CL245" s="19" t="s">
        <v>283</v>
      </c>
      <c r="CS245" s="19" t="s">
        <v>933</v>
      </c>
      <c r="DC245" s="19" t="s">
        <v>313</v>
      </c>
      <c r="DD245" s="19" t="s">
        <v>868</v>
      </c>
      <c r="DF245" s="19" t="s">
        <v>286</v>
      </c>
      <c r="DH245" s="19" t="s">
        <v>339</v>
      </c>
      <c r="DJ245">
        <v>4500</v>
      </c>
      <c r="DK245" t="s">
        <v>287</v>
      </c>
      <c r="DL245" t="s">
        <v>288</v>
      </c>
      <c r="DM245" t="s">
        <v>869</v>
      </c>
      <c r="DO245" t="s">
        <v>290</v>
      </c>
      <c r="DP245" t="s">
        <v>412</v>
      </c>
      <c r="DQ245" t="s">
        <v>292</v>
      </c>
      <c r="EC245" t="s">
        <v>287</v>
      </c>
      <c r="EF245" t="s">
        <v>292</v>
      </c>
      <c r="EM245" t="s">
        <v>293</v>
      </c>
      <c r="EU245" t="s">
        <v>738</v>
      </c>
      <c r="EV245">
        <v>0</v>
      </c>
      <c r="EW245">
        <v>0</v>
      </c>
      <c r="EX245">
        <v>0</v>
      </c>
      <c r="EY245">
        <v>0</v>
      </c>
      <c r="EZ245">
        <v>0</v>
      </c>
      <c r="FA245">
        <v>0</v>
      </c>
      <c r="FB245">
        <v>0</v>
      </c>
      <c r="FC245">
        <v>1</v>
      </c>
      <c r="FE245" t="s">
        <v>292</v>
      </c>
      <c r="FG245" t="s">
        <v>287</v>
      </c>
      <c r="FH245" t="s">
        <v>295</v>
      </c>
      <c r="FJ245" t="s">
        <v>793</v>
      </c>
      <c r="FK245" t="s">
        <v>287</v>
      </c>
      <c r="FT245" t="s">
        <v>297</v>
      </c>
      <c r="FU245" t="s">
        <v>1225</v>
      </c>
      <c r="FV245">
        <v>1</v>
      </c>
      <c r="FW245">
        <v>0</v>
      </c>
      <c r="FX245">
        <v>0</v>
      </c>
      <c r="FY245">
        <v>0</v>
      </c>
      <c r="FZ245" s="19">
        <v>0</v>
      </c>
      <c r="GA245">
        <v>1</v>
      </c>
      <c r="GB245">
        <v>0</v>
      </c>
      <c r="GC245">
        <v>0</v>
      </c>
      <c r="GD245">
        <v>0</v>
      </c>
      <c r="GE245">
        <v>1</v>
      </c>
      <c r="GF245">
        <v>1</v>
      </c>
      <c r="GG245">
        <v>0</v>
      </c>
      <c r="GH245">
        <v>0</v>
      </c>
      <c r="GJ245" t="s">
        <v>387</v>
      </c>
      <c r="GK245">
        <v>1</v>
      </c>
      <c r="GL245">
        <v>0</v>
      </c>
      <c r="GM245">
        <v>0</v>
      </c>
      <c r="GN245">
        <v>0</v>
      </c>
      <c r="GO245">
        <v>0</v>
      </c>
      <c r="GP245">
        <v>1</v>
      </c>
      <c r="GQ245">
        <v>0</v>
      </c>
      <c r="GR245">
        <v>0</v>
      </c>
      <c r="GS245">
        <v>0</v>
      </c>
      <c r="GT245">
        <v>0</v>
      </c>
      <c r="GV245" t="s">
        <v>872</v>
      </c>
      <c r="GW245">
        <v>7</v>
      </c>
      <c r="GX245">
        <v>2</v>
      </c>
      <c r="GY245">
        <v>0</v>
      </c>
      <c r="GZ245">
        <v>0</v>
      </c>
      <c r="HA245">
        <v>0</v>
      </c>
      <c r="HB245">
        <v>0</v>
      </c>
      <c r="HC245">
        <v>0</v>
      </c>
      <c r="HD245">
        <v>2</v>
      </c>
      <c r="HE245">
        <v>6</v>
      </c>
      <c r="HF245">
        <v>0</v>
      </c>
      <c r="HG245">
        <v>0</v>
      </c>
      <c r="HH245">
        <v>0</v>
      </c>
      <c r="HI245">
        <v>0</v>
      </c>
      <c r="HJ245">
        <v>0</v>
      </c>
      <c r="HK245">
        <v>0</v>
      </c>
      <c r="HL245">
        <v>0</v>
      </c>
      <c r="HM245">
        <v>0</v>
      </c>
      <c r="HN245">
        <v>0</v>
      </c>
      <c r="HO245">
        <v>0</v>
      </c>
      <c r="HP245">
        <v>0</v>
      </c>
      <c r="HQ245">
        <v>0</v>
      </c>
      <c r="HR245">
        <v>0</v>
      </c>
      <c r="HS245" t="s">
        <v>451</v>
      </c>
      <c r="HT245" t="s">
        <v>750</v>
      </c>
      <c r="HU245" t="s">
        <v>745</v>
      </c>
      <c r="HV245">
        <v>1</v>
      </c>
      <c r="HW245">
        <v>0</v>
      </c>
      <c r="HX245">
        <v>0</v>
      </c>
      <c r="HY245">
        <v>1</v>
      </c>
      <c r="HZ245">
        <v>0</v>
      </c>
      <c r="IA245">
        <v>0</v>
      </c>
      <c r="IC245" t="s">
        <v>303</v>
      </c>
      <c r="ID245">
        <v>1</v>
      </c>
      <c r="IE245">
        <v>0</v>
      </c>
      <c r="IF245">
        <v>0</v>
      </c>
      <c r="IG245">
        <v>0</v>
      </c>
      <c r="II245" t="s">
        <v>406</v>
      </c>
      <c r="IJ245">
        <v>1</v>
      </c>
      <c r="IK245">
        <v>1</v>
      </c>
      <c r="IL245">
        <v>0</v>
      </c>
      <c r="IM245">
        <v>0</v>
      </c>
      <c r="IN245">
        <v>0</v>
      </c>
      <c r="IO245">
        <v>0</v>
      </c>
      <c r="JB245">
        <v>385105240</v>
      </c>
      <c r="JC245" t="s">
        <v>1226</v>
      </c>
      <c r="JD245" s="1">
        <v>44946.575150462973</v>
      </c>
      <c r="JG245" t="s">
        <v>307</v>
      </c>
      <c r="JH245" t="s">
        <v>308</v>
      </c>
      <c r="JJ245">
        <v>245</v>
      </c>
    </row>
    <row r="246" spans="1:270" x14ac:dyDescent="0.35">
      <c r="A246" s="1">
        <v>44946.506704652777</v>
      </c>
      <c r="B246" s="1">
        <v>44946.513933043978</v>
      </c>
      <c r="D246" t="s">
        <v>268</v>
      </c>
      <c r="E246" t="s">
        <v>965</v>
      </c>
      <c r="F246" s="1">
        <v>44946.506249999999</v>
      </c>
      <c r="G246" t="s">
        <v>1227</v>
      </c>
      <c r="J246" t="s">
        <v>271</v>
      </c>
      <c r="K246" t="s">
        <v>272</v>
      </c>
      <c r="L246" t="s">
        <v>1219</v>
      </c>
      <c r="N246" t="s">
        <v>361</v>
      </c>
      <c r="O246" t="s">
        <v>268</v>
      </c>
      <c r="Z246" t="s">
        <v>275</v>
      </c>
      <c r="AF246" t="s">
        <v>382</v>
      </c>
      <c r="AG246" t="s">
        <v>967</v>
      </c>
      <c r="AH246">
        <v>3</v>
      </c>
      <c r="AI246">
        <v>1</v>
      </c>
      <c r="AJ246">
        <v>2</v>
      </c>
      <c r="AL246">
        <v>0</v>
      </c>
      <c r="AM246">
        <v>0</v>
      </c>
      <c r="AN246" t="s">
        <v>278</v>
      </c>
      <c r="AQ246">
        <v>0</v>
      </c>
      <c r="AR246">
        <v>2</v>
      </c>
      <c r="AS246" t="s">
        <v>277</v>
      </c>
      <c r="AV246">
        <v>0</v>
      </c>
      <c r="AW246">
        <v>0</v>
      </c>
      <c r="AX246" t="s">
        <v>278</v>
      </c>
      <c r="BA246">
        <v>1</v>
      </c>
      <c r="BB246">
        <v>0</v>
      </c>
      <c r="BC246" t="s">
        <v>320</v>
      </c>
      <c r="BF246">
        <v>0</v>
      </c>
      <c r="BG246">
        <v>0</v>
      </c>
      <c r="BH246" t="s">
        <v>278</v>
      </c>
      <c r="BJ246" t="s">
        <v>866</v>
      </c>
      <c r="BM246" t="s">
        <v>1167</v>
      </c>
      <c r="BN246" t="s">
        <v>330</v>
      </c>
      <c r="BO246">
        <v>0</v>
      </c>
      <c r="BP246">
        <v>0</v>
      </c>
      <c r="BQ246">
        <v>0</v>
      </c>
      <c r="BR246">
        <v>0</v>
      </c>
      <c r="BS246">
        <v>0</v>
      </c>
      <c r="BT246">
        <v>0</v>
      </c>
      <c r="BU246">
        <v>0</v>
      </c>
      <c r="BV246">
        <v>0</v>
      </c>
      <c r="BW246">
        <v>1</v>
      </c>
      <c r="BX246">
        <v>0</v>
      </c>
      <c r="BY246" t="s">
        <v>1228</v>
      </c>
      <c r="BZ246" t="s">
        <v>281</v>
      </c>
      <c r="CA246" t="s">
        <v>275</v>
      </c>
      <c r="CB246" t="s">
        <v>268</v>
      </c>
      <c r="CH246" s="19" t="s">
        <v>283</v>
      </c>
      <c r="CJ246" s="19" t="s">
        <v>283</v>
      </c>
      <c r="CL246" s="19" t="s">
        <v>283</v>
      </c>
      <c r="CS246" s="19" t="s">
        <v>284</v>
      </c>
      <c r="DC246" s="19" t="s">
        <v>313</v>
      </c>
      <c r="DD246" s="19" t="s">
        <v>868</v>
      </c>
      <c r="DF246" s="19" t="s">
        <v>313</v>
      </c>
      <c r="DH246" s="19" t="s">
        <v>339</v>
      </c>
      <c r="DJ246">
        <v>2250</v>
      </c>
      <c r="DK246" t="s">
        <v>287</v>
      </c>
      <c r="DL246" t="s">
        <v>288</v>
      </c>
      <c r="DM246" t="s">
        <v>289</v>
      </c>
      <c r="DO246" t="s">
        <v>290</v>
      </c>
      <c r="DP246" t="s">
        <v>291</v>
      </c>
      <c r="DQ246" t="s">
        <v>292</v>
      </c>
      <c r="EC246" t="s">
        <v>287</v>
      </c>
      <c r="EF246" t="s">
        <v>292</v>
      </c>
      <c r="EM246" t="s">
        <v>293</v>
      </c>
      <c r="EU246" t="s">
        <v>624</v>
      </c>
      <c r="EV246">
        <v>0</v>
      </c>
      <c r="EW246">
        <v>1</v>
      </c>
      <c r="EX246">
        <v>0</v>
      </c>
      <c r="EY246">
        <v>0</v>
      </c>
      <c r="EZ246">
        <v>0</v>
      </c>
      <c r="FA246">
        <v>0</v>
      </c>
      <c r="FB246">
        <v>0</v>
      </c>
      <c r="FC246">
        <v>0</v>
      </c>
      <c r="FE246" t="s">
        <v>292</v>
      </c>
      <c r="FG246" t="s">
        <v>287</v>
      </c>
      <c r="FH246" t="s">
        <v>474</v>
      </c>
      <c r="FJ246" t="s">
        <v>376</v>
      </c>
      <c r="FK246" t="s">
        <v>287</v>
      </c>
      <c r="FT246" t="s">
        <v>297</v>
      </c>
      <c r="FU246" t="s">
        <v>1229</v>
      </c>
      <c r="FV246">
        <v>1</v>
      </c>
      <c r="FW246">
        <v>0</v>
      </c>
      <c r="FX246">
        <v>0</v>
      </c>
      <c r="FY246">
        <v>0</v>
      </c>
      <c r="FZ246" s="19">
        <v>0</v>
      </c>
      <c r="GA246">
        <v>1</v>
      </c>
      <c r="GB246">
        <v>0</v>
      </c>
      <c r="GC246">
        <v>0</v>
      </c>
      <c r="GD246">
        <v>1</v>
      </c>
      <c r="GE246">
        <v>1</v>
      </c>
      <c r="GF246">
        <v>1</v>
      </c>
      <c r="GG246">
        <v>0</v>
      </c>
      <c r="GH246">
        <v>0</v>
      </c>
      <c r="GJ246" t="s">
        <v>387</v>
      </c>
      <c r="GK246">
        <v>1</v>
      </c>
      <c r="GL246">
        <v>0</v>
      </c>
      <c r="GM246">
        <v>0</v>
      </c>
      <c r="GN246">
        <v>0</v>
      </c>
      <c r="GO246">
        <v>0</v>
      </c>
      <c r="GP246">
        <v>1</v>
      </c>
      <c r="GQ246">
        <v>0</v>
      </c>
      <c r="GR246">
        <v>0</v>
      </c>
      <c r="GS246">
        <v>0</v>
      </c>
      <c r="GT246">
        <v>0</v>
      </c>
      <c r="GV246" t="s">
        <v>340</v>
      </c>
      <c r="GW246">
        <v>2</v>
      </c>
      <c r="GX246">
        <v>1</v>
      </c>
      <c r="GY246">
        <v>1</v>
      </c>
      <c r="GZ246">
        <v>0</v>
      </c>
      <c r="HA246">
        <v>0</v>
      </c>
      <c r="HB246">
        <v>1</v>
      </c>
      <c r="HC246">
        <v>3</v>
      </c>
      <c r="HD246">
        <v>1</v>
      </c>
      <c r="HE246">
        <v>3</v>
      </c>
      <c r="HF246">
        <v>0</v>
      </c>
      <c r="HG246">
        <v>0</v>
      </c>
      <c r="HH246">
        <v>0</v>
      </c>
      <c r="HI246">
        <v>0</v>
      </c>
      <c r="HJ246">
        <v>0</v>
      </c>
      <c r="HK246">
        <v>0</v>
      </c>
      <c r="HL246">
        <v>0</v>
      </c>
      <c r="HM246">
        <v>0</v>
      </c>
      <c r="HN246">
        <v>0</v>
      </c>
      <c r="HO246">
        <v>0</v>
      </c>
      <c r="HP246">
        <v>0</v>
      </c>
      <c r="HQ246">
        <v>0</v>
      </c>
      <c r="HR246">
        <v>0</v>
      </c>
      <c r="HS246" t="s">
        <v>451</v>
      </c>
      <c r="HT246" t="s">
        <v>750</v>
      </c>
      <c r="HU246" t="s">
        <v>432</v>
      </c>
      <c r="HV246">
        <v>1</v>
      </c>
      <c r="HW246">
        <v>0</v>
      </c>
      <c r="HX246">
        <v>1</v>
      </c>
      <c r="HY246">
        <v>1</v>
      </c>
      <c r="HZ246">
        <v>0</v>
      </c>
      <c r="IA246">
        <v>0</v>
      </c>
      <c r="IC246" t="s">
        <v>303</v>
      </c>
      <c r="ID246">
        <v>1</v>
      </c>
      <c r="IE246">
        <v>0</v>
      </c>
      <c r="IF246">
        <v>0</v>
      </c>
      <c r="IG246">
        <v>0</v>
      </c>
      <c r="II246" t="s">
        <v>406</v>
      </c>
      <c r="IJ246">
        <v>1</v>
      </c>
      <c r="IK246">
        <v>1</v>
      </c>
      <c r="IL246">
        <v>0</v>
      </c>
      <c r="IM246">
        <v>0</v>
      </c>
      <c r="IN246">
        <v>0</v>
      </c>
      <c r="IO246">
        <v>0</v>
      </c>
      <c r="JB246">
        <v>385105248</v>
      </c>
      <c r="JC246" t="s">
        <v>1230</v>
      </c>
      <c r="JD246" s="1">
        <v>44946.575162037043</v>
      </c>
      <c r="JG246" t="s">
        <v>307</v>
      </c>
      <c r="JH246" t="s">
        <v>308</v>
      </c>
      <c r="JJ246">
        <v>246</v>
      </c>
    </row>
    <row r="247" spans="1:270" x14ac:dyDescent="0.35">
      <c r="A247" s="1">
        <v>44961.49639133102</v>
      </c>
      <c r="B247" s="1">
        <v>44961.709063923612</v>
      </c>
      <c r="D247" t="s">
        <v>268</v>
      </c>
      <c r="E247" t="s">
        <v>1231</v>
      </c>
      <c r="F247" s="1">
        <v>44961.496527777781</v>
      </c>
      <c r="G247" t="s">
        <v>1232</v>
      </c>
      <c r="J247" t="s">
        <v>271</v>
      </c>
      <c r="K247" t="s">
        <v>272</v>
      </c>
      <c r="L247" t="s">
        <v>1233</v>
      </c>
      <c r="N247" t="s">
        <v>274</v>
      </c>
      <c r="O247" t="s">
        <v>268</v>
      </c>
      <c r="Z247" t="s">
        <v>275</v>
      </c>
      <c r="AF247" t="s">
        <v>382</v>
      </c>
      <c r="AG247" t="s">
        <v>275</v>
      </c>
      <c r="AH247">
        <v>10</v>
      </c>
      <c r="AI247">
        <v>5</v>
      </c>
      <c r="AJ247">
        <v>5</v>
      </c>
      <c r="AL247">
        <v>2</v>
      </c>
      <c r="AM247">
        <v>2</v>
      </c>
      <c r="AN247" t="s">
        <v>558</v>
      </c>
      <c r="AQ247">
        <v>2</v>
      </c>
      <c r="AR247">
        <v>2</v>
      </c>
      <c r="AS247" t="s">
        <v>558</v>
      </c>
      <c r="AV247">
        <v>1</v>
      </c>
      <c r="AW247">
        <v>1</v>
      </c>
      <c r="AX247" t="s">
        <v>277</v>
      </c>
      <c r="BA247">
        <v>0</v>
      </c>
      <c r="BB247">
        <v>0</v>
      </c>
      <c r="BC247" t="s">
        <v>278</v>
      </c>
      <c r="BF247">
        <v>0</v>
      </c>
      <c r="BG247">
        <v>0</v>
      </c>
      <c r="BH247" t="s">
        <v>278</v>
      </c>
      <c r="BJ247" t="s">
        <v>1234</v>
      </c>
      <c r="BL247" t="s">
        <v>1235</v>
      </c>
      <c r="BN247" t="s">
        <v>1236</v>
      </c>
      <c r="BO247">
        <v>1</v>
      </c>
      <c r="BP247">
        <v>0</v>
      </c>
      <c r="BQ247">
        <v>0</v>
      </c>
      <c r="BR247">
        <v>1</v>
      </c>
      <c r="BS247">
        <v>0</v>
      </c>
      <c r="BT247">
        <v>0</v>
      </c>
      <c r="BU247">
        <v>1</v>
      </c>
      <c r="BV247">
        <v>0</v>
      </c>
      <c r="BW247">
        <v>0</v>
      </c>
      <c r="BX247">
        <v>0</v>
      </c>
      <c r="BZ247" t="s">
        <v>281</v>
      </c>
      <c r="CA247" t="s">
        <v>1237</v>
      </c>
      <c r="CB247" t="s">
        <v>268</v>
      </c>
      <c r="CH247" s="19" t="s">
        <v>283</v>
      </c>
      <c r="CJ247" s="19" t="s">
        <v>283</v>
      </c>
      <c r="CL247" s="19" t="s">
        <v>283</v>
      </c>
      <c r="CS247" s="19" t="s">
        <v>322</v>
      </c>
      <c r="DC247" s="19" t="s">
        <v>313</v>
      </c>
      <c r="DD247" s="19" t="s">
        <v>313</v>
      </c>
      <c r="DF247" s="19" t="s">
        <v>313</v>
      </c>
      <c r="DH247" s="19" t="s">
        <v>339</v>
      </c>
      <c r="DJ247">
        <v>7500</v>
      </c>
      <c r="DK247" t="s">
        <v>287</v>
      </c>
      <c r="DL247" t="s">
        <v>288</v>
      </c>
      <c r="DM247" t="s">
        <v>289</v>
      </c>
      <c r="DO247" t="s">
        <v>290</v>
      </c>
      <c r="DP247" t="s">
        <v>291</v>
      </c>
      <c r="DQ247" t="s">
        <v>292</v>
      </c>
      <c r="EC247" t="s">
        <v>287</v>
      </c>
      <c r="EF247" t="s">
        <v>292</v>
      </c>
      <c r="EM247" t="s">
        <v>293</v>
      </c>
      <c r="EU247" t="s">
        <v>738</v>
      </c>
      <c r="EV247">
        <v>0</v>
      </c>
      <c r="EW247">
        <v>0</v>
      </c>
      <c r="EX247">
        <v>0</v>
      </c>
      <c r="EY247">
        <v>0</v>
      </c>
      <c r="EZ247">
        <v>0</v>
      </c>
      <c r="FA247">
        <v>0</v>
      </c>
      <c r="FB247">
        <v>0</v>
      </c>
      <c r="FC247">
        <v>1</v>
      </c>
      <c r="FE247" t="s">
        <v>292</v>
      </c>
      <c r="FG247" t="s">
        <v>287</v>
      </c>
      <c r="FH247" t="s">
        <v>295</v>
      </c>
      <c r="FJ247" t="s">
        <v>793</v>
      </c>
      <c r="FK247" t="s">
        <v>287</v>
      </c>
      <c r="FT247" t="s">
        <v>297</v>
      </c>
      <c r="FU247" t="s">
        <v>298</v>
      </c>
      <c r="FV247">
        <v>1</v>
      </c>
      <c r="FW247">
        <v>0</v>
      </c>
      <c r="FX247">
        <v>0</v>
      </c>
      <c r="FY247">
        <v>0</v>
      </c>
      <c r="FZ247" s="19">
        <v>0</v>
      </c>
      <c r="GA247">
        <v>0</v>
      </c>
      <c r="GB247">
        <v>0</v>
      </c>
      <c r="GC247">
        <v>0</v>
      </c>
      <c r="GD247">
        <v>0</v>
      </c>
      <c r="GE247">
        <v>0</v>
      </c>
      <c r="GF247">
        <v>0</v>
      </c>
      <c r="GG247">
        <v>0</v>
      </c>
      <c r="GH247">
        <v>0</v>
      </c>
      <c r="GJ247" t="s">
        <v>299</v>
      </c>
      <c r="GK247">
        <v>1</v>
      </c>
      <c r="GL247">
        <v>0</v>
      </c>
      <c r="GM247">
        <v>0</v>
      </c>
      <c r="GN247">
        <v>0</v>
      </c>
      <c r="GO247">
        <v>0</v>
      </c>
      <c r="GP247">
        <v>0</v>
      </c>
      <c r="GQ247">
        <v>0</v>
      </c>
      <c r="GR247">
        <v>0</v>
      </c>
      <c r="GS247">
        <v>0</v>
      </c>
      <c r="GT247">
        <v>0</v>
      </c>
      <c r="GV247" t="s">
        <v>872</v>
      </c>
      <c r="GW247">
        <v>7</v>
      </c>
      <c r="GX247">
        <v>3</v>
      </c>
      <c r="GY247">
        <v>4</v>
      </c>
      <c r="GZ247">
        <v>1</v>
      </c>
      <c r="HA247">
        <v>0</v>
      </c>
      <c r="HB247">
        <v>2</v>
      </c>
      <c r="HC247">
        <v>1</v>
      </c>
      <c r="HD247">
        <v>4</v>
      </c>
      <c r="HE247">
        <v>3</v>
      </c>
      <c r="HF247">
        <v>0</v>
      </c>
      <c r="HG247">
        <v>0</v>
      </c>
      <c r="HH247">
        <v>0</v>
      </c>
      <c r="HI247">
        <v>0</v>
      </c>
      <c r="HJ247">
        <v>0</v>
      </c>
      <c r="HK247">
        <v>0</v>
      </c>
      <c r="HL247">
        <v>0</v>
      </c>
      <c r="HM247">
        <v>0</v>
      </c>
      <c r="HN247">
        <v>0</v>
      </c>
      <c r="HO247">
        <v>0</v>
      </c>
      <c r="HP247">
        <v>0</v>
      </c>
      <c r="HQ247">
        <v>0</v>
      </c>
      <c r="HR247">
        <v>0</v>
      </c>
      <c r="HS247" t="s">
        <v>451</v>
      </c>
      <c r="HT247" t="s">
        <v>301</v>
      </c>
      <c r="HU247" t="s">
        <v>302</v>
      </c>
      <c r="HV247">
        <v>1</v>
      </c>
      <c r="HW247">
        <v>0</v>
      </c>
      <c r="HX247">
        <v>0</v>
      </c>
      <c r="HY247">
        <v>0</v>
      </c>
      <c r="HZ247">
        <v>0</v>
      </c>
      <c r="IA247">
        <v>0</v>
      </c>
      <c r="IC247" t="s">
        <v>303</v>
      </c>
      <c r="ID247">
        <v>1</v>
      </c>
      <c r="IE247">
        <v>0</v>
      </c>
      <c r="IF247">
        <v>0</v>
      </c>
      <c r="IG247">
        <v>0</v>
      </c>
      <c r="II247" t="s">
        <v>315</v>
      </c>
      <c r="IJ247">
        <v>1</v>
      </c>
      <c r="IK247">
        <v>0</v>
      </c>
      <c r="IL247">
        <v>0</v>
      </c>
      <c r="IM247">
        <v>0</v>
      </c>
      <c r="IN247">
        <v>0</v>
      </c>
      <c r="IO247">
        <v>0</v>
      </c>
      <c r="IQ247" t="s">
        <v>389</v>
      </c>
      <c r="JB247">
        <v>390661055</v>
      </c>
      <c r="JC247" t="s">
        <v>1238</v>
      </c>
      <c r="JD247" s="1">
        <v>44961.587280092594</v>
      </c>
      <c r="JG247" t="s">
        <v>307</v>
      </c>
      <c r="JH247" t="s">
        <v>308</v>
      </c>
      <c r="JJ247">
        <v>247</v>
      </c>
    </row>
    <row r="248" spans="1:270" x14ac:dyDescent="0.35">
      <c r="A248" s="1">
        <v>44961.526331134257</v>
      </c>
      <c r="B248" s="1">
        <v>44961.711175231481</v>
      </c>
      <c r="D248" t="s">
        <v>268</v>
      </c>
      <c r="E248" t="s">
        <v>1231</v>
      </c>
      <c r="F248" s="1">
        <v>44961.526388888888</v>
      </c>
      <c r="G248" t="s">
        <v>1239</v>
      </c>
      <c r="J248" t="s">
        <v>271</v>
      </c>
      <c r="K248" t="s">
        <v>272</v>
      </c>
      <c r="L248" t="s">
        <v>1240</v>
      </c>
      <c r="N248" t="s">
        <v>274</v>
      </c>
      <c r="O248" t="s">
        <v>268</v>
      </c>
      <c r="Z248" t="s">
        <v>275</v>
      </c>
      <c r="AF248" t="s">
        <v>382</v>
      </c>
      <c r="AG248" t="s">
        <v>275</v>
      </c>
      <c r="AH248">
        <v>3</v>
      </c>
      <c r="AI248">
        <v>2</v>
      </c>
      <c r="AJ248">
        <v>1</v>
      </c>
      <c r="AL248">
        <v>0</v>
      </c>
      <c r="AM248">
        <v>0</v>
      </c>
      <c r="AN248" t="s">
        <v>278</v>
      </c>
      <c r="AQ248">
        <v>1</v>
      </c>
      <c r="AR248">
        <v>1</v>
      </c>
      <c r="AS248" t="s">
        <v>277</v>
      </c>
      <c r="AV248">
        <v>0</v>
      </c>
      <c r="AW248">
        <v>0</v>
      </c>
      <c r="AX248" t="s">
        <v>278</v>
      </c>
      <c r="BA248">
        <v>1</v>
      </c>
      <c r="BB248">
        <v>0</v>
      </c>
      <c r="BC248" t="s">
        <v>320</v>
      </c>
      <c r="BF248">
        <v>0</v>
      </c>
      <c r="BG248">
        <v>0</v>
      </c>
      <c r="BH248" t="s">
        <v>278</v>
      </c>
      <c r="BJ248" t="s">
        <v>1234</v>
      </c>
      <c r="BL248" t="s">
        <v>1235</v>
      </c>
      <c r="BN248" t="s">
        <v>1241</v>
      </c>
      <c r="BO248">
        <v>0</v>
      </c>
      <c r="BP248">
        <v>0</v>
      </c>
      <c r="BQ248">
        <v>0</v>
      </c>
      <c r="BR248">
        <v>1</v>
      </c>
      <c r="BS248">
        <v>0</v>
      </c>
      <c r="BT248">
        <v>1</v>
      </c>
      <c r="BU248">
        <v>0</v>
      </c>
      <c r="BV248">
        <v>0</v>
      </c>
      <c r="BW248">
        <v>0</v>
      </c>
      <c r="BX248">
        <v>0</v>
      </c>
      <c r="BZ248" t="s">
        <v>281</v>
      </c>
      <c r="CA248" t="s">
        <v>1242</v>
      </c>
      <c r="CB248" t="s">
        <v>268</v>
      </c>
      <c r="CH248" s="19" t="s">
        <v>283</v>
      </c>
      <c r="CJ248" s="19" t="s">
        <v>283</v>
      </c>
      <c r="CL248" s="19" t="s">
        <v>283</v>
      </c>
      <c r="CS248" s="19" t="s">
        <v>322</v>
      </c>
      <c r="DC248" s="19" t="s">
        <v>313</v>
      </c>
      <c r="DD248" s="19" t="s">
        <v>313</v>
      </c>
      <c r="DF248" s="19" t="s">
        <v>313</v>
      </c>
      <c r="DH248" s="19" t="s">
        <v>339</v>
      </c>
      <c r="DJ248">
        <v>2250</v>
      </c>
      <c r="DK248" t="s">
        <v>287</v>
      </c>
      <c r="DL248" t="s">
        <v>288</v>
      </c>
      <c r="DM248" t="s">
        <v>289</v>
      </c>
      <c r="DO248" t="s">
        <v>403</v>
      </c>
      <c r="DP248" t="s">
        <v>291</v>
      </c>
      <c r="DQ248" t="s">
        <v>292</v>
      </c>
      <c r="EC248" t="s">
        <v>287</v>
      </c>
      <c r="EF248" t="s">
        <v>292</v>
      </c>
      <c r="EM248" t="s">
        <v>293</v>
      </c>
      <c r="EU248" t="s">
        <v>738</v>
      </c>
      <c r="EV248">
        <v>0</v>
      </c>
      <c r="EW248">
        <v>0</v>
      </c>
      <c r="EX248">
        <v>0</v>
      </c>
      <c r="EY248">
        <v>0</v>
      </c>
      <c r="EZ248">
        <v>0</v>
      </c>
      <c r="FA248">
        <v>0</v>
      </c>
      <c r="FB248">
        <v>0</v>
      </c>
      <c r="FC248">
        <v>1</v>
      </c>
      <c r="FE248" t="s">
        <v>292</v>
      </c>
      <c r="FG248" t="s">
        <v>287</v>
      </c>
      <c r="FH248" t="s">
        <v>295</v>
      </c>
      <c r="FJ248" t="s">
        <v>793</v>
      </c>
      <c r="FK248" t="s">
        <v>287</v>
      </c>
      <c r="FT248" t="s">
        <v>297</v>
      </c>
      <c r="FU248" t="s">
        <v>298</v>
      </c>
      <c r="FV248">
        <v>1</v>
      </c>
      <c r="FW248">
        <v>0</v>
      </c>
      <c r="FX248">
        <v>0</v>
      </c>
      <c r="FY248">
        <v>0</v>
      </c>
      <c r="FZ248" s="19">
        <v>0</v>
      </c>
      <c r="GA248">
        <v>0</v>
      </c>
      <c r="GB248">
        <v>0</v>
      </c>
      <c r="GC248">
        <v>0</v>
      </c>
      <c r="GD248">
        <v>0</v>
      </c>
      <c r="GE248">
        <v>0</v>
      </c>
      <c r="GF248">
        <v>0</v>
      </c>
      <c r="GG248">
        <v>0</v>
      </c>
      <c r="GH248">
        <v>0</v>
      </c>
      <c r="GJ248" t="s">
        <v>299</v>
      </c>
      <c r="GK248">
        <v>1</v>
      </c>
      <c r="GL248">
        <v>0</v>
      </c>
      <c r="GM248">
        <v>0</v>
      </c>
      <c r="GN248">
        <v>0</v>
      </c>
      <c r="GO248">
        <v>0</v>
      </c>
      <c r="GP248">
        <v>0</v>
      </c>
      <c r="GQ248">
        <v>0</v>
      </c>
      <c r="GR248">
        <v>0</v>
      </c>
      <c r="GS248">
        <v>0</v>
      </c>
      <c r="GT248">
        <v>0</v>
      </c>
      <c r="GV248" t="s">
        <v>872</v>
      </c>
      <c r="GW248">
        <v>7</v>
      </c>
      <c r="GX248">
        <v>3</v>
      </c>
      <c r="GY248">
        <v>0</v>
      </c>
      <c r="GZ248">
        <v>3</v>
      </c>
      <c r="HA248">
        <v>0</v>
      </c>
      <c r="HB248">
        <v>3</v>
      </c>
      <c r="HC248">
        <v>0</v>
      </c>
      <c r="HD248">
        <v>5</v>
      </c>
      <c r="HE248">
        <v>3</v>
      </c>
      <c r="HF248">
        <v>0</v>
      </c>
      <c r="HG248">
        <v>0</v>
      </c>
      <c r="HH248">
        <v>0</v>
      </c>
      <c r="HI248">
        <v>0</v>
      </c>
      <c r="HJ248">
        <v>0</v>
      </c>
      <c r="HK248">
        <v>0</v>
      </c>
      <c r="HL248">
        <v>0</v>
      </c>
      <c r="HM248">
        <v>0</v>
      </c>
      <c r="HN248">
        <v>0</v>
      </c>
      <c r="HO248">
        <v>0</v>
      </c>
      <c r="HP248">
        <v>0</v>
      </c>
      <c r="HQ248">
        <v>0</v>
      </c>
      <c r="HR248">
        <v>0</v>
      </c>
      <c r="HS248" t="s">
        <v>451</v>
      </c>
      <c r="HT248" t="s">
        <v>301</v>
      </c>
      <c r="HU248" t="s">
        <v>302</v>
      </c>
      <c r="HV248">
        <v>1</v>
      </c>
      <c r="HW248">
        <v>0</v>
      </c>
      <c r="HX248">
        <v>0</v>
      </c>
      <c r="HY248">
        <v>0</v>
      </c>
      <c r="HZ248">
        <v>0</v>
      </c>
      <c r="IA248">
        <v>0</v>
      </c>
      <c r="IC248" t="s">
        <v>303</v>
      </c>
      <c r="ID248">
        <v>1</v>
      </c>
      <c r="IE248">
        <v>0</v>
      </c>
      <c r="IF248">
        <v>0</v>
      </c>
      <c r="IG248">
        <v>0</v>
      </c>
      <c r="II248" t="s">
        <v>315</v>
      </c>
      <c r="IJ248">
        <v>1</v>
      </c>
      <c r="IK248">
        <v>0</v>
      </c>
      <c r="IL248">
        <v>0</v>
      </c>
      <c r="IM248">
        <v>0</v>
      </c>
      <c r="IN248">
        <v>0</v>
      </c>
      <c r="IO248">
        <v>0</v>
      </c>
      <c r="IQ248" t="s">
        <v>389</v>
      </c>
      <c r="JB248">
        <v>390661058</v>
      </c>
      <c r="JC248" t="s">
        <v>1243</v>
      </c>
      <c r="JD248" s="1">
        <v>44961.587291666663</v>
      </c>
      <c r="JG248" t="s">
        <v>307</v>
      </c>
      <c r="JH248" t="s">
        <v>308</v>
      </c>
      <c r="JJ248">
        <v>248</v>
      </c>
    </row>
    <row r="249" spans="1:270" x14ac:dyDescent="0.35">
      <c r="A249" s="1">
        <v>44961.453375439807</v>
      </c>
      <c r="B249" s="1">
        <v>44961.701383993059</v>
      </c>
      <c r="D249" t="s">
        <v>268</v>
      </c>
      <c r="E249" t="s">
        <v>1231</v>
      </c>
      <c r="F249" s="1">
        <v>44961.453472222223</v>
      </c>
      <c r="G249" t="s">
        <v>1244</v>
      </c>
      <c r="J249" t="s">
        <v>271</v>
      </c>
      <c r="K249" t="s">
        <v>272</v>
      </c>
      <c r="L249" t="s">
        <v>1240</v>
      </c>
      <c r="N249" t="s">
        <v>361</v>
      </c>
      <c r="O249" t="s">
        <v>268</v>
      </c>
      <c r="Z249" t="s">
        <v>268</v>
      </c>
      <c r="AA249" t="s">
        <v>416</v>
      </c>
      <c r="AB249">
        <v>0</v>
      </c>
      <c r="AC249">
        <v>0</v>
      </c>
      <c r="AD249">
        <v>1</v>
      </c>
      <c r="AE249" t="s">
        <v>1245</v>
      </c>
      <c r="AF249" t="s">
        <v>382</v>
      </c>
      <c r="AG249" t="s">
        <v>275</v>
      </c>
      <c r="AH249">
        <v>3</v>
      </c>
      <c r="AI249">
        <v>1</v>
      </c>
      <c r="AJ249">
        <v>2</v>
      </c>
      <c r="AL249">
        <v>0</v>
      </c>
      <c r="AM249">
        <v>0</v>
      </c>
      <c r="AN249" t="s">
        <v>278</v>
      </c>
      <c r="AQ249">
        <v>0</v>
      </c>
      <c r="AR249">
        <v>1</v>
      </c>
      <c r="AS249" t="s">
        <v>320</v>
      </c>
      <c r="AV249">
        <v>0</v>
      </c>
      <c r="AW249">
        <v>1</v>
      </c>
      <c r="AX249" t="s">
        <v>320</v>
      </c>
      <c r="BA249">
        <v>1</v>
      </c>
      <c r="BB249">
        <v>0</v>
      </c>
      <c r="BC249" t="s">
        <v>320</v>
      </c>
      <c r="BF249">
        <v>1</v>
      </c>
      <c r="BG249">
        <v>0</v>
      </c>
      <c r="BH249" t="s">
        <v>320</v>
      </c>
      <c r="BJ249" t="s">
        <v>1234</v>
      </c>
      <c r="BL249" t="s">
        <v>1235</v>
      </c>
      <c r="BN249" t="s">
        <v>418</v>
      </c>
      <c r="BO249">
        <v>0</v>
      </c>
      <c r="BP249">
        <v>1</v>
      </c>
      <c r="BQ249">
        <v>0</v>
      </c>
      <c r="BR249">
        <v>1</v>
      </c>
      <c r="BS249">
        <v>0</v>
      </c>
      <c r="BT249">
        <v>0</v>
      </c>
      <c r="BU249">
        <v>0</v>
      </c>
      <c r="BV249">
        <v>0</v>
      </c>
      <c r="BW249">
        <v>0</v>
      </c>
      <c r="BX249">
        <v>0</v>
      </c>
      <c r="BZ249" t="s">
        <v>281</v>
      </c>
      <c r="CA249" t="s">
        <v>1246</v>
      </c>
      <c r="CB249" t="s">
        <v>268</v>
      </c>
      <c r="CH249" s="19" t="s">
        <v>283</v>
      </c>
      <c r="CJ249" s="19" t="s">
        <v>283</v>
      </c>
      <c r="CL249" s="19" t="s">
        <v>283</v>
      </c>
      <c r="CS249" s="19" t="s">
        <v>322</v>
      </c>
      <c r="DC249" s="19" t="s">
        <v>313</v>
      </c>
      <c r="DD249" s="19" t="s">
        <v>313</v>
      </c>
      <c r="DF249" s="19" t="s">
        <v>313</v>
      </c>
      <c r="DH249" s="19" t="s">
        <v>339</v>
      </c>
      <c r="DJ249">
        <v>2250</v>
      </c>
      <c r="DK249" t="s">
        <v>287</v>
      </c>
      <c r="DL249" t="s">
        <v>288</v>
      </c>
      <c r="DM249" t="s">
        <v>289</v>
      </c>
      <c r="DO249" t="s">
        <v>290</v>
      </c>
      <c r="DP249" t="s">
        <v>291</v>
      </c>
      <c r="DQ249" t="s">
        <v>292</v>
      </c>
      <c r="EC249" t="s">
        <v>287</v>
      </c>
      <c r="EF249" t="s">
        <v>292</v>
      </c>
      <c r="EM249" t="s">
        <v>293</v>
      </c>
      <c r="EU249" t="s">
        <v>738</v>
      </c>
      <c r="EV249">
        <v>0</v>
      </c>
      <c r="EW249">
        <v>0</v>
      </c>
      <c r="EX249">
        <v>0</v>
      </c>
      <c r="EY249">
        <v>0</v>
      </c>
      <c r="EZ249">
        <v>0</v>
      </c>
      <c r="FA249">
        <v>0</v>
      </c>
      <c r="FB249">
        <v>0</v>
      </c>
      <c r="FC249">
        <v>1</v>
      </c>
      <c r="FE249" t="s">
        <v>292</v>
      </c>
      <c r="FG249" t="s">
        <v>287</v>
      </c>
      <c r="FH249" t="s">
        <v>295</v>
      </c>
      <c r="FJ249" t="s">
        <v>793</v>
      </c>
      <c r="FK249" t="s">
        <v>287</v>
      </c>
      <c r="FT249" t="s">
        <v>297</v>
      </c>
      <c r="FU249" t="s">
        <v>1247</v>
      </c>
      <c r="FV249">
        <v>1</v>
      </c>
      <c r="FW249">
        <v>0</v>
      </c>
      <c r="FX249">
        <v>0</v>
      </c>
      <c r="FY249">
        <v>0</v>
      </c>
      <c r="FZ249" s="19">
        <v>0</v>
      </c>
      <c r="GA249">
        <v>1</v>
      </c>
      <c r="GB249">
        <v>0</v>
      </c>
      <c r="GC249">
        <v>0</v>
      </c>
      <c r="GD249">
        <v>1</v>
      </c>
      <c r="GE249">
        <v>0</v>
      </c>
      <c r="GF249">
        <v>1</v>
      </c>
      <c r="GG249">
        <v>0</v>
      </c>
      <c r="GH249">
        <v>0</v>
      </c>
      <c r="GJ249" t="s">
        <v>299</v>
      </c>
      <c r="GK249">
        <v>1</v>
      </c>
      <c r="GL249">
        <v>0</v>
      </c>
      <c r="GM249">
        <v>0</v>
      </c>
      <c r="GN249">
        <v>0</v>
      </c>
      <c r="GO249">
        <v>0</v>
      </c>
      <c r="GP249">
        <v>0</v>
      </c>
      <c r="GQ249">
        <v>0</v>
      </c>
      <c r="GR249">
        <v>0</v>
      </c>
      <c r="GS249">
        <v>0</v>
      </c>
      <c r="GT249">
        <v>0</v>
      </c>
      <c r="GV249" t="s">
        <v>872</v>
      </c>
      <c r="GW249">
        <v>7</v>
      </c>
      <c r="GX249">
        <v>2</v>
      </c>
      <c r="GY249">
        <v>2</v>
      </c>
      <c r="GZ249">
        <v>1</v>
      </c>
      <c r="HA249">
        <v>1</v>
      </c>
      <c r="HB249">
        <v>3</v>
      </c>
      <c r="HC249">
        <v>4</v>
      </c>
      <c r="HD249">
        <v>2</v>
      </c>
      <c r="HE249">
        <v>5</v>
      </c>
      <c r="HF249">
        <v>0</v>
      </c>
      <c r="HG249">
        <v>0</v>
      </c>
      <c r="HH249">
        <v>0</v>
      </c>
      <c r="HI249">
        <v>0</v>
      </c>
      <c r="HJ249">
        <v>0</v>
      </c>
      <c r="HK249">
        <v>0</v>
      </c>
      <c r="HL249">
        <v>0</v>
      </c>
      <c r="HM249">
        <v>0</v>
      </c>
      <c r="HN249">
        <v>0</v>
      </c>
      <c r="HO249">
        <v>0</v>
      </c>
      <c r="HP249">
        <v>0</v>
      </c>
      <c r="HQ249">
        <v>0</v>
      </c>
      <c r="HR249">
        <v>0</v>
      </c>
      <c r="HS249" t="s">
        <v>451</v>
      </c>
      <c r="HT249" t="s">
        <v>301</v>
      </c>
      <c r="HU249" t="s">
        <v>302</v>
      </c>
      <c r="HV249">
        <v>1</v>
      </c>
      <c r="HW249">
        <v>0</v>
      </c>
      <c r="HX249">
        <v>0</v>
      </c>
      <c r="HY249">
        <v>0</v>
      </c>
      <c r="HZ249">
        <v>0</v>
      </c>
      <c r="IA249">
        <v>0</v>
      </c>
      <c r="IC249" t="s">
        <v>303</v>
      </c>
      <c r="ID249">
        <v>1</v>
      </c>
      <c r="IE249">
        <v>0</v>
      </c>
      <c r="IF249">
        <v>0</v>
      </c>
      <c r="IG249">
        <v>0</v>
      </c>
      <c r="II249" t="s">
        <v>315</v>
      </c>
      <c r="IJ249">
        <v>1</v>
      </c>
      <c r="IK249">
        <v>0</v>
      </c>
      <c r="IL249">
        <v>0</v>
      </c>
      <c r="IM249">
        <v>0</v>
      </c>
      <c r="IN249">
        <v>0</v>
      </c>
      <c r="IO249">
        <v>0</v>
      </c>
      <c r="IQ249" t="s">
        <v>389</v>
      </c>
      <c r="JB249">
        <v>390687351</v>
      </c>
      <c r="JC249" t="s">
        <v>1248</v>
      </c>
      <c r="JD249" s="1">
        <v>44961.658460648148</v>
      </c>
      <c r="JG249" t="s">
        <v>307</v>
      </c>
      <c r="JH249" t="s">
        <v>308</v>
      </c>
      <c r="JJ249">
        <v>249</v>
      </c>
    </row>
    <row r="250" spans="1:270" x14ac:dyDescent="0.35">
      <c r="A250" s="1">
        <v>44961.47860722222</v>
      </c>
      <c r="B250" s="1">
        <v>44961.705190011577</v>
      </c>
      <c r="D250" t="s">
        <v>268</v>
      </c>
      <c r="E250" t="s">
        <v>1231</v>
      </c>
      <c r="F250" s="1">
        <v>44961.478472222218</v>
      </c>
      <c r="G250" t="s">
        <v>1249</v>
      </c>
      <c r="J250" t="s">
        <v>271</v>
      </c>
      <c r="K250" t="s">
        <v>272</v>
      </c>
      <c r="L250" t="s">
        <v>1240</v>
      </c>
      <c r="N250" t="s">
        <v>274</v>
      </c>
      <c r="O250" t="s">
        <v>268</v>
      </c>
      <c r="Z250" t="s">
        <v>275</v>
      </c>
      <c r="AF250" t="s">
        <v>382</v>
      </c>
      <c r="AG250" t="s">
        <v>275</v>
      </c>
      <c r="AH250">
        <v>5</v>
      </c>
      <c r="AI250">
        <v>2</v>
      </c>
      <c r="AJ250">
        <v>3</v>
      </c>
      <c r="AL250">
        <v>1</v>
      </c>
      <c r="AM250">
        <v>2</v>
      </c>
      <c r="AN250" t="s">
        <v>395</v>
      </c>
      <c r="AQ250">
        <v>0</v>
      </c>
      <c r="AR250">
        <v>0</v>
      </c>
      <c r="AS250" t="s">
        <v>278</v>
      </c>
      <c r="AV250">
        <v>1</v>
      </c>
      <c r="AW250">
        <v>1</v>
      </c>
      <c r="AX250" t="s">
        <v>277</v>
      </c>
      <c r="BA250">
        <v>0</v>
      </c>
      <c r="BB250">
        <v>0</v>
      </c>
      <c r="BC250" t="s">
        <v>278</v>
      </c>
      <c r="BF250">
        <v>0</v>
      </c>
      <c r="BG250">
        <v>0</v>
      </c>
      <c r="BH250" t="s">
        <v>278</v>
      </c>
      <c r="BJ250" t="s">
        <v>1234</v>
      </c>
      <c r="BL250" t="s">
        <v>1235</v>
      </c>
      <c r="BN250" t="s">
        <v>1236</v>
      </c>
      <c r="BO250">
        <v>1</v>
      </c>
      <c r="BP250">
        <v>0</v>
      </c>
      <c r="BQ250">
        <v>0</v>
      </c>
      <c r="BR250">
        <v>1</v>
      </c>
      <c r="BS250">
        <v>0</v>
      </c>
      <c r="BT250">
        <v>0</v>
      </c>
      <c r="BU250">
        <v>1</v>
      </c>
      <c r="BV250">
        <v>0</v>
      </c>
      <c r="BW250">
        <v>0</v>
      </c>
      <c r="BX250">
        <v>0</v>
      </c>
      <c r="BZ250" t="s">
        <v>281</v>
      </c>
      <c r="CA250" t="s">
        <v>1250</v>
      </c>
      <c r="CB250" t="s">
        <v>268</v>
      </c>
      <c r="CH250" s="19" t="s">
        <v>283</v>
      </c>
      <c r="CJ250" s="19" t="s">
        <v>283</v>
      </c>
      <c r="CL250" s="19" t="s">
        <v>283</v>
      </c>
      <c r="CS250" s="19" t="s">
        <v>322</v>
      </c>
      <c r="DC250" s="19" t="s">
        <v>313</v>
      </c>
      <c r="DD250" s="19" t="s">
        <v>313</v>
      </c>
      <c r="DF250" s="19" t="s">
        <v>313</v>
      </c>
      <c r="DH250" s="19" t="s">
        <v>339</v>
      </c>
      <c r="DJ250">
        <v>3750</v>
      </c>
      <c r="DK250" t="s">
        <v>287</v>
      </c>
      <c r="DL250" t="s">
        <v>288</v>
      </c>
      <c r="DM250" t="s">
        <v>289</v>
      </c>
      <c r="DO250" t="s">
        <v>290</v>
      </c>
      <c r="DP250" t="s">
        <v>291</v>
      </c>
      <c r="DQ250" t="s">
        <v>292</v>
      </c>
      <c r="EC250" t="s">
        <v>287</v>
      </c>
      <c r="EF250" t="s">
        <v>292</v>
      </c>
      <c r="EM250" t="s">
        <v>293</v>
      </c>
      <c r="EU250" t="s">
        <v>738</v>
      </c>
      <c r="EV250">
        <v>0</v>
      </c>
      <c r="EW250">
        <v>0</v>
      </c>
      <c r="EX250">
        <v>0</v>
      </c>
      <c r="EY250">
        <v>0</v>
      </c>
      <c r="EZ250">
        <v>0</v>
      </c>
      <c r="FA250">
        <v>0</v>
      </c>
      <c r="FB250">
        <v>0</v>
      </c>
      <c r="FC250">
        <v>1</v>
      </c>
      <c r="FE250" t="s">
        <v>292</v>
      </c>
      <c r="FG250" t="s">
        <v>287</v>
      </c>
      <c r="FH250" t="s">
        <v>295</v>
      </c>
      <c r="FJ250" t="s">
        <v>793</v>
      </c>
      <c r="FK250" t="s">
        <v>287</v>
      </c>
      <c r="FT250" t="s">
        <v>297</v>
      </c>
      <c r="FU250" t="s">
        <v>1251</v>
      </c>
      <c r="FV250">
        <v>1</v>
      </c>
      <c r="FW250">
        <v>0</v>
      </c>
      <c r="FX250">
        <v>0</v>
      </c>
      <c r="FY250">
        <v>0</v>
      </c>
      <c r="FZ250" s="19">
        <v>0</v>
      </c>
      <c r="GA250">
        <v>1</v>
      </c>
      <c r="GB250">
        <v>0</v>
      </c>
      <c r="GC250">
        <v>0</v>
      </c>
      <c r="GD250">
        <v>1</v>
      </c>
      <c r="GE250">
        <v>0</v>
      </c>
      <c r="GF250">
        <v>0</v>
      </c>
      <c r="GG250">
        <v>0</v>
      </c>
      <c r="GH250">
        <v>0</v>
      </c>
      <c r="GJ250" t="s">
        <v>299</v>
      </c>
      <c r="GK250">
        <v>1</v>
      </c>
      <c r="GL250">
        <v>0</v>
      </c>
      <c r="GM250">
        <v>0</v>
      </c>
      <c r="GN250">
        <v>0</v>
      </c>
      <c r="GO250">
        <v>0</v>
      </c>
      <c r="GP250">
        <v>0</v>
      </c>
      <c r="GQ250">
        <v>0</v>
      </c>
      <c r="GR250">
        <v>0</v>
      </c>
      <c r="GS250">
        <v>0</v>
      </c>
      <c r="GT250">
        <v>0</v>
      </c>
      <c r="GV250" t="s">
        <v>872</v>
      </c>
      <c r="GW250">
        <v>7</v>
      </c>
      <c r="GX250">
        <v>1</v>
      </c>
      <c r="GY250">
        <v>4</v>
      </c>
      <c r="GZ250">
        <v>3</v>
      </c>
      <c r="HA250">
        <v>0</v>
      </c>
      <c r="HB250">
        <v>4</v>
      </c>
      <c r="HC250">
        <v>3</v>
      </c>
      <c r="HD250">
        <v>5</v>
      </c>
      <c r="HE250">
        <v>4</v>
      </c>
      <c r="HF250">
        <v>0</v>
      </c>
      <c r="HG250">
        <v>0</v>
      </c>
      <c r="HH250">
        <v>0</v>
      </c>
      <c r="HI250">
        <v>0</v>
      </c>
      <c r="HJ250">
        <v>0</v>
      </c>
      <c r="HK250">
        <v>0</v>
      </c>
      <c r="HL250">
        <v>0</v>
      </c>
      <c r="HM250">
        <v>0</v>
      </c>
      <c r="HN250">
        <v>0</v>
      </c>
      <c r="HO250">
        <v>0</v>
      </c>
      <c r="HP250">
        <v>0</v>
      </c>
      <c r="HQ250">
        <v>0</v>
      </c>
      <c r="HR250">
        <v>0</v>
      </c>
      <c r="HS250" t="s">
        <v>451</v>
      </c>
      <c r="HT250" t="s">
        <v>301</v>
      </c>
      <c r="HU250" t="s">
        <v>302</v>
      </c>
      <c r="HV250">
        <v>1</v>
      </c>
      <c r="HW250">
        <v>0</v>
      </c>
      <c r="HX250">
        <v>0</v>
      </c>
      <c r="HY250">
        <v>0</v>
      </c>
      <c r="HZ250">
        <v>0</v>
      </c>
      <c r="IA250">
        <v>0</v>
      </c>
      <c r="IC250" t="s">
        <v>303</v>
      </c>
      <c r="ID250">
        <v>1</v>
      </c>
      <c r="IE250">
        <v>0</v>
      </c>
      <c r="IF250">
        <v>0</v>
      </c>
      <c r="IG250">
        <v>0</v>
      </c>
      <c r="II250" t="s">
        <v>315</v>
      </c>
      <c r="IJ250">
        <v>1</v>
      </c>
      <c r="IK250">
        <v>0</v>
      </c>
      <c r="IL250">
        <v>0</v>
      </c>
      <c r="IM250">
        <v>0</v>
      </c>
      <c r="IN250">
        <v>0</v>
      </c>
      <c r="IO250">
        <v>0</v>
      </c>
      <c r="IQ250" t="s">
        <v>389</v>
      </c>
      <c r="JB250">
        <v>390687355</v>
      </c>
      <c r="JC250" t="s">
        <v>1252</v>
      </c>
      <c r="JD250" s="1">
        <v>44961.658472222232</v>
      </c>
      <c r="JG250" t="s">
        <v>307</v>
      </c>
      <c r="JH250" t="s">
        <v>308</v>
      </c>
      <c r="JJ250">
        <v>250</v>
      </c>
    </row>
    <row r="251" spans="1:270" x14ac:dyDescent="0.35">
      <c r="A251" s="1">
        <v>44961.487761168981</v>
      </c>
      <c r="B251" s="1">
        <v>44961.707680347223</v>
      </c>
      <c r="D251" t="s">
        <v>268</v>
      </c>
      <c r="E251" t="s">
        <v>1231</v>
      </c>
      <c r="F251" s="1">
        <v>44961.487500000003</v>
      </c>
      <c r="G251" t="s">
        <v>1253</v>
      </c>
      <c r="J251" t="s">
        <v>271</v>
      </c>
      <c r="K251" t="s">
        <v>272</v>
      </c>
      <c r="L251" t="s">
        <v>1233</v>
      </c>
      <c r="N251" t="s">
        <v>274</v>
      </c>
      <c r="O251" t="s">
        <v>268</v>
      </c>
      <c r="Z251" t="s">
        <v>275</v>
      </c>
      <c r="AF251" t="s">
        <v>382</v>
      </c>
      <c r="AG251" t="s">
        <v>275</v>
      </c>
      <c r="AH251">
        <v>7</v>
      </c>
      <c r="AI251">
        <v>3</v>
      </c>
      <c r="AJ251">
        <v>4</v>
      </c>
      <c r="AL251">
        <v>0</v>
      </c>
      <c r="AM251">
        <v>1</v>
      </c>
      <c r="AN251" t="s">
        <v>320</v>
      </c>
      <c r="AQ251">
        <v>2</v>
      </c>
      <c r="AR251">
        <v>2</v>
      </c>
      <c r="AS251" t="s">
        <v>558</v>
      </c>
      <c r="AV251">
        <v>1</v>
      </c>
      <c r="AW251">
        <v>1</v>
      </c>
      <c r="AX251" t="s">
        <v>277</v>
      </c>
      <c r="BA251">
        <v>0</v>
      </c>
      <c r="BB251">
        <v>0</v>
      </c>
      <c r="BC251" t="s">
        <v>278</v>
      </c>
      <c r="BF251">
        <v>0</v>
      </c>
      <c r="BG251">
        <v>0</v>
      </c>
      <c r="BH251" t="s">
        <v>278</v>
      </c>
      <c r="BJ251" t="s">
        <v>1234</v>
      </c>
      <c r="BL251" t="s">
        <v>1235</v>
      </c>
      <c r="BN251" t="s">
        <v>1236</v>
      </c>
      <c r="BO251">
        <v>1</v>
      </c>
      <c r="BP251">
        <v>0</v>
      </c>
      <c r="BQ251">
        <v>0</v>
      </c>
      <c r="BR251">
        <v>1</v>
      </c>
      <c r="BS251">
        <v>0</v>
      </c>
      <c r="BT251">
        <v>0</v>
      </c>
      <c r="BU251">
        <v>1</v>
      </c>
      <c r="BV251">
        <v>0</v>
      </c>
      <c r="BW251">
        <v>0</v>
      </c>
      <c r="BX251">
        <v>0</v>
      </c>
      <c r="BZ251" t="s">
        <v>281</v>
      </c>
      <c r="CA251" t="s">
        <v>1242</v>
      </c>
      <c r="CB251" t="s">
        <v>268</v>
      </c>
      <c r="CH251" s="19" t="s">
        <v>283</v>
      </c>
      <c r="CJ251" s="19" t="s">
        <v>283</v>
      </c>
      <c r="CL251" s="19" t="s">
        <v>283</v>
      </c>
      <c r="CS251" s="19" t="s">
        <v>322</v>
      </c>
      <c r="DC251" s="19" t="s">
        <v>313</v>
      </c>
      <c r="DD251" s="19" t="s">
        <v>313</v>
      </c>
      <c r="DF251" s="19" t="s">
        <v>313</v>
      </c>
      <c r="DH251" s="19" t="s">
        <v>339</v>
      </c>
      <c r="DJ251">
        <v>5250</v>
      </c>
      <c r="DK251" t="s">
        <v>287</v>
      </c>
      <c r="DL251" t="s">
        <v>288</v>
      </c>
      <c r="DM251" t="s">
        <v>289</v>
      </c>
      <c r="DO251" t="s">
        <v>290</v>
      </c>
      <c r="DP251" t="s">
        <v>291</v>
      </c>
      <c r="DQ251" t="s">
        <v>292</v>
      </c>
      <c r="EC251" t="s">
        <v>287</v>
      </c>
      <c r="EF251" t="s">
        <v>292</v>
      </c>
      <c r="EM251" t="s">
        <v>293</v>
      </c>
      <c r="EU251" t="s">
        <v>738</v>
      </c>
      <c r="EV251">
        <v>0</v>
      </c>
      <c r="EW251">
        <v>0</v>
      </c>
      <c r="EX251">
        <v>0</v>
      </c>
      <c r="EY251">
        <v>0</v>
      </c>
      <c r="EZ251">
        <v>0</v>
      </c>
      <c r="FA251">
        <v>0</v>
      </c>
      <c r="FB251">
        <v>0</v>
      </c>
      <c r="FC251">
        <v>1</v>
      </c>
      <c r="FE251" t="s">
        <v>292</v>
      </c>
      <c r="FG251" t="s">
        <v>287</v>
      </c>
      <c r="FH251" t="s">
        <v>295</v>
      </c>
      <c r="FJ251" t="s">
        <v>793</v>
      </c>
      <c r="FK251" t="s">
        <v>287</v>
      </c>
      <c r="FT251" t="s">
        <v>297</v>
      </c>
      <c r="FU251" t="s">
        <v>1254</v>
      </c>
      <c r="FV251">
        <v>1</v>
      </c>
      <c r="FW251">
        <v>0</v>
      </c>
      <c r="FX251">
        <v>0</v>
      </c>
      <c r="FY251">
        <v>0</v>
      </c>
      <c r="FZ251" s="19">
        <v>0</v>
      </c>
      <c r="GA251">
        <v>1</v>
      </c>
      <c r="GB251">
        <v>0</v>
      </c>
      <c r="GC251">
        <v>0</v>
      </c>
      <c r="GD251">
        <v>1</v>
      </c>
      <c r="GE251">
        <v>0</v>
      </c>
      <c r="GF251">
        <v>0</v>
      </c>
      <c r="GG251">
        <v>0</v>
      </c>
      <c r="GH251">
        <v>0</v>
      </c>
      <c r="GJ251" t="s">
        <v>299</v>
      </c>
      <c r="GK251">
        <v>1</v>
      </c>
      <c r="GL251">
        <v>0</v>
      </c>
      <c r="GM251">
        <v>0</v>
      </c>
      <c r="GN251">
        <v>0</v>
      </c>
      <c r="GO251">
        <v>0</v>
      </c>
      <c r="GP251">
        <v>0</v>
      </c>
      <c r="GQ251">
        <v>0</v>
      </c>
      <c r="GR251">
        <v>0</v>
      </c>
      <c r="GS251">
        <v>0</v>
      </c>
      <c r="GT251">
        <v>0</v>
      </c>
      <c r="GV251" t="s">
        <v>872</v>
      </c>
      <c r="GW251">
        <v>7</v>
      </c>
      <c r="GX251">
        <v>3</v>
      </c>
      <c r="GY251">
        <v>4</v>
      </c>
      <c r="GZ251">
        <v>4</v>
      </c>
      <c r="HA251">
        <v>0</v>
      </c>
      <c r="HB251">
        <v>4</v>
      </c>
      <c r="HC251">
        <v>1</v>
      </c>
      <c r="HD251">
        <v>5</v>
      </c>
      <c r="HE251">
        <v>4</v>
      </c>
      <c r="HF251">
        <v>0</v>
      </c>
      <c r="HG251">
        <v>0</v>
      </c>
      <c r="HH251">
        <v>0</v>
      </c>
      <c r="HI251">
        <v>0</v>
      </c>
      <c r="HJ251">
        <v>0</v>
      </c>
      <c r="HK251">
        <v>0</v>
      </c>
      <c r="HL251">
        <v>0</v>
      </c>
      <c r="HM251">
        <v>0</v>
      </c>
      <c r="HN251">
        <v>0</v>
      </c>
      <c r="HO251">
        <v>0</v>
      </c>
      <c r="HP251">
        <v>0</v>
      </c>
      <c r="HQ251">
        <v>0</v>
      </c>
      <c r="HR251">
        <v>0</v>
      </c>
      <c r="HS251" t="s">
        <v>451</v>
      </c>
      <c r="HT251" t="s">
        <v>301</v>
      </c>
      <c r="HU251" t="s">
        <v>302</v>
      </c>
      <c r="HV251">
        <v>1</v>
      </c>
      <c r="HW251">
        <v>0</v>
      </c>
      <c r="HX251">
        <v>0</v>
      </c>
      <c r="HY251">
        <v>0</v>
      </c>
      <c r="HZ251">
        <v>0</v>
      </c>
      <c r="IA251">
        <v>0</v>
      </c>
      <c r="IC251" t="s">
        <v>303</v>
      </c>
      <c r="ID251">
        <v>1</v>
      </c>
      <c r="IE251">
        <v>0</v>
      </c>
      <c r="IF251">
        <v>0</v>
      </c>
      <c r="IG251">
        <v>0</v>
      </c>
      <c r="II251" t="s">
        <v>315</v>
      </c>
      <c r="IJ251">
        <v>1</v>
      </c>
      <c r="IK251">
        <v>0</v>
      </c>
      <c r="IL251">
        <v>0</v>
      </c>
      <c r="IM251">
        <v>0</v>
      </c>
      <c r="IN251">
        <v>0</v>
      </c>
      <c r="IO251">
        <v>0</v>
      </c>
      <c r="IQ251" t="s">
        <v>389</v>
      </c>
      <c r="JB251">
        <v>390687371</v>
      </c>
      <c r="JC251" t="s">
        <v>1255</v>
      </c>
      <c r="JD251" s="1">
        <v>44961.658495370371</v>
      </c>
      <c r="JG251" t="s">
        <v>307</v>
      </c>
      <c r="JH251" t="s">
        <v>308</v>
      </c>
      <c r="JJ251">
        <v>251</v>
      </c>
    </row>
    <row r="252" spans="1:270" x14ac:dyDescent="0.35">
      <c r="A252" s="1">
        <v>44961.391605335652</v>
      </c>
      <c r="B252" s="1">
        <v>44962.321327743062</v>
      </c>
      <c r="D252" t="s">
        <v>268</v>
      </c>
      <c r="E252" t="s">
        <v>1256</v>
      </c>
      <c r="F252" s="1">
        <v>44961.521527777782</v>
      </c>
      <c r="G252" t="s">
        <v>1257</v>
      </c>
      <c r="J252" t="s">
        <v>271</v>
      </c>
      <c r="K252" t="s">
        <v>272</v>
      </c>
      <c r="L252" t="s">
        <v>1258</v>
      </c>
      <c r="N252" t="s">
        <v>274</v>
      </c>
      <c r="O252" t="s">
        <v>268</v>
      </c>
      <c r="Z252" t="s">
        <v>275</v>
      </c>
      <c r="AF252" t="s">
        <v>276</v>
      </c>
      <c r="AH252">
        <v>4</v>
      </c>
      <c r="AI252">
        <v>2</v>
      </c>
      <c r="AJ252">
        <v>2</v>
      </c>
      <c r="AL252">
        <v>0</v>
      </c>
      <c r="AM252">
        <v>0</v>
      </c>
      <c r="AN252" t="s">
        <v>278</v>
      </c>
      <c r="AQ252">
        <v>1</v>
      </c>
      <c r="AR252">
        <v>1</v>
      </c>
      <c r="AS252" t="s">
        <v>277</v>
      </c>
      <c r="AV252">
        <v>0</v>
      </c>
      <c r="AW252">
        <v>0</v>
      </c>
      <c r="AX252" t="s">
        <v>278</v>
      </c>
      <c r="BA252">
        <v>1</v>
      </c>
      <c r="BB252">
        <v>1</v>
      </c>
      <c r="BC252" t="s">
        <v>277</v>
      </c>
      <c r="BF252">
        <v>0</v>
      </c>
      <c r="BG252">
        <v>0</v>
      </c>
      <c r="BH252" t="s">
        <v>278</v>
      </c>
      <c r="BJ252" t="s">
        <v>1234</v>
      </c>
      <c r="BL252" t="s">
        <v>1235</v>
      </c>
      <c r="BN252" t="s">
        <v>311</v>
      </c>
      <c r="BO252">
        <v>0</v>
      </c>
      <c r="BP252">
        <v>0</v>
      </c>
      <c r="BQ252">
        <v>0</v>
      </c>
      <c r="BR252">
        <v>1</v>
      </c>
      <c r="BS252">
        <v>0</v>
      </c>
      <c r="BT252">
        <v>0</v>
      </c>
      <c r="BU252">
        <v>0</v>
      </c>
      <c r="BV252">
        <v>0</v>
      </c>
      <c r="BW252">
        <v>0</v>
      </c>
      <c r="BX252">
        <v>0</v>
      </c>
      <c r="BZ252" t="s">
        <v>281</v>
      </c>
      <c r="CA252" t="s">
        <v>1259</v>
      </c>
      <c r="CB252" t="s">
        <v>268</v>
      </c>
      <c r="CH252" s="19" t="s">
        <v>283</v>
      </c>
      <c r="CJ252" s="19" t="s">
        <v>283</v>
      </c>
      <c r="CL252" s="19" t="s">
        <v>283</v>
      </c>
      <c r="CS252" s="19" t="s">
        <v>322</v>
      </c>
      <c r="DC252" s="19" t="s">
        <v>313</v>
      </c>
      <c r="DD252" s="19" t="s">
        <v>313</v>
      </c>
      <c r="DF252" s="19" t="s">
        <v>313</v>
      </c>
      <c r="DH252" s="19" t="s">
        <v>339</v>
      </c>
      <c r="DJ252">
        <v>3000</v>
      </c>
      <c r="DK252" t="s">
        <v>287</v>
      </c>
      <c r="DL252" t="s">
        <v>288</v>
      </c>
      <c r="DM252" t="s">
        <v>289</v>
      </c>
      <c r="DO252" t="s">
        <v>290</v>
      </c>
      <c r="DP252" t="s">
        <v>291</v>
      </c>
      <c r="DQ252" t="s">
        <v>292</v>
      </c>
      <c r="EC252" t="s">
        <v>287</v>
      </c>
      <c r="EF252" t="s">
        <v>292</v>
      </c>
      <c r="EM252" t="s">
        <v>293</v>
      </c>
      <c r="EU252" t="s">
        <v>738</v>
      </c>
      <c r="EV252">
        <v>0</v>
      </c>
      <c r="EW252">
        <v>0</v>
      </c>
      <c r="EX252">
        <v>0</v>
      </c>
      <c r="EY252">
        <v>0</v>
      </c>
      <c r="EZ252">
        <v>0</v>
      </c>
      <c r="FA252">
        <v>0</v>
      </c>
      <c r="FB252">
        <v>0</v>
      </c>
      <c r="FC252">
        <v>1</v>
      </c>
      <c r="FE252" t="s">
        <v>292</v>
      </c>
      <c r="FG252" t="s">
        <v>287</v>
      </c>
      <c r="FH252" t="s">
        <v>295</v>
      </c>
      <c r="FJ252" t="s">
        <v>793</v>
      </c>
      <c r="FK252" t="s">
        <v>287</v>
      </c>
      <c r="FT252" t="s">
        <v>297</v>
      </c>
      <c r="FU252" t="s">
        <v>1254</v>
      </c>
      <c r="FV252">
        <v>1</v>
      </c>
      <c r="FW252">
        <v>0</v>
      </c>
      <c r="FX252">
        <v>0</v>
      </c>
      <c r="FY252">
        <v>0</v>
      </c>
      <c r="FZ252" s="19">
        <v>0</v>
      </c>
      <c r="GA252">
        <v>1</v>
      </c>
      <c r="GB252">
        <v>0</v>
      </c>
      <c r="GC252">
        <v>0</v>
      </c>
      <c r="GD252">
        <v>1</v>
      </c>
      <c r="GE252">
        <v>0</v>
      </c>
      <c r="GF252">
        <v>0</v>
      </c>
      <c r="GG252">
        <v>0</v>
      </c>
      <c r="GH252">
        <v>0</v>
      </c>
      <c r="GJ252" t="s">
        <v>299</v>
      </c>
      <c r="GK252">
        <v>1</v>
      </c>
      <c r="GL252">
        <v>0</v>
      </c>
      <c r="GM252">
        <v>0</v>
      </c>
      <c r="GN252">
        <v>0</v>
      </c>
      <c r="GO252">
        <v>0</v>
      </c>
      <c r="GP252">
        <v>0</v>
      </c>
      <c r="GQ252">
        <v>0</v>
      </c>
      <c r="GR252">
        <v>0</v>
      </c>
      <c r="GS252">
        <v>0</v>
      </c>
      <c r="GT252">
        <v>0</v>
      </c>
      <c r="GV252" t="s">
        <v>1034</v>
      </c>
      <c r="GW252">
        <v>7</v>
      </c>
      <c r="GX252">
        <v>2</v>
      </c>
      <c r="GY252">
        <v>2</v>
      </c>
      <c r="GZ252">
        <v>3</v>
      </c>
      <c r="HA252">
        <v>0</v>
      </c>
      <c r="HB252">
        <v>4</v>
      </c>
      <c r="HC252">
        <v>4</v>
      </c>
      <c r="HD252">
        <v>6</v>
      </c>
      <c r="HE252">
        <v>7</v>
      </c>
      <c r="HF252">
        <v>0</v>
      </c>
      <c r="HG252">
        <v>0</v>
      </c>
      <c r="HH252">
        <v>0</v>
      </c>
      <c r="HI252">
        <v>0</v>
      </c>
      <c r="HJ252">
        <v>0</v>
      </c>
      <c r="HK252">
        <v>0</v>
      </c>
      <c r="HL252">
        <v>0</v>
      </c>
      <c r="HM252">
        <v>0</v>
      </c>
      <c r="HN252">
        <v>0</v>
      </c>
      <c r="HO252">
        <v>0</v>
      </c>
      <c r="HP252">
        <v>0</v>
      </c>
      <c r="HQ252">
        <v>0</v>
      </c>
      <c r="HR252">
        <v>0</v>
      </c>
      <c r="HS252" t="s">
        <v>275</v>
      </c>
      <c r="HT252" t="s">
        <v>750</v>
      </c>
      <c r="HU252" t="s">
        <v>745</v>
      </c>
      <c r="HV252">
        <v>1</v>
      </c>
      <c r="HW252">
        <v>0</v>
      </c>
      <c r="HX252">
        <v>0</v>
      </c>
      <c r="HY252">
        <v>1</v>
      </c>
      <c r="HZ252">
        <v>0</v>
      </c>
      <c r="IA252">
        <v>0</v>
      </c>
      <c r="IC252" t="s">
        <v>303</v>
      </c>
      <c r="ID252">
        <v>1</v>
      </c>
      <c r="IE252">
        <v>0</v>
      </c>
      <c r="IF252">
        <v>0</v>
      </c>
      <c r="IG252">
        <v>0</v>
      </c>
      <c r="II252" t="s">
        <v>406</v>
      </c>
      <c r="IJ252">
        <v>1</v>
      </c>
      <c r="IK252">
        <v>1</v>
      </c>
      <c r="IL252">
        <v>0</v>
      </c>
      <c r="IM252">
        <v>0</v>
      </c>
      <c r="IN252">
        <v>0</v>
      </c>
      <c r="IO252">
        <v>0</v>
      </c>
      <c r="IQ252" t="s">
        <v>1260</v>
      </c>
      <c r="JB252">
        <v>390754901</v>
      </c>
      <c r="JC252" t="s">
        <v>1261</v>
      </c>
      <c r="JD252" s="1">
        <v>44962.196840277778</v>
      </c>
      <c r="JG252" t="s">
        <v>307</v>
      </c>
      <c r="JH252" t="s">
        <v>308</v>
      </c>
      <c r="JJ252">
        <v>252</v>
      </c>
    </row>
    <row r="253" spans="1:270" x14ac:dyDescent="0.35">
      <c r="A253" s="1">
        <v>44961.393249513887</v>
      </c>
      <c r="B253" s="1">
        <v>44961.859029965279</v>
      </c>
      <c r="D253" t="s">
        <v>268</v>
      </c>
      <c r="E253" t="s">
        <v>1262</v>
      </c>
      <c r="F253" s="1">
        <v>44961.456250000003</v>
      </c>
      <c r="G253" t="s">
        <v>1263</v>
      </c>
      <c r="J253" t="s">
        <v>271</v>
      </c>
      <c r="K253" t="s">
        <v>272</v>
      </c>
      <c r="L253" t="s">
        <v>1258</v>
      </c>
      <c r="N253" t="s">
        <v>274</v>
      </c>
      <c r="O253" t="s">
        <v>268</v>
      </c>
      <c r="Z253" t="s">
        <v>268</v>
      </c>
      <c r="AA253" t="s">
        <v>502</v>
      </c>
      <c r="AB253">
        <v>0</v>
      </c>
      <c r="AC253">
        <v>1</v>
      </c>
      <c r="AD253">
        <v>0</v>
      </c>
      <c r="AF253" t="s">
        <v>276</v>
      </c>
      <c r="AH253">
        <v>2</v>
      </c>
      <c r="AI253">
        <v>1</v>
      </c>
      <c r="AJ253">
        <v>1</v>
      </c>
      <c r="AL253">
        <v>0</v>
      </c>
      <c r="AM253">
        <v>0</v>
      </c>
      <c r="AN253" t="s">
        <v>278</v>
      </c>
      <c r="AQ253">
        <v>0</v>
      </c>
      <c r="AR253">
        <v>0</v>
      </c>
      <c r="AS253" t="s">
        <v>278</v>
      </c>
      <c r="AV253">
        <v>1</v>
      </c>
      <c r="AW253">
        <v>0</v>
      </c>
      <c r="AX253" t="s">
        <v>320</v>
      </c>
      <c r="BA253">
        <v>0</v>
      </c>
      <c r="BB253">
        <v>1</v>
      </c>
      <c r="BC253" t="s">
        <v>320</v>
      </c>
      <c r="BF253">
        <v>1</v>
      </c>
      <c r="BG253">
        <v>0</v>
      </c>
      <c r="BH253" t="s">
        <v>320</v>
      </c>
      <c r="BJ253" t="s">
        <v>1234</v>
      </c>
      <c r="BL253" t="s">
        <v>1235</v>
      </c>
      <c r="BN253" t="s">
        <v>418</v>
      </c>
      <c r="BO253">
        <v>0</v>
      </c>
      <c r="BP253">
        <v>1</v>
      </c>
      <c r="BQ253">
        <v>0</v>
      </c>
      <c r="BR253">
        <v>1</v>
      </c>
      <c r="BS253">
        <v>0</v>
      </c>
      <c r="BT253">
        <v>0</v>
      </c>
      <c r="BU253">
        <v>0</v>
      </c>
      <c r="BV253">
        <v>0</v>
      </c>
      <c r="BW253">
        <v>0</v>
      </c>
      <c r="BX253">
        <v>0</v>
      </c>
      <c r="BZ253" t="s">
        <v>281</v>
      </c>
      <c r="CA253" t="s">
        <v>1259</v>
      </c>
      <c r="CB253" t="s">
        <v>268</v>
      </c>
      <c r="CH253" s="19" t="s">
        <v>283</v>
      </c>
      <c r="CJ253" s="19" t="s">
        <v>283</v>
      </c>
      <c r="CL253" s="19" t="s">
        <v>283</v>
      </c>
      <c r="CS253" s="19" t="s">
        <v>322</v>
      </c>
      <c r="DC253" s="19" t="s">
        <v>313</v>
      </c>
      <c r="DD253" s="19" t="s">
        <v>313</v>
      </c>
      <c r="DF253" s="19" t="s">
        <v>313</v>
      </c>
      <c r="DH253" s="19" t="s">
        <v>339</v>
      </c>
      <c r="DJ253">
        <v>1500</v>
      </c>
      <c r="DK253" t="s">
        <v>287</v>
      </c>
      <c r="DL253" t="s">
        <v>288</v>
      </c>
      <c r="DM253" t="s">
        <v>289</v>
      </c>
      <c r="DO253" t="s">
        <v>290</v>
      </c>
      <c r="DP253" t="s">
        <v>291</v>
      </c>
      <c r="DQ253" t="s">
        <v>292</v>
      </c>
      <c r="EC253" t="s">
        <v>287</v>
      </c>
      <c r="EF253" t="s">
        <v>292</v>
      </c>
      <c r="EM253" t="s">
        <v>293</v>
      </c>
      <c r="EU253" t="s">
        <v>738</v>
      </c>
      <c r="EV253">
        <v>0</v>
      </c>
      <c r="EW253">
        <v>0</v>
      </c>
      <c r="EX253">
        <v>0</v>
      </c>
      <c r="EY253">
        <v>0</v>
      </c>
      <c r="EZ253">
        <v>0</v>
      </c>
      <c r="FA253">
        <v>0</v>
      </c>
      <c r="FB253">
        <v>0</v>
      </c>
      <c r="FC253">
        <v>1</v>
      </c>
      <c r="FE253" t="s">
        <v>292</v>
      </c>
      <c r="FG253" t="s">
        <v>287</v>
      </c>
      <c r="FH253" t="s">
        <v>295</v>
      </c>
      <c r="FJ253" t="s">
        <v>793</v>
      </c>
      <c r="FK253" t="s">
        <v>287</v>
      </c>
      <c r="FT253" t="s">
        <v>297</v>
      </c>
      <c r="FU253" t="s">
        <v>298</v>
      </c>
      <c r="FV253">
        <v>1</v>
      </c>
      <c r="FW253">
        <v>0</v>
      </c>
      <c r="FX253">
        <v>0</v>
      </c>
      <c r="FY253">
        <v>0</v>
      </c>
      <c r="FZ253" s="19">
        <v>0</v>
      </c>
      <c r="GA253">
        <v>0</v>
      </c>
      <c r="GB253">
        <v>0</v>
      </c>
      <c r="GC253">
        <v>0</v>
      </c>
      <c r="GD253">
        <v>0</v>
      </c>
      <c r="GE253">
        <v>0</v>
      </c>
      <c r="GF253">
        <v>0</v>
      </c>
      <c r="GG253">
        <v>0</v>
      </c>
      <c r="GH253">
        <v>0</v>
      </c>
      <c r="GJ253" t="s">
        <v>299</v>
      </c>
      <c r="GK253">
        <v>1</v>
      </c>
      <c r="GL253">
        <v>0</v>
      </c>
      <c r="GM253">
        <v>0</v>
      </c>
      <c r="GN253">
        <v>0</v>
      </c>
      <c r="GO253">
        <v>0</v>
      </c>
      <c r="GP253">
        <v>0</v>
      </c>
      <c r="GQ253">
        <v>0</v>
      </c>
      <c r="GR253">
        <v>0</v>
      </c>
      <c r="GS253">
        <v>0</v>
      </c>
      <c r="GT253">
        <v>0</v>
      </c>
      <c r="GV253" t="s">
        <v>1034</v>
      </c>
      <c r="GW253">
        <v>6</v>
      </c>
      <c r="GX253">
        <v>3</v>
      </c>
      <c r="GY253">
        <v>2</v>
      </c>
      <c r="GZ253">
        <v>2</v>
      </c>
      <c r="HA253">
        <v>0</v>
      </c>
      <c r="HB253">
        <v>4</v>
      </c>
      <c r="HC253">
        <v>2</v>
      </c>
      <c r="HD253">
        <v>6</v>
      </c>
      <c r="HE253">
        <v>6</v>
      </c>
      <c r="HF253">
        <v>0</v>
      </c>
      <c r="HG253">
        <v>0</v>
      </c>
      <c r="HH253">
        <v>0</v>
      </c>
      <c r="HI253">
        <v>0</v>
      </c>
      <c r="HJ253">
        <v>0</v>
      </c>
      <c r="HK253">
        <v>0</v>
      </c>
      <c r="HL253">
        <v>0</v>
      </c>
      <c r="HM253">
        <v>0</v>
      </c>
      <c r="HN253">
        <v>0</v>
      </c>
      <c r="HO253">
        <v>0</v>
      </c>
      <c r="HP253">
        <v>0</v>
      </c>
      <c r="HQ253">
        <v>0</v>
      </c>
      <c r="HR253">
        <v>0</v>
      </c>
      <c r="HS253" t="s">
        <v>275</v>
      </c>
      <c r="HT253" t="s">
        <v>750</v>
      </c>
      <c r="HU253" t="s">
        <v>302</v>
      </c>
      <c r="HV253">
        <v>1</v>
      </c>
      <c r="HW253">
        <v>0</v>
      </c>
      <c r="HX253">
        <v>0</v>
      </c>
      <c r="HY253">
        <v>0</v>
      </c>
      <c r="HZ253">
        <v>0</v>
      </c>
      <c r="IA253">
        <v>0</v>
      </c>
      <c r="IC253" t="s">
        <v>303</v>
      </c>
      <c r="ID253">
        <v>1</v>
      </c>
      <c r="IE253">
        <v>0</v>
      </c>
      <c r="IF253">
        <v>0</v>
      </c>
      <c r="IG253">
        <v>0</v>
      </c>
      <c r="II253" t="s">
        <v>315</v>
      </c>
      <c r="IJ253">
        <v>1</v>
      </c>
      <c r="IK253">
        <v>0</v>
      </c>
      <c r="IL253">
        <v>0</v>
      </c>
      <c r="IM253">
        <v>0</v>
      </c>
      <c r="IN253">
        <v>0</v>
      </c>
      <c r="IO253">
        <v>0</v>
      </c>
      <c r="IQ253" t="s">
        <v>1260</v>
      </c>
      <c r="JB253">
        <v>390754902</v>
      </c>
      <c r="JC253" t="s">
        <v>1264</v>
      </c>
      <c r="JD253" s="1">
        <v>44962.196851851862</v>
      </c>
      <c r="JG253" t="s">
        <v>307</v>
      </c>
      <c r="JH253" t="s">
        <v>308</v>
      </c>
      <c r="JJ253">
        <v>253</v>
      </c>
    </row>
    <row r="254" spans="1:270" x14ac:dyDescent="0.35">
      <c r="A254" s="1">
        <v>44961.47073119213</v>
      </c>
      <c r="B254" s="1">
        <v>44961.867344178238</v>
      </c>
      <c r="D254" t="s">
        <v>268</v>
      </c>
      <c r="E254" t="s">
        <v>1262</v>
      </c>
      <c r="F254" s="1">
        <v>44961.470833333333</v>
      </c>
      <c r="G254" t="s">
        <v>1265</v>
      </c>
      <c r="J254" t="s">
        <v>271</v>
      </c>
      <c r="K254" t="s">
        <v>272</v>
      </c>
      <c r="L254" t="s">
        <v>1258</v>
      </c>
      <c r="N254" t="s">
        <v>274</v>
      </c>
      <c r="O254" t="s">
        <v>268</v>
      </c>
      <c r="Z254" t="s">
        <v>268</v>
      </c>
      <c r="AA254" t="s">
        <v>604</v>
      </c>
      <c r="AB254">
        <v>1</v>
      </c>
      <c r="AC254">
        <v>0</v>
      </c>
      <c r="AD254">
        <v>0</v>
      </c>
      <c r="AF254" t="s">
        <v>276</v>
      </c>
      <c r="AH254">
        <v>4</v>
      </c>
      <c r="AI254">
        <v>2</v>
      </c>
      <c r="AJ254">
        <v>2</v>
      </c>
      <c r="AL254">
        <v>1</v>
      </c>
      <c r="AM254">
        <v>0</v>
      </c>
      <c r="AN254" t="s">
        <v>320</v>
      </c>
      <c r="AQ254">
        <v>0</v>
      </c>
      <c r="AR254">
        <v>1</v>
      </c>
      <c r="AS254" t="s">
        <v>320</v>
      </c>
      <c r="AV254">
        <v>1</v>
      </c>
      <c r="AW254">
        <v>1</v>
      </c>
      <c r="AX254" t="s">
        <v>277</v>
      </c>
      <c r="BA254">
        <v>0</v>
      </c>
      <c r="BB254">
        <v>0</v>
      </c>
      <c r="BC254" t="s">
        <v>278</v>
      </c>
      <c r="BF254">
        <v>0</v>
      </c>
      <c r="BG254">
        <v>1</v>
      </c>
      <c r="BH254" t="s">
        <v>320</v>
      </c>
      <c r="BJ254" t="s">
        <v>1234</v>
      </c>
      <c r="BL254" t="s">
        <v>1235</v>
      </c>
      <c r="BN254" t="s">
        <v>994</v>
      </c>
      <c r="BO254">
        <v>1</v>
      </c>
      <c r="BP254">
        <v>1</v>
      </c>
      <c r="BQ254">
        <v>0</v>
      </c>
      <c r="BR254">
        <v>0</v>
      </c>
      <c r="BS254">
        <v>0</v>
      </c>
      <c r="BT254">
        <v>0</v>
      </c>
      <c r="BU254">
        <v>0</v>
      </c>
      <c r="BV254">
        <v>0</v>
      </c>
      <c r="BW254">
        <v>0</v>
      </c>
      <c r="BX254">
        <v>0</v>
      </c>
      <c r="BZ254" t="s">
        <v>281</v>
      </c>
      <c r="CA254" t="s">
        <v>1259</v>
      </c>
      <c r="CB254" t="s">
        <v>268</v>
      </c>
      <c r="CH254" s="19" t="s">
        <v>283</v>
      </c>
      <c r="CJ254" s="19" t="s">
        <v>283</v>
      </c>
      <c r="CL254" s="19" t="s">
        <v>283</v>
      </c>
      <c r="CS254" s="19" t="s">
        <v>322</v>
      </c>
      <c r="DC254" s="19" t="s">
        <v>313</v>
      </c>
      <c r="DD254" s="19" t="s">
        <v>313</v>
      </c>
      <c r="DF254" s="19" t="s">
        <v>313</v>
      </c>
      <c r="DH254" s="19" t="s">
        <v>339</v>
      </c>
      <c r="DJ254">
        <v>3000</v>
      </c>
      <c r="DK254" t="s">
        <v>287</v>
      </c>
      <c r="DL254" t="s">
        <v>288</v>
      </c>
      <c r="DM254" t="s">
        <v>289</v>
      </c>
      <c r="DO254" t="s">
        <v>290</v>
      </c>
      <c r="DP254" t="s">
        <v>291</v>
      </c>
      <c r="DQ254" t="s">
        <v>292</v>
      </c>
      <c r="EC254" t="s">
        <v>287</v>
      </c>
      <c r="EF254" t="s">
        <v>292</v>
      </c>
      <c r="EM254" t="s">
        <v>293</v>
      </c>
      <c r="EU254" t="s">
        <v>738</v>
      </c>
      <c r="EV254">
        <v>0</v>
      </c>
      <c r="EW254">
        <v>0</v>
      </c>
      <c r="EX254">
        <v>0</v>
      </c>
      <c r="EY254">
        <v>0</v>
      </c>
      <c r="EZ254">
        <v>0</v>
      </c>
      <c r="FA254">
        <v>0</v>
      </c>
      <c r="FB254">
        <v>0</v>
      </c>
      <c r="FC254">
        <v>1</v>
      </c>
      <c r="FE254" t="s">
        <v>292</v>
      </c>
      <c r="FG254" t="s">
        <v>287</v>
      </c>
      <c r="FH254" t="s">
        <v>295</v>
      </c>
      <c r="FJ254" t="s">
        <v>793</v>
      </c>
      <c r="FK254" t="s">
        <v>287</v>
      </c>
      <c r="FT254" t="s">
        <v>297</v>
      </c>
      <c r="FU254" t="s">
        <v>1254</v>
      </c>
      <c r="FV254">
        <v>1</v>
      </c>
      <c r="FW254">
        <v>0</v>
      </c>
      <c r="FX254">
        <v>0</v>
      </c>
      <c r="FY254">
        <v>0</v>
      </c>
      <c r="FZ254" s="19">
        <v>0</v>
      </c>
      <c r="GA254">
        <v>1</v>
      </c>
      <c r="GB254">
        <v>0</v>
      </c>
      <c r="GC254">
        <v>0</v>
      </c>
      <c r="GD254">
        <v>1</v>
      </c>
      <c r="GE254">
        <v>0</v>
      </c>
      <c r="GF254">
        <v>0</v>
      </c>
      <c r="GG254">
        <v>0</v>
      </c>
      <c r="GH254">
        <v>0</v>
      </c>
      <c r="GJ254" t="s">
        <v>299</v>
      </c>
      <c r="GK254">
        <v>1</v>
      </c>
      <c r="GL254">
        <v>0</v>
      </c>
      <c r="GM254">
        <v>0</v>
      </c>
      <c r="GN254">
        <v>0</v>
      </c>
      <c r="GO254">
        <v>0</v>
      </c>
      <c r="GP254">
        <v>0</v>
      </c>
      <c r="GQ254">
        <v>0</v>
      </c>
      <c r="GR254">
        <v>0</v>
      </c>
      <c r="GS254">
        <v>0</v>
      </c>
      <c r="GT254">
        <v>0</v>
      </c>
      <c r="GV254" t="s">
        <v>1034</v>
      </c>
      <c r="GW254">
        <v>7</v>
      </c>
      <c r="GX254">
        <v>3</v>
      </c>
      <c r="GY254">
        <v>2</v>
      </c>
      <c r="GZ254">
        <v>1</v>
      </c>
      <c r="HA254">
        <v>0</v>
      </c>
      <c r="HB254">
        <v>0</v>
      </c>
      <c r="HC254">
        <v>5</v>
      </c>
      <c r="HD254">
        <v>6</v>
      </c>
      <c r="HE254">
        <v>6</v>
      </c>
      <c r="HF254">
        <v>0</v>
      </c>
      <c r="HG254">
        <v>0</v>
      </c>
      <c r="HH254">
        <v>0</v>
      </c>
      <c r="HI254">
        <v>0</v>
      </c>
      <c r="HJ254">
        <v>0</v>
      </c>
      <c r="HK254">
        <v>0</v>
      </c>
      <c r="HL254">
        <v>0</v>
      </c>
      <c r="HM254">
        <v>0</v>
      </c>
      <c r="HN254">
        <v>0</v>
      </c>
      <c r="HO254">
        <v>0</v>
      </c>
      <c r="HP254">
        <v>0</v>
      </c>
      <c r="HQ254">
        <v>0</v>
      </c>
      <c r="HR254">
        <v>0</v>
      </c>
      <c r="HS254" t="s">
        <v>275</v>
      </c>
      <c r="HT254" t="s">
        <v>750</v>
      </c>
      <c r="HU254" t="s">
        <v>745</v>
      </c>
      <c r="HV254">
        <v>1</v>
      </c>
      <c r="HW254">
        <v>0</v>
      </c>
      <c r="HX254">
        <v>0</v>
      </c>
      <c r="HY254">
        <v>1</v>
      </c>
      <c r="HZ254">
        <v>0</v>
      </c>
      <c r="IA254">
        <v>0</v>
      </c>
      <c r="IC254" t="s">
        <v>303</v>
      </c>
      <c r="ID254">
        <v>1</v>
      </c>
      <c r="IE254">
        <v>0</v>
      </c>
      <c r="IF254">
        <v>0</v>
      </c>
      <c r="IG254">
        <v>0</v>
      </c>
      <c r="II254" t="s">
        <v>406</v>
      </c>
      <c r="IJ254">
        <v>1</v>
      </c>
      <c r="IK254">
        <v>1</v>
      </c>
      <c r="IL254">
        <v>0</v>
      </c>
      <c r="IM254">
        <v>0</v>
      </c>
      <c r="IN254">
        <v>0</v>
      </c>
      <c r="IO254">
        <v>0</v>
      </c>
      <c r="IQ254" t="s">
        <v>1260</v>
      </c>
      <c r="JB254">
        <v>390754903</v>
      </c>
      <c r="JC254" t="s">
        <v>1266</v>
      </c>
      <c r="JD254" s="1">
        <v>44962.196851851862</v>
      </c>
      <c r="JG254" t="s">
        <v>307</v>
      </c>
      <c r="JH254" t="s">
        <v>308</v>
      </c>
      <c r="JJ254">
        <v>254</v>
      </c>
    </row>
    <row r="255" spans="1:270" x14ac:dyDescent="0.35">
      <c r="A255" s="1">
        <v>44961.484419178239</v>
      </c>
      <c r="B255" s="1">
        <v>44961.864970625</v>
      </c>
      <c r="D255" t="s">
        <v>268</v>
      </c>
      <c r="E255" t="s">
        <v>1262</v>
      </c>
      <c r="F255" s="1">
        <v>44961.484027777777</v>
      </c>
      <c r="G255" t="s">
        <v>1267</v>
      </c>
      <c r="J255" t="s">
        <v>271</v>
      </c>
      <c r="K255" t="s">
        <v>272</v>
      </c>
      <c r="L255" t="s">
        <v>1258</v>
      </c>
      <c r="N255" t="s">
        <v>274</v>
      </c>
      <c r="O255" t="s">
        <v>268</v>
      </c>
      <c r="Z255" t="s">
        <v>275</v>
      </c>
      <c r="AF255" t="s">
        <v>276</v>
      </c>
      <c r="AH255">
        <v>4</v>
      </c>
      <c r="AI255">
        <v>2</v>
      </c>
      <c r="AJ255">
        <v>2</v>
      </c>
      <c r="AL255">
        <v>1</v>
      </c>
      <c r="AM255">
        <v>1</v>
      </c>
      <c r="AN255" t="s">
        <v>277</v>
      </c>
      <c r="AQ255">
        <v>0</v>
      </c>
      <c r="AR255">
        <v>0</v>
      </c>
      <c r="AS255" t="s">
        <v>278</v>
      </c>
      <c r="AV255">
        <v>1</v>
      </c>
      <c r="AW255">
        <v>1</v>
      </c>
      <c r="AX255" t="s">
        <v>277</v>
      </c>
      <c r="BA255">
        <v>0</v>
      </c>
      <c r="BB255">
        <v>0</v>
      </c>
      <c r="BC255" t="s">
        <v>278</v>
      </c>
      <c r="BF255">
        <v>0</v>
      </c>
      <c r="BG255">
        <v>0</v>
      </c>
      <c r="BH255" t="s">
        <v>278</v>
      </c>
      <c r="BJ255" t="s">
        <v>1234</v>
      </c>
      <c r="BL255" t="s">
        <v>1235</v>
      </c>
      <c r="BN255" t="s">
        <v>280</v>
      </c>
      <c r="BO255">
        <v>1</v>
      </c>
      <c r="BP255">
        <v>0</v>
      </c>
      <c r="BQ255">
        <v>0</v>
      </c>
      <c r="BR255">
        <v>0</v>
      </c>
      <c r="BS255">
        <v>0</v>
      </c>
      <c r="BT255">
        <v>0</v>
      </c>
      <c r="BU255">
        <v>0</v>
      </c>
      <c r="BV255">
        <v>0</v>
      </c>
      <c r="BW255">
        <v>0</v>
      </c>
      <c r="BX255">
        <v>0</v>
      </c>
      <c r="BZ255" t="s">
        <v>281</v>
      </c>
      <c r="CA255" t="s">
        <v>1259</v>
      </c>
      <c r="CB255" t="s">
        <v>268</v>
      </c>
      <c r="CH255" s="19" t="s">
        <v>283</v>
      </c>
      <c r="CJ255" s="19" t="s">
        <v>283</v>
      </c>
      <c r="CL255" s="19" t="s">
        <v>283</v>
      </c>
      <c r="CS255" s="19" t="s">
        <v>322</v>
      </c>
      <c r="DC255" s="19" t="s">
        <v>313</v>
      </c>
      <c r="DD255" s="19" t="s">
        <v>313</v>
      </c>
      <c r="DF255" s="19" t="s">
        <v>313</v>
      </c>
      <c r="DH255" s="19" t="s">
        <v>339</v>
      </c>
      <c r="DJ255">
        <v>3000</v>
      </c>
      <c r="DK255" t="s">
        <v>287</v>
      </c>
      <c r="DL255" t="s">
        <v>288</v>
      </c>
      <c r="DM255" t="s">
        <v>289</v>
      </c>
      <c r="DO255" t="s">
        <v>290</v>
      </c>
      <c r="DP255" t="s">
        <v>291</v>
      </c>
      <c r="DQ255" t="s">
        <v>292</v>
      </c>
      <c r="EC255" t="s">
        <v>287</v>
      </c>
      <c r="EF255" t="s">
        <v>292</v>
      </c>
      <c r="EM255" t="s">
        <v>384</v>
      </c>
      <c r="EU255" t="s">
        <v>738</v>
      </c>
      <c r="EV255">
        <v>0</v>
      </c>
      <c r="EW255">
        <v>0</v>
      </c>
      <c r="EX255">
        <v>0</v>
      </c>
      <c r="EY255">
        <v>0</v>
      </c>
      <c r="EZ255">
        <v>0</v>
      </c>
      <c r="FA255">
        <v>0</v>
      </c>
      <c r="FB255">
        <v>0</v>
      </c>
      <c r="FC255">
        <v>1</v>
      </c>
      <c r="FE255" t="s">
        <v>292</v>
      </c>
      <c r="FG255" t="s">
        <v>287</v>
      </c>
      <c r="FH255" t="s">
        <v>295</v>
      </c>
      <c r="FJ255" t="s">
        <v>793</v>
      </c>
      <c r="FK255" t="s">
        <v>287</v>
      </c>
      <c r="FT255" t="s">
        <v>297</v>
      </c>
      <c r="FU255" t="s">
        <v>1254</v>
      </c>
      <c r="FV255">
        <v>1</v>
      </c>
      <c r="FW255">
        <v>0</v>
      </c>
      <c r="FX255">
        <v>0</v>
      </c>
      <c r="FY255">
        <v>0</v>
      </c>
      <c r="FZ255" s="19">
        <v>0</v>
      </c>
      <c r="GA255">
        <v>1</v>
      </c>
      <c r="GB255">
        <v>0</v>
      </c>
      <c r="GC255">
        <v>0</v>
      </c>
      <c r="GD255">
        <v>1</v>
      </c>
      <c r="GE255">
        <v>0</v>
      </c>
      <c r="GF255">
        <v>0</v>
      </c>
      <c r="GG255">
        <v>0</v>
      </c>
      <c r="GH255">
        <v>0</v>
      </c>
      <c r="GJ255" t="s">
        <v>299</v>
      </c>
      <c r="GK255">
        <v>1</v>
      </c>
      <c r="GL255">
        <v>0</v>
      </c>
      <c r="GM255">
        <v>0</v>
      </c>
      <c r="GN255">
        <v>0</v>
      </c>
      <c r="GO255">
        <v>0</v>
      </c>
      <c r="GP255">
        <v>0</v>
      </c>
      <c r="GQ255">
        <v>0</v>
      </c>
      <c r="GR255">
        <v>0</v>
      </c>
      <c r="GS255">
        <v>0</v>
      </c>
      <c r="GT255">
        <v>0</v>
      </c>
      <c r="GV255" t="s">
        <v>1034</v>
      </c>
      <c r="GW255">
        <v>7</v>
      </c>
      <c r="GX255">
        <v>2</v>
      </c>
      <c r="GY255">
        <v>3</v>
      </c>
      <c r="GZ255">
        <v>2</v>
      </c>
      <c r="HA255">
        <v>0</v>
      </c>
      <c r="HB255">
        <v>2</v>
      </c>
      <c r="HC255">
        <v>2</v>
      </c>
      <c r="HD255">
        <v>6</v>
      </c>
      <c r="HE255">
        <v>7</v>
      </c>
      <c r="HF255">
        <v>0</v>
      </c>
      <c r="HG255">
        <v>0</v>
      </c>
      <c r="HH255">
        <v>0</v>
      </c>
      <c r="HI255">
        <v>0</v>
      </c>
      <c r="HJ255">
        <v>0</v>
      </c>
      <c r="HK255">
        <v>0</v>
      </c>
      <c r="HL255">
        <v>0</v>
      </c>
      <c r="HM255">
        <v>0</v>
      </c>
      <c r="HN255">
        <v>0</v>
      </c>
      <c r="HO255">
        <v>0</v>
      </c>
      <c r="HP255">
        <v>0</v>
      </c>
      <c r="HQ255">
        <v>0</v>
      </c>
      <c r="HR255">
        <v>0</v>
      </c>
      <c r="HS255" t="s">
        <v>275</v>
      </c>
      <c r="HT255" t="s">
        <v>750</v>
      </c>
      <c r="HU255" t="s">
        <v>745</v>
      </c>
      <c r="HV255">
        <v>1</v>
      </c>
      <c r="HW255">
        <v>0</v>
      </c>
      <c r="HX255">
        <v>0</v>
      </c>
      <c r="HY255">
        <v>1</v>
      </c>
      <c r="HZ255">
        <v>0</v>
      </c>
      <c r="IA255">
        <v>0</v>
      </c>
      <c r="IC255" t="s">
        <v>303</v>
      </c>
      <c r="ID255">
        <v>1</v>
      </c>
      <c r="IE255">
        <v>0</v>
      </c>
      <c r="IF255">
        <v>0</v>
      </c>
      <c r="IG255">
        <v>0</v>
      </c>
      <c r="II255" t="s">
        <v>406</v>
      </c>
      <c r="IJ255">
        <v>1</v>
      </c>
      <c r="IK255">
        <v>1</v>
      </c>
      <c r="IL255">
        <v>0</v>
      </c>
      <c r="IM255">
        <v>0</v>
      </c>
      <c r="IN255">
        <v>0</v>
      </c>
      <c r="IO255">
        <v>0</v>
      </c>
      <c r="IQ255" t="s">
        <v>389</v>
      </c>
      <c r="JB255">
        <v>390754905</v>
      </c>
      <c r="JC255" t="s">
        <v>1268</v>
      </c>
      <c r="JD255" s="1">
        <v>44962.196863425917</v>
      </c>
      <c r="JG255" t="s">
        <v>307</v>
      </c>
      <c r="JH255" t="s">
        <v>308</v>
      </c>
      <c r="JJ255">
        <v>255</v>
      </c>
    </row>
    <row r="256" spans="1:270" x14ac:dyDescent="0.35">
      <c r="A256" s="1">
        <v>44961.490592141206</v>
      </c>
      <c r="B256" s="1">
        <v>44961.869595937504</v>
      </c>
      <c r="D256" t="s">
        <v>268</v>
      </c>
      <c r="E256" t="s">
        <v>1262</v>
      </c>
      <c r="F256" s="1">
        <v>44961.490277777782</v>
      </c>
      <c r="G256" t="s">
        <v>1269</v>
      </c>
      <c r="J256" t="s">
        <v>271</v>
      </c>
      <c r="K256" t="s">
        <v>272</v>
      </c>
      <c r="L256" t="s">
        <v>1258</v>
      </c>
      <c r="N256" t="s">
        <v>274</v>
      </c>
      <c r="O256" t="s">
        <v>268</v>
      </c>
      <c r="Z256" t="s">
        <v>275</v>
      </c>
      <c r="AF256" t="s">
        <v>276</v>
      </c>
      <c r="AH256">
        <v>6</v>
      </c>
      <c r="AI256">
        <v>4</v>
      </c>
      <c r="AJ256">
        <v>2</v>
      </c>
      <c r="AL256">
        <v>1</v>
      </c>
      <c r="AM256">
        <v>0</v>
      </c>
      <c r="AN256" t="s">
        <v>320</v>
      </c>
      <c r="AQ256">
        <v>2</v>
      </c>
      <c r="AR256">
        <v>1</v>
      </c>
      <c r="AS256" t="s">
        <v>395</v>
      </c>
      <c r="AV256">
        <v>1</v>
      </c>
      <c r="AW256">
        <v>1</v>
      </c>
      <c r="AX256" t="s">
        <v>277</v>
      </c>
      <c r="BA256">
        <v>0</v>
      </c>
      <c r="BB256">
        <v>0</v>
      </c>
      <c r="BC256" t="s">
        <v>278</v>
      </c>
      <c r="BF256">
        <v>0</v>
      </c>
      <c r="BG256">
        <v>0</v>
      </c>
      <c r="BH256" t="s">
        <v>278</v>
      </c>
      <c r="BJ256" t="s">
        <v>1234</v>
      </c>
      <c r="BL256" t="s">
        <v>1235</v>
      </c>
      <c r="BN256" t="s">
        <v>1270</v>
      </c>
      <c r="BO256">
        <v>1</v>
      </c>
      <c r="BP256">
        <v>0</v>
      </c>
      <c r="BQ256">
        <v>0</v>
      </c>
      <c r="BR256">
        <v>0</v>
      </c>
      <c r="BS256">
        <v>0</v>
      </c>
      <c r="BT256">
        <v>1</v>
      </c>
      <c r="BU256">
        <v>1</v>
      </c>
      <c r="BV256">
        <v>0</v>
      </c>
      <c r="BW256">
        <v>0</v>
      </c>
      <c r="BX256">
        <v>0</v>
      </c>
      <c r="BZ256" t="s">
        <v>281</v>
      </c>
      <c r="CA256" t="s">
        <v>1259</v>
      </c>
      <c r="CB256" t="s">
        <v>268</v>
      </c>
      <c r="CH256" s="19" t="s">
        <v>283</v>
      </c>
      <c r="CJ256" s="19" t="s">
        <v>283</v>
      </c>
      <c r="CL256" s="19" t="s">
        <v>283</v>
      </c>
      <c r="CS256" s="19" t="s">
        <v>322</v>
      </c>
      <c r="DC256" s="19" t="s">
        <v>313</v>
      </c>
      <c r="DD256" s="19" t="s">
        <v>313</v>
      </c>
      <c r="DF256" s="19" t="s">
        <v>313</v>
      </c>
      <c r="DH256" s="19" t="s">
        <v>339</v>
      </c>
      <c r="DJ256">
        <v>4500</v>
      </c>
      <c r="DK256" t="s">
        <v>287</v>
      </c>
      <c r="DL256" t="s">
        <v>288</v>
      </c>
      <c r="DM256" t="s">
        <v>289</v>
      </c>
      <c r="DO256" t="s">
        <v>290</v>
      </c>
      <c r="DP256" t="s">
        <v>291</v>
      </c>
      <c r="DQ256" t="s">
        <v>292</v>
      </c>
      <c r="EC256" t="s">
        <v>287</v>
      </c>
      <c r="EF256" t="s">
        <v>292</v>
      </c>
      <c r="EM256" t="s">
        <v>293</v>
      </c>
      <c r="EU256" t="s">
        <v>738</v>
      </c>
      <c r="EV256">
        <v>0</v>
      </c>
      <c r="EW256">
        <v>0</v>
      </c>
      <c r="EX256">
        <v>0</v>
      </c>
      <c r="EY256">
        <v>0</v>
      </c>
      <c r="EZ256">
        <v>0</v>
      </c>
      <c r="FA256">
        <v>0</v>
      </c>
      <c r="FB256">
        <v>0</v>
      </c>
      <c r="FC256">
        <v>1</v>
      </c>
      <c r="FE256" t="s">
        <v>292</v>
      </c>
      <c r="FG256" t="s">
        <v>287</v>
      </c>
      <c r="FH256" t="s">
        <v>295</v>
      </c>
      <c r="FJ256" t="s">
        <v>793</v>
      </c>
      <c r="FK256" t="s">
        <v>287</v>
      </c>
      <c r="FT256" t="s">
        <v>297</v>
      </c>
      <c r="FU256" t="s">
        <v>1271</v>
      </c>
      <c r="FV256">
        <v>1</v>
      </c>
      <c r="FW256">
        <v>0</v>
      </c>
      <c r="FX256">
        <v>0</v>
      </c>
      <c r="FY256">
        <v>0</v>
      </c>
      <c r="FZ256" s="19">
        <v>0</v>
      </c>
      <c r="GA256">
        <v>1</v>
      </c>
      <c r="GB256">
        <v>0</v>
      </c>
      <c r="GC256">
        <v>0</v>
      </c>
      <c r="GD256">
        <v>1</v>
      </c>
      <c r="GE256">
        <v>1</v>
      </c>
      <c r="GF256">
        <v>0</v>
      </c>
      <c r="GG256">
        <v>0</v>
      </c>
      <c r="GH256">
        <v>0</v>
      </c>
      <c r="GJ256" t="s">
        <v>299</v>
      </c>
      <c r="GK256">
        <v>1</v>
      </c>
      <c r="GL256">
        <v>0</v>
      </c>
      <c r="GM256">
        <v>0</v>
      </c>
      <c r="GN256">
        <v>0</v>
      </c>
      <c r="GO256">
        <v>0</v>
      </c>
      <c r="GP256">
        <v>0</v>
      </c>
      <c r="GQ256">
        <v>0</v>
      </c>
      <c r="GR256">
        <v>0</v>
      </c>
      <c r="GS256">
        <v>0</v>
      </c>
      <c r="GT256">
        <v>0</v>
      </c>
      <c r="GV256" t="s">
        <v>872</v>
      </c>
      <c r="GW256">
        <v>7</v>
      </c>
      <c r="GX256">
        <v>3</v>
      </c>
      <c r="GY256">
        <v>3</v>
      </c>
      <c r="GZ256">
        <v>2</v>
      </c>
      <c r="HA256">
        <v>0</v>
      </c>
      <c r="HB256">
        <v>4</v>
      </c>
      <c r="HC256">
        <v>4</v>
      </c>
      <c r="HD256">
        <v>7</v>
      </c>
      <c r="HE256">
        <v>7</v>
      </c>
      <c r="HF256">
        <v>0</v>
      </c>
      <c r="HG256">
        <v>0</v>
      </c>
      <c r="HH256">
        <v>0</v>
      </c>
      <c r="HI256">
        <v>0</v>
      </c>
      <c r="HJ256">
        <v>0</v>
      </c>
      <c r="HK256">
        <v>0</v>
      </c>
      <c r="HL256">
        <v>0</v>
      </c>
      <c r="HM256">
        <v>0</v>
      </c>
      <c r="HN256">
        <v>0</v>
      </c>
      <c r="HO256">
        <v>0</v>
      </c>
      <c r="HP256">
        <v>0</v>
      </c>
      <c r="HQ256">
        <v>0</v>
      </c>
      <c r="HR256">
        <v>0</v>
      </c>
      <c r="HS256" t="s">
        <v>275</v>
      </c>
      <c r="HT256" t="s">
        <v>301</v>
      </c>
      <c r="HU256" t="s">
        <v>745</v>
      </c>
      <c r="HV256">
        <v>1</v>
      </c>
      <c r="HW256">
        <v>0</v>
      </c>
      <c r="HX256">
        <v>0</v>
      </c>
      <c r="HY256">
        <v>1</v>
      </c>
      <c r="HZ256">
        <v>0</v>
      </c>
      <c r="IA256">
        <v>0</v>
      </c>
      <c r="IC256" t="s">
        <v>303</v>
      </c>
      <c r="ID256">
        <v>1</v>
      </c>
      <c r="IE256">
        <v>0</v>
      </c>
      <c r="IF256">
        <v>0</v>
      </c>
      <c r="IG256">
        <v>0</v>
      </c>
      <c r="II256" t="s">
        <v>406</v>
      </c>
      <c r="IJ256">
        <v>1</v>
      </c>
      <c r="IK256">
        <v>1</v>
      </c>
      <c r="IL256">
        <v>0</v>
      </c>
      <c r="IM256">
        <v>0</v>
      </c>
      <c r="IN256">
        <v>0</v>
      </c>
      <c r="IO256">
        <v>0</v>
      </c>
      <c r="IQ256" t="s">
        <v>1260</v>
      </c>
      <c r="JB256">
        <v>390754906</v>
      </c>
      <c r="JC256" t="s">
        <v>1272</v>
      </c>
      <c r="JD256" s="1">
        <v>44962.196875000001</v>
      </c>
      <c r="JG256" t="s">
        <v>307</v>
      </c>
      <c r="JH256" t="s">
        <v>308</v>
      </c>
      <c r="JJ256">
        <v>256</v>
      </c>
    </row>
    <row r="257" spans="1:270" x14ac:dyDescent="0.35">
      <c r="A257" s="1">
        <v>44961.499233564813</v>
      </c>
      <c r="B257" s="1">
        <v>44961.856141180557</v>
      </c>
      <c r="D257" t="s">
        <v>268</v>
      </c>
      <c r="E257" t="s">
        <v>1262</v>
      </c>
      <c r="F257" s="1">
        <v>44961.499305555553</v>
      </c>
      <c r="G257" t="s">
        <v>1273</v>
      </c>
      <c r="J257" t="s">
        <v>271</v>
      </c>
      <c r="K257" t="s">
        <v>272</v>
      </c>
      <c r="L257" t="s">
        <v>1258</v>
      </c>
      <c r="N257" t="s">
        <v>274</v>
      </c>
      <c r="O257" t="s">
        <v>268</v>
      </c>
      <c r="Z257" t="s">
        <v>275</v>
      </c>
      <c r="AF257" t="s">
        <v>276</v>
      </c>
      <c r="AH257">
        <v>4</v>
      </c>
      <c r="AI257">
        <v>2</v>
      </c>
      <c r="AJ257">
        <v>2</v>
      </c>
      <c r="AL257">
        <v>1</v>
      </c>
      <c r="AM257">
        <v>1</v>
      </c>
      <c r="AN257" t="s">
        <v>277</v>
      </c>
      <c r="AQ257">
        <v>0</v>
      </c>
      <c r="AR257">
        <v>0</v>
      </c>
      <c r="AS257" t="s">
        <v>278</v>
      </c>
      <c r="AV257">
        <v>1</v>
      </c>
      <c r="AW257">
        <v>1</v>
      </c>
      <c r="AX257" t="s">
        <v>277</v>
      </c>
      <c r="BA257">
        <v>0</v>
      </c>
      <c r="BB257">
        <v>0</v>
      </c>
      <c r="BC257" t="s">
        <v>278</v>
      </c>
      <c r="BF257">
        <v>0</v>
      </c>
      <c r="BG257">
        <v>0</v>
      </c>
      <c r="BH257" t="s">
        <v>278</v>
      </c>
      <c r="BJ257" t="s">
        <v>1234</v>
      </c>
      <c r="BL257" t="s">
        <v>1235</v>
      </c>
      <c r="BN257" t="s">
        <v>280</v>
      </c>
      <c r="BO257">
        <v>1</v>
      </c>
      <c r="BP257">
        <v>0</v>
      </c>
      <c r="BQ257">
        <v>0</v>
      </c>
      <c r="BR257">
        <v>0</v>
      </c>
      <c r="BS257">
        <v>0</v>
      </c>
      <c r="BT257">
        <v>0</v>
      </c>
      <c r="BU257">
        <v>0</v>
      </c>
      <c r="BV257">
        <v>0</v>
      </c>
      <c r="BW257">
        <v>0</v>
      </c>
      <c r="BX257">
        <v>0</v>
      </c>
      <c r="BZ257" t="s">
        <v>281</v>
      </c>
      <c r="CA257" t="s">
        <v>1259</v>
      </c>
      <c r="CB257" t="s">
        <v>268</v>
      </c>
      <c r="CH257" s="19" t="s">
        <v>283</v>
      </c>
      <c r="CJ257" s="19" t="s">
        <v>283</v>
      </c>
      <c r="CL257" s="19" t="s">
        <v>283</v>
      </c>
      <c r="CS257" s="19" t="s">
        <v>322</v>
      </c>
      <c r="DC257" s="19" t="s">
        <v>313</v>
      </c>
      <c r="DD257" s="19" t="s">
        <v>313</v>
      </c>
      <c r="DF257" s="19" t="s">
        <v>313</v>
      </c>
      <c r="DH257" s="19" t="s">
        <v>339</v>
      </c>
      <c r="DJ257">
        <v>3000</v>
      </c>
      <c r="DK257" t="s">
        <v>287</v>
      </c>
      <c r="DL257" t="s">
        <v>288</v>
      </c>
      <c r="DM257" t="s">
        <v>289</v>
      </c>
      <c r="DO257" t="s">
        <v>290</v>
      </c>
      <c r="DP257" t="s">
        <v>291</v>
      </c>
      <c r="DQ257" t="s">
        <v>292</v>
      </c>
      <c r="EC257" t="s">
        <v>287</v>
      </c>
      <c r="EF257" t="s">
        <v>292</v>
      </c>
      <c r="EM257" t="s">
        <v>293</v>
      </c>
      <c r="EU257" t="s">
        <v>738</v>
      </c>
      <c r="EV257">
        <v>0</v>
      </c>
      <c r="EW257">
        <v>0</v>
      </c>
      <c r="EX257">
        <v>0</v>
      </c>
      <c r="EY257">
        <v>0</v>
      </c>
      <c r="EZ257">
        <v>0</v>
      </c>
      <c r="FA257">
        <v>0</v>
      </c>
      <c r="FB257">
        <v>0</v>
      </c>
      <c r="FC257">
        <v>1</v>
      </c>
      <c r="FE257" t="s">
        <v>292</v>
      </c>
      <c r="FG257" t="s">
        <v>287</v>
      </c>
      <c r="FH257" t="s">
        <v>295</v>
      </c>
      <c r="FJ257" t="s">
        <v>793</v>
      </c>
      <c r="FK257" t="s">
        <v>287</v>
      </c>
      <c r="FT257" t="s">
        <v>297</v>
      </c>
      <c r="FU257" t="s">
        <v>1254</v>
      </c>
      <c r="FV257">
        <v>1</v>
      </c>
      <c r="FW257">
        <v>0</v>
      </c>
      <c r="FX257">
        <v>0</v>
      </c>
      <c r="FY257">
        <v>0</v>
      </c>
      <c r="FZ257" s="19">
        <v>0</v>
      </c>
      <c r="GA257">
        <v>1</v>
      </c>
      <c r="GB257">
        <v>0</v>
      </c>
      <c r="GC257">
        <v>0</v>
      </c>
      <c r="GD257">
        <v>1</v>
      </c>
      <c r="GE257">
        <v>0</v>
      </c>
      <c r="GF257">
        <v>0</v>
      </c>
      <c r="GG257">
        <v>0</v>
      </c>
      <c r="GH257">
        <v>0</v>
      </c>
      <c r="GJ257" t="s">
        <v>299</v>
      </c>
      <c r="GK257">
        <v>1</v>
      </c>
      <c r="GL257">
        <v>0</v>
      </c>
      <c r="GM257">
        <v>0</v>
      </c>
      <c r="GN257">
        <v>0</v>
      </c>
      <c r="GO257">
        <v>0</v>
      </c>
      <c r="GP257">
        <v>0</v>
      </c>
      <c r="GQ257">
        <v>0</v>
      </c>
      <c r="GR257">
        <v>0</v>
      </c>
      <c r="GS257">
        <v>0</v>
      </c>
      <c r="GT257">
        <v>0</v>
      </c>
      <c r="GV257" t="s">
        <v>872</v>
      </c>
      <c r="GW257">
        <v>7</v>
      </c>
      <c r="GX257">
        <v>1</v>
      </c>
      <c r="GY257">
        <v>2</v>
      </c>
      <c r="GZ257">
        <v>3</v>
      </c>
      <c r="HA257">
        <v>0</v>
      </c>
      <c r="HB257">
        <v>4</v>
      </c>
      <c r="HC257">
        <v>3</v>
      </c>
      <c r="HD257">
        <v>5</v>
      </c>
      <c r="HE257">
        <v>7</v>
      </c>
      <c r="HF257">
        <v>0</v>
      </c>
      <c r="HG257">
        <v>0</v>
      </c>
      <c r="HH257">
        <v>0</v>
      </c>
      <c r="HI257">
        <v>0</v>
      </c>
      <c r="HJ257">
        <v>0</v>
      </c>
      <c r="HK257">
        <v>0</v>
      </c>
      <c r="HL257">
        <v>0</v>
      </c>
      <c r="HM257">
        <v>0</v>
      </c>
      <c r="HN257">
        <v>0</v>
      </c>
      <c r="HO257">
        <v>0</v>
      </c>
      <c r="HP257">
        <v>0</v>
      </c>
      <c r="HQ257">
        <v>0</v>
      </c>
      <c r="HR257">
        <v>0</v>
      </c>
      <c r="HS257" t="s">
        <v>275</v>
      </c>
      <c r="HT257" t="s">
        <v>301</v>
      </c>
      <c r="HU257" t="s">
        <v>745</v>
      </c>
      <c r="HV257">
        <v>1</v>
      </c>
      <c r="HW257">
        <v>0</v>
      </c>
      <c r="HX257">
        <v>0</v>
      </c>
      <c r="HY257">
        <v>1</v>
      </c>
      <c r="HZ257">
        <v>0</v>
      </c>
      <c r="IA257">
        <v>0</v>
      </c>
      <c r="IC257" t="s">
        <v>303</v>
      </c>
      <c r="ID257">
        <v>1</v>
      </c>
      <c r="IE257">
        <v>0</v>
      </c>
      <c r="IF257">
        <v>0</v>
      </c>
      <c r="IG257">
        <v>0</v>
      </c>
      <c r="II257" t="s">
        <v>406</v>
      </c>
      <c r="IJ257">
        <v>1</v>
      </c>
      <c r="IK257">
        <v>1</v>
      </c>
      <c r="IL257">
        <v>0</v>
      </c>
      <c r="IM257">
        <v>0</v>
      </c>
      <c r="IN257">
        <v>0</v>
      </c>
      <c r="IO257">
        <v>0</v>
      </c>
      <c r="IQ257" t="s">
        <v>1260</v>
      </c>
      <c r="JB257">
        <v>390754907</v>
      </c>
      <c r="JC257" t="s">
        <v>1274</v>
      </c>
      <c r="JD257" s="1">
        <v>44962.196875000001</v>
      </c>
      <c r="JG257" t="s">
        <v>307</v>
      </c>
      <c r="JH257" t="s">
        <v>308</v>
      </c>
      <c r="JJ257">
        <v>257</v>
      </c>
    </row>
    <row r="258" spans="1:270" x14ac:dyDescent="0.35">
      <c r="A258" s="1">
        <v>44961.537771990741</v>
      </c>
      <c r="B258" s="1">
        <v>44961.862908113428</v>
      </c>
      <c r="D258" t="s">
        <v>268</v>
      </c>
      <c r="E258" t="s">
        <v>1262</v>
      </c>
      <c r="F258" s="1">
        <v>44961.537499999999</v>
      </c>
      <c r="G258" t="s">
        <v>1275</v>
      </c>
      <c r="J258" t="s">
        <v>319</v>
      </c>
      <c r="K258" t="s">
        <v>272</v>
      </c>
      <c r="L258" t="s">
        <v>1258</v>
      </c>
      <c r="N258" t="s">
        <v>361</v>
      </c>
      <c r="O258" t="s">
        <v>268</v>
      </c>
      <c r="Z258" t="s">
        <v>268</v>
      </c>
      <c r="AA258" t="s">
        <v>416</v>
      </c>
      <c r="AB258">
        <v>0</v>
      </c>
      <c r="AC258">
        <v>0</v>
      </c>
      <c r="AD258">
        <v>1</v>
      </c>
      <c r="AE258" t="s">
        <v>1276</v>
      </c>
      <c r="AF258" t="s">
        <v>276</v>
      </c>
      <c r="AH258">
        <v>6</v>
      </c>
      <c r="AI258">
        <v>2</v>
      </c>
      <c r="AJ258">
        <v>4</v>
      </c>
      <c r="AL258">
        <v>1</v>
      </c>
      <c r="AM258">
        <v>1</v>
      </c>
      <c r="AN258" t="s">
        <v>277</v>
      </c>
      <c r="AQ258">
        <v>0</v>
      </c>
      <c r="AR258">
        <v>2</v>
      </c>
      <c r="AS258" t="s">
        <v>277</v>
      </c>
      <c r="AV258">
        <v>0</v>
      </c>
      <c r="AW258">
        <v>0</v>
      </c>
      <c r="AX258" t="s">
        <v>278</v>
      </c>
      <c r="BA258">
        <v>0</v>
      </c>
      <c r="BB258">
        <v>1</v>
      </c>
      <c r="BC258" t="s">
        <v>320</v>
      </c>
      <c r="BF258">
        <v>0</v>
      </c>
      <c r="BG258">
        <v>1</v>
      </c>
      <c r="BH258" t="s">
        <v>320</v>
      </c>
      <c r="BJ258" t="s">
        <v>1234</v>
      </c>
      <c r="BL258" t="s">
        <v>1235</v>
      </c>
      <c r="BN258" t="s">
        <v>1277</v>
      </c>
      <c r="BO258">
        <v>0</v>
      </c>
      <c r="BP258">
        <v>1</v>
      </c>
      <c r="BQ258">
        <v>0</v>
      </c>
      <c r="BR258">
        <v>1</v>
      </c>
      <c r="BS258">
        <v>0</v>
      </c>
      <c r="BT258">
        <v>0</v>
      </c>
      <c r="BU258">
        <v>0</v>
      </c>
      <c r="BV258">
        <v>0</v>
      </c>
      <c r="BW258">
        <v>0</v>
      </c>
      <c r="BX258">
        <v>0</v>
      </c>
      <c r="BZ258" t="s">
        <v>281</v>
      </c>
      <c r="CA258" t="s">
        <v>1278</v>
      </c>
      <c r="CB258" t="s">
        <v>268</v>
      </c>
      <c r="CH258" s="19" t="s">
        <v>283</v>
      </c>
      <c r="CJ258" s="19" t="s">
        <v>283</v>
      </c>
      <c r="CL258" s="19" t="s">
        <v>283</v>
      </c>
      <c r="CS258" s="19" t="s">
        <v>322</v>
      </c>
      <c r="DC258" s="19" t="s">
        <v>313</v>
      </c>
      <c r="DD258" s="19" t="s">
        <v>313</v>
      </c>
      <c r="DF258" s="19" t="s">
        <v>313</v>
      </c>
      <c r="DH258" s="19" t="s">
        <v>339</v>
      </c>
      <c r="DJ258">
        <v>4500</v>
      </c>
      <c r="DK258" t="s">
        <v>287</v>
      </c>
      <c r="DL258" t="s">
        <v>288</v>
      </c>
      <c r="DM258" t="s">
        <v>289</v>
      </c>
      <c r="DO258" t="s">
        <v>290</v>
      </c>
      <c r="DP258" t="s">
        <v>291</v>
      </c>
      <c r="DQ258" t="s">
        <v>292</v>
      </c>
      <c r="EC258" t="s">
        <v>287</v>
      </c>
      <c r="EF258" t="s">
        <v>292</v>
      </c>
      <c r="EM258" t="s">
        <v>384</v>
      </c>
      <c r="EU258" t="s">
        <v>624</v>
      </c>
      <c r="EV258">
        <v>0</v>
      </c>
      <c r="EW258">
        <v>1</v>
      </c>
      <c r="EX258">
        <v>0</v>
      </c>
      <c r="EY258">
        <v>0</v>
      </c>
      <c r="EZ258">
        <v>0</v>
      </c>
      <c r="FA258">
        <v>0</v>
      </c>
      <c r="FB258">
        <v>0</v>
      </c>
      <c r="FC258">
        <v>0</v>
      </c>
      <c r="FE258" t="s">
        <v>292</v>
      </c>
      <c r="FG258" t="s">
        <v>287</v>
      </c>
      <c r="FH258" t="s">
        <v>295</v>
      </c>
      <c r="FJ258" t="s">
        <v>793</v>
      </c>
      <c r="FK258" t="s">
        <v>287</v>
      </c>
      <c r="FT258" t="s">
        <v>297</v>
      </c>
      <c r="FU258" t="s">
        <v>1254</v>
      </c>
      <c r="FV258">
        <v>1</v>
      </c>
      <c r="FW258">
        <v>0</v>
      </c>
      <c r="FX258">
        <v>0</v>
      </c>
      <c r="FY258">
        <v>0</v>
      </c>
      <c r="FZ258" s="19">
        <v>0</v>
      </c>
      <c r="GA258">
        <v>1</v>
      </c>
      <c r="GB258">
        <v>0</v>
      </c>
      <c r="GC258">
        <v>0</v>
      </c>
      <c r="GD258">
        <v>1</v>
      </c>
      <c r="GE258">
        <v>0</v>
      </c>
      <c r="GF258">
        <v>0</v>
      </c>
      <c r="GG258">
        <v>0</v>
      </c>
      <c r="GH258">
        <v>0</v>
      </c>
      <c r="GJ258" t="s">
        <v>299</v>
      </c>
      <c r="GK258">
        <v>1</v>
      </c>
      <c r="GL258">
        <v>0</v>
      </c>
      <c r="GM258">
        <v>0</v>
      </c>
      <c r="GN258">
        <v>0</v>
      </c>
      <c r="GO258">
        <v>0</v>
      </c>
      <c r="GP258">
        <v>0</v>
      </c>
      <c r="GQ258">
        <v>0</v>
      </c>
      <c r="GR258">
        <v>0</v>
      </c>
      <c r="GS258">
        <v>0</v>
      </c>
      <c r="GT258">
        <v>0</v>
      </c>
      <c r="GV258" t="s">
        <v>872</v>
      </c>
      <c r="GW258">
        <v>7</v>
      </c>
      <c r="GX258">
        <v>3</v>
      </c>
      <c r="GY258">
        <v>2</v>
      </c>
      <c r="GZ258">
        <v>2</v>
      </c>
      <c r="HA258">
        <v>2</v>
      </c>
      <c r="HB258">
        <v>3</v>
      </c>
      <c r="HC258">
        <v>4</v>
      </c>
      <c r="HD258">
        <v>6</v>
      </c>
      <c r="HE258">
        <v>6</v>
      </c>
      <c r="HF258">
        <v>0</v>
      </c>
      <c r="HG258">
        <v>0</v>
      </c>
      <c r="HH258">
        <v>0</v>
      </c>
      <c r="HI258">
        <v>0</v>
      </c>
      <c r="HJ258">
        <v>0</v>
      </c>
      <c r="HK258">
        <v>0</v>
      </c>
      <c r="HL258">
        <v>0</v>
      </c>
      <c r="HM258">
        <v>0</v>
      </c>
      <c r="HN258">
        <v>0</v>
      </c>
      <c r="HO258">
        <v>0</v>
      </c>
      <c r="HP258">
        <v>0</v>
      </c>
      <c r="HQ258">
        <v>0</v>
      </c>
      <c r="HR258">
        <v>0</v>
      </c>
      <c r="HS258" t="s">
        <v>275</v>
      </c>
      <c r="HT258" t="s">
        <v>301</v>
      </c>
      <c r="HU258" t="s">
        <v>302</v>
      </c>
      <c r="HV258">
        <v>1</v>
      </c>
      <c r="HW258">
        <v>0</v>
      </c>
      <c r="HX258">
        <v>0</v>
      </c>
      <c r="HY258">
        <v>0</v>
      </c>
      <c r="HZ258">
        <v>0</v>
      </c>
      <c r="IA258">
        <v>0</v>
      </c>
      <c r="IC258" t="s">
        <v>303</v>
      </c>
      <c r="ID258">
        <v>1</v>
      </c>
      <c r="IE258">
        <v>0</v>
      </c>
      <c r="IF258">
        <v>0</v>
      </c>
      <c r="IG258">
        <v>0</v>
      </c>
      <c r="II258" t="s">
        <v>406</v>
      </c>
      <c r="IJ258">
        <v>1</v>
      </c>
      <c r="IK258">
        <v>1</v>
      </c>
      <c r="IL258">
        <v>0</v>
      </c>
      <c r="IM258">
        <v>0</v>
      </c>
      <c r="IN258">
        <v>0</v>
      </c>
      <c r="IO258">
        <v>0</v>
      </c>
      <c r="IQ258" t="s">
        <v>1260</v>
      </c>
      <c r="JB258">
        <v>390754908</v>
      </c>
      <c r="JC258" t="s">
        <v>1279</v>
      </c>
      <c r="JD258" s="1">
        <v>44962.196886574071</v>
      </c>
      <c r="JG258" t="s">
        <v>307</v>
      </c>
      <c r="JH258" t="s">
        <v>308</v>
      </c>
      <c r="JJ258">
        <v>258</v>
      </c>
    </row>
    <row r="259" spans="1:270" x14ac:dyDescent="0.35">
      <c r="A259" s="1">
        <v>44961.556128761571</v>
      </c>
      <c r="B259" s="1">
        <v>44961.872586678241</v>
      </c>
      <c r="D259" t="s">
        <v>268</v>
      </c>
      <c r="E259" t="s">
        <v>1262</v>
      </c>
      <c r="F259" s="1">
        <v>44961.556250000001</v>
      </c>
      <c r="G259" t="s">
        <v>1280</v>
      </c>
      <c r="J259" t="s">
        <v>271</v>
      </c>
      <c r="K259" t="s">
        <v>272</v>
      </c>
      <c r="L259" t="s">
        <v>1258</v>
      </c>
      <c r="N259" t="s">
        <v>274</v>
      </c>
      <c r="O259" t="s">
        <v>268</v>
      </c>
      <c r="Z259" t="s">
        <v>275</v>
      </c>
      <c r="AF259" t="s">
        <v>276</v>
      </c>
      <c r="AH259">
        <v>6</v>
      </c>
      <c r="AI259">
        <v>2</v>
      </c>
      <c r="AJ259">
        <v>4</v>
      </c>
      <c r="AL259">
        <v>0</v>
      </c>
      <c r="AM259">
        <v>1</v>
      </c>
      <c r="AN259" t="s">
        <v>320</v>
      </c>
      <c r="AQ259">
        <v>1</v>
      </c>
      <c r="AR259">
        <v>2</v>
      </c>
      <c r="AS259" t="s">
        <v>395</v>
      </c>
      <c r="AV259">
        <v>1</v>
      </c>
      <c r="AW259">
        <v>1</v>
      </c>
      <c r="AX259" t="s">
        <v>277</v>
      </c>
      <c r="BA259">
        <v>0</v>
      </c>
      <c r="BB259">
        <v>0</v>
      </c>
      <c r="BC259" t="s">
        <v>278</v>
      </c>
      <c r="BF259">
        <v>0</v>
      </c>
      <c r="BG259">
        <v>0</v>
      </c>
      <c r="BH259" t="s">
        <v>278</v>
      </c>
      <c r="BJ259" t="s">
        <v>1234</v>
      </c>
      <c r="BL259" t="s">
        <v>1235</v>
      </c>
      <c r="BN259" t="s">
        <v>448</v>
      </c>
      <c r="BO259">
        <v>1</v>
      </c>
      <c r="BP259">
        <v>0</v>
      </c>
      <c r="BQ259">
        <v>0</v>
      </c>
      <c r="BR259">
        <v>0</v>
      </c>
      <c r="BS259">
        <v>0</v>
      </c>
      <c r="BT259">
        <v>1</v>
      </c>
      <c r="BU259">
        <v>0</v>
      </c>
      <c r="BV259">
        <v>0</v>
      </c>
      <c r="BW259">
        <v>0</v>
      </c>
      <c r="BX259">
        <v>0</v>
      </c>
      <c r="BZ259" t="s">
        <v>281</v>
      </c>
      <c r="CA259" t="s">
        <v>1259</v>
      </c>
      <c r="CB259" t="s">
        <v>268</v>
      </c>
      <c r="CH259" s="19" t="s">
        <v>283</v>
      </c>
      <c r="CJ259" s="19" t="s">
        <v>283</v>
      </c>
      <c r="CL259" s="19" t="s">
        <v>283</v>
      </c>
      <c r="CS259" s="19" t="s">
        <v>322</v>
      </c>
      <c r="DC259" s="19" t="s">
        <v>313</v>
      </c>
      <c r="DD259" s="19" t="s">
        <v>313</v>
      </c>
      <c r="DF259" s="19" t="s">
        <v>313</v>
      </c>
      <c r="DH259" s="19" t="s">
        <v>339</v>
      </c>
      <c r="DJ259">
        <v>4500</v>
      </c>
      <c r="DK259" t="s">
        <v>287</v>
      </c>
      <c r="DL259" t="s">
        <v>288</v>
      </c>
      <c r="DM259" t="s">
        <v>289</v>
      </c>
      <c r="DO259" t="s">
        <v>290</v>
      </c>
      <c r="DP259" t="s">
        <v>291</v>
      </c>
      <c r="DQ259" t="s">
        <v>292</v>
      </c>
      <c r="EC259" t="s">
        <v>287</v>
      </c>
      <c r="EF259" t="s">
        <v>292</v>
      </c>
      <c r="EM259" t="s">
        <v>293</v>
      </c>
      <c r="EU259" t="s">
        <v>738</v>
      </c>
      <c r="EV259">
        <v>0</v>
      </c>
      <c r="EW259">
        <v>0</v>
      </c>
      <c r="EX259">
        <v>0</v>
      </c>
      <c r="EY259">
        <v>0</v>
      </c>
      <c r="EZ259">
        <v>0</v>
      </c>
      <c r="FA259">
        <v>0</v>
      </c>
      <c r="FB259">
        <v>0</v>
      </c>
      <c r="FC259">
        <v>1</v>
      </c>
      <c r="FE259" t="s">
        <v>292</v>
      </c>
      <c r="FG259" t="s">
        <v>287</v>
      </c>
      <c r="FH259" t="s">
        <v>295</v>
      </c>
      <c r="FJ259" t="s">
        <v>793</v>
      </c>
      <c r="FK259" t="s">
        <v>287</v>
      </c>
      <c r="FT259" t="s">
        <v>297</v>
      </c>
      <c r="FU259" t="s">
        <v>1281</v>
      </c>
      <c r="FV259">
        <v>1</v>
      </c>
      <c r="FW259">
        <v>0</v>
      </c>
      <c r="FX259">
        <v>0</v>
      </c>
      <c r="FY259">
        <v>0</v>
      </c>
      <c r="FZ259" s="19">
        <v>0</v>
      </c>
      <c r="GA259">
        <v>1</v>
      </c>
      <c r="GB259">
        <v>0</v>
      </c>
      <c r="GC259">
        <v>0</v>
      </c>
      <c r="GD259">
        <v>1</v>
      </c>
      <c r="GE259">
        <v>0</v>
      </c>
      <c r="GF259">
        <v>1</v>
      </c>
      <c r="GG259">
        <v>0</v>
      </c>
      <c r="GH259">
        <v>0</v>
      </c>
      <c r="GJ259" t="s">
        <v>299</v>
      </c>
      <c r="GK259">
        <v>1</v>
      </c>
      <c r="GL259">
        <v>0</v>
      </c>
      <c r="GM259">
        <v>0</v>
      </c>
      <c r="GN259">
        <v>0</v>
      </c>
      <c r="GO259">
        <v>0</v>
      </c>
      <c r="GP259">
        <v>0</v>
      </c>
      <c r="GQ259">
        <v>0</v>
      </c>
      <c r="GR259">
        <v>0</v>
      </c>
      <c r="GS259">
        <v>0</v>
      </c>
      <c r="GT259">
        <v>0</v>
      </c>
      <c r="GV259" t="s">
        <v>1034</v>
      </c>
      <c r="GW259">
        <v>7</v>
      </c>
      <c r="GX259">
        <v>3</v>
      </c>
      <c r="GY259">
        <v>3</v>
      </c>
      <c r="GZ259">
        <v>2</v>
      </c>
      <c r="HA259">
        <v>0</v>
      </c>
      <c r="HB259">
        <v>5</v>
      </c>
      <c r="HC259">
        <v>3</v>
      </c>
      <c r="HD259">
        <v>6</v>
      </c>
      <c r="HE259">
        <v>7</v>
      </c>
      <c r="HF259">
        <v>0</v>
      </c>
      <c r="HG259">
        <v>0</v>
      </c>
      <c r="HH259">
        <v>0</v>
      </c>
      <c r="HI259">
        <v>0</v>
      </c>
      <c r="HJ259">
        <v>0</v>
      </c>
      <c r="HK259">
        <v>0</v>
      </c>
      <c r="HL259">
        <v>0</v>
      </c>
      <c r="HM259">
        <v>0</v>
      </c>
      <c r="HN259">
        <v>0</v>
      </c>
      <c r="HO259">
        <v>0</v>
      </c>
      <c r="HP259">
        <v>0</v>
      </c>
      <c r="HQ259">
        <v>0</v>
      </c>
      <c r="HR259">
        <v>0</v>
      </c>
      <c r="HS259" t="s">
        <v>275</v>
      </c>
      <c r="HT259" t="s">
        <v>301</v>
      </c>
      <c r="HU259" t="s">
        <v>302</v>
      </c>
      <c r="HV259">
        <v>1</v>
      </c>
      <c r="HW259">
        <v>0</v>
      </c>
      <c r="HX259">
        <v>0</v>
      </c>
      <c r="HY259">
        <v>0</v>
      </c>
      <c r="HZ259">
        <v>0</v>
      </c>
      <c r="IA259">
        <v>0</v>
      </c>
      <c r="IC259" t="s">
        <v>303</v>
      </c>
      <c r="ID259">
        <v>1</v>
      </c>
      <c r="IE259">
        <v>0</v>
      </c>
      <c r="IF259">
        <v>0</v>
      </c>
      <c r="IG259">
        <v>0</v>
      </c>
      <c r="II259" t="s">
        <v>406</v>
      </c>
      <c r="IJ259">
        <v>1</v>
      </c>
      <c r="IK259">
        <v>1</v>
      </c>
      <c r="IL259">
        <v>0</v>
      </c>
      <c r="IM259">
        <v>0</v>
      </c>
      <c r="IN259">
        <v>0</v>
      </c>
      <c r="IO259">
        <v>0</v>
      </c>
      <c r="IQ259" t="s">
        <v>1260</v>
      </c>
      <c r="JB259">
        <v>390754912</v>
      </c>
      <c r="JC259" t="s">
        <v>1282</v>
      </c>
      <c r="JD259" s="1">
        <v>44962.196886574071</v>
      </c>
      <c r="JG259" t="s">
        <v>307</v>
      </c>
      <c r="JH259" t="s">
        <v>308</v>
      </c>
      <c r="JJ259">
        <v>259</v>
      </c>
    </row>
    <row r="260" spans="1:270" x14ac:dyDescent="0.35">
      <c r="A260" s="1">
        <v>44962.380758877312</v>
      </c>
      <c r="B260" s="1">
        <v>44962.396927881942</v>
      </c>
      <c r="D260" t="s">
        <v>268</v>
      </c>
      <c r="E260" t="s">
        <v>1231</v>
      </c>
      <c r="F260" s="1">
        <v>44962.388194444437</v>
      </c>
      <c r="G260" t="s">
        <v>1283</v>
      </c>
      <c r="J260" t="s">
        <v>319</v>
      </c>
      <c r="K260" t="s">
        <v>512</v>
      </c>
      <c r="N260" t="s">
        <v>274</v>
      </c>
      <c r="O260" t="s">
        <v>268</v>
      </c>
      <c r="Z260" t="s">
        <v>275</v>
      </c>
      <c r="AF260" t="s">
        <v>486</v>
      </c>
      <c r="AH260">
        <v>12</v>
      </c>
      <c r="AI260">
        <v>7</v>
      </c>
      <c r="AJ260">
        <v>5</v>
      </c>
      <c r="AL260">
        <v>2</v>
      </c>
      <c r="AM260">
        <v>1</v>
      </c>
      <c r="AN260" t="s">
        <v>395</v>
      </c>
      <c r="AQ260">
        <v>4</v>
      </c>
      <c r="AR260">
        <v>2</v>
      </c>
      <c r="AS260" t="s">
        <v>701</v>
      </c>
      <c r="AV260">
        <v>1</v>
      </c>
      <c r="AW260">
        <v>2</v>
      </c>
      <c r="AX260" t="s">
        <v>395</v>
      </c>
      <c r="BA260">
        <v>0</v>
      </c>
      <c r="BB260">
        <v>0</v>
      </c>
      <c r="BC260" t="s">
        <v>278</v>
      </c>
      <c r="BF260">
        <v>0</v>
      </c>
      <c r="BG260">
        <v>0</v>
      </c>
      <c r="BH260" t="s">
        <v>278</v>
      </c>
      <c r="BJ260" t="s">
        <v>1234</v>
      </c>
      <c r="BL260" t="s">
        <v>1284</v>
      </c>
      <c r="BN260" t="s">
        <v>1236</v>
      </c>
      <c r="BO260">
        <v>1</v>
      </c>
      <c r="BP260">
        <v>0</v>
      </c>
      <c r="BQ260">
        <v>0</v>
      </c>
      <c r="BR260">
        <v>1</v>
      </c>
      <c r="BS260">
        <v>0</v>
      </c>
      <c r="BT260">
        <v>0</v>
      </c>
      <c r="BU260">
        <v>1</v>
      </c>
      <c r="BV260">
        <v>0</v>
      </c>
      <c r="BW260">
        <v>0</v>
      </c>
      <c r="BX260">
        <v>0</v>
      </c>
      <c r="BZ260" t="s">
        <v>281</v>
      </c>
      <c r="CA260" t="s">
        <v>1242</v>
      </c>
      <c r="CB260" t="s">
        <v>268</v>
      </c>
      <c r="CH260" s="19" t="s">
        <v>283</v>
      </c>
      <c r="CJ260" s="19" t="s">
        <v>283</v>
      </c>
      <c r="CL260" s="19" t="s">
        <v>283</v>
      </c>
      <c r="CS260" s="19" t="s">
        <v>322</v>
      </c>
      <c r="DC260" s="19" t="s">
        <v>313</v>
      </c>
      <c r="DD260" s="19" t="s">
        <v>313</v>
      </c>
      <c r="DF260" s="19" t="s">
        <v>313</v>
      </c>
      <c r="DH260" s="19" t="s">
        <v>339</v>
      </c>
      <c r="DJ260">
        <v>9000</v>
      </c>
      <c r="DK260" t="s">
        <v>287</v>
      </c>
      <c r="DL260" t="s">
        <v>288</v>
      </c>
      <c r="DM260" t="s">
        <v>289</v>
      </c>
      <c r="DO260" t="s">
        <v>290</v>
      </c>
      <c r="DP260" t="s">
        <v>291</v>
      </c>
      <c r="DQ260" t="s">
        <v>292</v>
      </c>
      <c r="EC260" t="s">
        <v>287</v>
      </c>
      <c r="EF260" t="s">
        <v>292</v>
      </c>
      <c r="EM260" t="s">
        <v>293</v>
      </c>
      <c r="EU260" t="s">
        <v>738</v>
      </c>
      <c r="EV260">
        <v>0</v>
      </c>
      <c r="EW260">
        <v>0</v>
      </c>
      <c r="EX260">
        <v>0</v>
      </c>
      <c r="EY260">
        <v>0</v>
      </c>
      <c r="EZ260">
        <v>0</v>
      </c>
      <c r="FA260">
        <v>0</v>
      </c>
      <c r="FB260">
        <v>0</v>
      </c>
      <c r="FC260">
        <v>1</v>
      </c>
      <c r="FE260" t="s">
        <v>292</v>
      </c>
      <c r="FG260" t="s">
        <v>287</v>
      </c>
      <c r="FH260" t="s">
        <v>295</v>
      </c>
      <c r="FJ260" t="s">
        <v>296</v>
      </c>
      <c r="FK260" t="s">
        <v>287</v>
      </c>
      <c r="FT260" t="s">
        <v>297</v>
      </c>
      <c r="FU260" t="s">
        <v>709</v>
      </c>
      <c r="FV260">
        <v>1</v>
      </c>
      <c r="FW260">
        <v>0</v>
      </c>
      <c r="FX260">
        <v>0</v>
      </c>
      <c r="FY260">
        <v>0</v>
      </c>
      <c r="FZ260" s="19">
        <v>0</v>
      </c>
      <c r="GA260">
        <v>1</v>
      </c>
      <c r="GB260">
        <v>0</v>
      </c>
      <c r="GC260">
        <v>0</v>
      </c>
      <c r="GD260">
        <v>0</v>
      </c>
      <c r="GE260">
        <v>0</v>
      </c>
      <c r="GF260">
        <v>1</v>
      </c>
      <c r="GG260">
        <v>0</v>
      </c>
      <c r="GH260">
        <v>0</v>
      </c>
      <c r="GJ260" t="s">
        <v>299</v>
      </c>
      <c r="GK260">
        <v>1</v>
      </c>
      <c r="GL260">
        <v>0</v>
      </c>
      <c r="GM260">
        <v>0</v>
      </c>
      <c r="GN260">
        <v>0</v>
      </c>
      <c r="GO260">
        <v>0</v>
      </c>
      <c r="GP260">
        <v>0</v>
      </c>
      <c r="GQ260">
        <v>0</v>
      </c>
      <c r="GR260">
        <v>0</v>
      </c>
      <c r="GS260">
        <v>0</v>
      </c>
      <c r="GT260">
        <v>0</v>
      </c>
      <c r="GV260" t="s">
        <v>872</v>
      </c>
      <c r="GW260">
        <v>7</v>
      </c>
      <c r="GX260">
        <v>0</v>
      </c>
      <c r="GY260">
        <v>2</v>
      </c>
      <c r="GZ260">
        <v>4</v>
      </c>
      <c r="HA260">
        <v>0</v>
      </c>
      <c r="HB260">
        <v>4</v>
      </c>
      <c r="HC260">
        <v>3</v>
      </c>
      <c r="HD260">
        <v>5</v>
      </c>
      <c r="HE260">
        <v>3</v>
      </c>
      <c r="HF260">
        <v>0</v>
      </c>
      <c r="HG260">
        <v>0</v>
      </c>
      <c r="HH260">
        <v>0</v>
      </c>
      <c r="HI260">
        <v>0</v>
      </c>
      <c r="HJ260">
        <v>0</v>
      </c>
      <c r="HK260">
        <v>0</v>
      </c>
      <c r="HL260">
        <v>0</v>
      </c>
      <c r="HM260">
        <v>0</v>
      </c>
      <c r="HN260">
        <v>0</v>
      </c>
      <c r="HO260">
        <v>0</v>
      </c>
      <c r="HP260">
        <v>0</v>
      </c>
      <c r="HQ260">
        <v>0</v>
      </c>
      <c r="HR260">
        <v>0</v>
      </c>
      <c r="HS260" t="s">
        <v>451</v>
      </c>
      <c r="HT260" t="s">
        <v>301</v>
      </c>
      <c r="HU260" t="s">
        <v>302</v>
      </c>
      <c r="HV260">
        <v>1</v>
      </c>
      <c r="HW260">
        <v>0</v>
      </c>
      <c r="HX260">
        <v>0</v>
      </c>
      <c r="HY260">
        <v>0</v>
      </c>
      <c r="HZ260">
        <v>0</v>
      </c>
      <c r="IA260">
        <v>0</v>
      </c>
      <c r="IC260" t="s">
        <v>303</v>
      </c>
      <c r="ID260">
        <v>1</v>
      </c>
      <c r="IE260">
        <v>0</v>
      </c>
      <c r="IF260">
        <v>0</v>
      </c>
      <c r="IG260">
        <v>0</v>
      </c>
      <c r="II260" t="s">
        <v>315</v>
      </c>
      <c r="IJ260">
        <v>1</v>
      </c>
      <c r="IK260">
        <v>0</v>
      </c>
      <c r="IL260">
        <v>0</v>
      </c>
      <c r="IM260">
        <v>0</v>
      </c>
      <c r="IN260">
        <v>0</v>
      </c>
      <c r="IO260">
        <v>0</v>
      </c>
      <c r="IQ260" t="s">
        <v>389</v>
      </c>
      <c r="JB260">
        <v>390891005</v>
      </c>
      <c r="JC260" t="s">
        <v>1285</v>
      </c>
      <c r="JD260" s="1">
        <v>44962.668009259258</v>
      </c>
      <c r="JG260" t="s">
        <v>307</v>
      </c>
      <c r="JH260" t="s">
        <v>308</v>
      </c>
      <c r="JJ260">
        <v>260</v>
      </c>
    </row>
    <row r="261" spans="1:270" x14ac:dyDescent="0.35">
      <c r="A261" s="1">
        <v>44962.401104467594</v>
      </c>
      <c r="B261" s="1">
        <v>44962.408874236113</v>
      </c>
      <c r="D261" t="s">
        <v>268</v>
      </c>
      <c r="E261" t="s">
        <v>1231</v>
      </c>
      <c r="F261" s="1">
        <v>44962.401388888888</v>
      </c>
      <c r="G261" t="s">
        <v>1286</v>
      </c>
      <c r="J261" t="s">
        <v>319</v>
      </c>
      <c r="K261" t="s">
        <v>512</v>
      </c>
      <c r="N261" t="s">
        <v>274</v>
      </c>
      <c r="O261" t="s">
        <v>268</v>
      </c>
      <c r="Z261" t="s">
        <v>268</v>
      </c>
      <c r="AA261" t="s">
        <v>416</v>
      </c>
      <c r="AB261">
        <v>0</v>
      </c>
      <c r="AC261">
        <v>0</v>
      </c>
      <c r="AD261">
        <v>1</v>
      </c>
      <c r="AE261" t="s">
        <v>1287</v>
      </c>
      <c r="AF261" t="s">
        <v>486</v>
      </c>
      <c r="AH261">
        <v>10</v>
      </c>
      <c r="AI261">
        <v>5</v>
      </c>
      <c r="AJ261">
        <v>5</v>
      </c>
      <c r="AL261">
        <v>1</v>
      </c>
      <c r="AM261">
        <v>2</v>
      </c>
      <c r="AN261" t="s">
        <v>395</v>
      </c>
      <c r="AQ261">
        <v>3</v>
      </c>
      <c r="AR261">
        <v>2</v>
      </c>
      <c r="AS261" t="s">
        <v>528</v>
      </c>
      <c r="AV261">
        <v>1</v>
      </c>
      <c r="AW261">
        <v>1</v>
      </c>
      <c r="AX261" t="s">
        <v>277</v>
      </c>
      <c r="BA261">
        <v>0</v>
      </c>
      <c r="BB261">
        <v>0</v>
      </c>
      <c r="BC261" t="s">
        <v>278</v>
      </c>
      <c r="BF261">
        <v>0</v>
      </c>
      <c r="BG261">
        <v>1</v>
      </c>
      <c r="BH261" t="s">
        <v>320</v>
      </c>
      <c r="BJ261" t="s">
        <v>1234</v>
      </c>
      <c r="BL261" t="s">
        <v>1284</v>
      </c>
      <c r="BN261" t="s">
        <v>1288</v>
      </c>
      <c r="BO261">
        <v>1</v>
      </c>
      <c r="BP261">
        <v>1</v>
      </c>
      <c r="BQ261">
        <v>0</v>
      </c>
      <c r="BR261">
        <v>1</v>
      </c>
      <c r="BS261">
        <v>0</v>
      </c>
      <c r="BT261">
        <v>0</v>
      </c>
      <c r="BU261">
        <v>1</v>
      </c>
      <c r="BV261">
        <v>0</v>
      </c>
      <c r="BW261">
        <v>0</v>
      </c>
      <c r="BX261">
        <v>0</v>
      </c>
      <c r="BZ261" t="s">
        <v>281</v>
      </c>
      <c r="CA261" t="s">
        <v>1242</v>
      </c>
      <c r="CB261" t="s">
        <v>268</v>
      </c>
      <c r="CH261" s="19" t="s">
        <v>283</v>
      </c>
      <c r="CJ261" s="19" t="s">
        <v>283</v>
      </c>
      <c r="CL261" s="19" t="s">
        <v>283</v>
      </c>
      <c r="CS261" s="19" t="s">
        <v>322</v>
      </c>
      <c r="DC261" s="19" t="s">
        <v>313</v>
      </c>
      <c r="DD261" s="19" t="s">
        <v>313</v>
      </c>
      <c r="DF261" s="19" t="s">
        <v>313</v>
      </c>
      <c r="DH261" s="19" t="s">
        <v>339</v>
      </c>
      <c r="DJ261">
        <v>7500</v>
      </c>
      <c r="DK261" t="s">
        <v>287</v>
      </c>
      <c r="DL261" t="s">
        <v>288</v>
      </c>
      <c r="DM261" t="s">
        <v>289</v>
      </c>
      <c r="DO261" t="s">
        <v>290</v>
      </c>
      <c r="DP261" t="s">
        <v>291</v>
      </c>
      <c r="DQ261" t="s">
        <v>292</v>
      </c>
      <c r="EC261" t="s">
        <v>287</v>
      </c>
      <c r="EF261" t="s">
        <v>292</v>
      </c>
      <c r="EM261" t="s">
        <v>293</v>
      </c>
      <c r="EU261" t="s">
        <v>738</v>
      </c>
      <c r="EV261">
        <v>0</v>
      </c>
      <c r="EW261">
        <v>0</v>
      </c>
      <c r="EX261">
        <v>0</v>
      </c>
      <c r="EY261">
        <v>0</v>
      </c>
      <c r="EZ261">
        <v>0</v>
      </c>
      <c r="FA261">
        <v>0</v>
      </c>
      <c r="FB261">
        <v>0</v>
      </c>
      <c r="FC261">
        <v>1</v>
      </c>
      <c r="FE261" t="s">
        <v>292</v>
      </c>
      <c r="FG261" t="s">
        <v>287</v>
      </c>
      <c r="FH261" t="s">
        <v>295</v>
      </c>
      <c r="FJ261" t="s">
        <v>296</v>
      </c>
      <c r="FK261" t="s">
        <v>287</v>
      </c>
      <c r="FT261" t="s">
        <v>297</v>
      </c>
      <c r="FU261" t="s">
        <v>396</v>
      </c>
      <c r="FV261">
        <v>1</v>
      </c>
      <c r="FW261">
        <v>0</v>
      </c>
      <c r="FX261">
        <v>0</v>
      </c>
      <c r="FY261">
        <v>0</v>
      </c>
      <c r="FZ261" s="19">
        <v>0</v>
      </c>
      <c r="GA261">
        <v>1</v>
      </c>
      <c r="GB261">
        <v>0</v>
      </c>
      <c r="GC261">
        <v>0</v>
      </c>
      <c r="GD261">
        <v>0</v>
      </c>
      <c r="GE261">
        <v>0</v>
      </c>
      <c r="GF261">
        <v>0</v>
      </c>
      <c r="GG261">
        <v>0</v>
      </c>
      <c r="GH261">
        <v>0</v>
      </c>
      <c r="GJ261" t="s">
        <v>299</v>
      </c>
      <c r="GK261">
        <v>1</v>
      </c>
      <c r="GL261">
        <v>0</v>
      </c>
      <c r="GM261">
        <v>0</v>
      </c>
      <c r="GN261">
        <v>0</v>
      </c>
      <c r="GO261">
        <v>0</v>
      </c>
      <c r="GP261">
        <v>0</v>
      </c>
      <c r="GQ261">
        <v>0</v>
      </c>
      <c r="GR261">
        <v>0</v>
      </c>
      <c r="GS261">
        <v>0</v>
      </c>
      <c r="GT261">
        <v>0</v>
      </c>
      <c r="GV261" t="s">
        <v>872</v>
      </c>
      <c r="GW261">
        <v>7</v>
      </c>
      <c r="GX261">
        <v>2</v>
      </c>
      <c r="GY261">
        <v>1</v>
      </c>
      <c r="GZ261">
        <v>1</v>
      </c>
      <c r="HA261">
        <v>1</v>
      </c>
      <c r="HB261">
        <v>5</v>
      </c>
      <c r="HC261">
        <v>4</v>
      </c>
      <c r="HD261">
        <v>4</v>
      </c>
      <c r="HE261">
        <v>3</v>
      </c>
      <c r="HF261">
        <v>0</v>
      </c>
      <c r="HG261">
        <v>0</v>
      </c>
      <c r="HH261">
        <v>0</v>
      </c>
      <c r="HI261">
        <v>0</v>
      </c>
      <c r="HJ261">
        <v>0</v>
      </c>
      <c r="HK261">
        <v>0</v>
      </c>
      <c r="HL261">
        <v>0</v>
      </c>
      <c r="HM261">
        <v>0</v>
      </c>
      <c r="HN261">
        <v>0</v>
      </c>
      <c r="HO261">
        <v>0</v>
      </c>
      <c r="HP261">
        <v>0</v>
      </c>
      <c r="HQ261">
        <v>0</v>
      </c>
      <c r="HR261">
        <v>0</v>
      </c>
      <c r="HS261" t="s">
        <v>451</v>
      </c>
      <c r="HT261" t="s">
        <v>301</v>
      </c>
      <c r="HU261" t="s">
        <v>302</v>
      </c>
      <c r="HV261">
        <v>1</v>
      </c>
      <c r="HW261">
        <v>0</v>
      </c>
      <c r="HX261">
        <v>0</v>
      </c>
      <c r="HY261">
        <v>0</v>
      </c>
      <c r="HZ261">
        <v>0</v>
      </c>
      <c r="IA261">
        <v>0</v>
      </c>
      <c r="IC261" t="s">
        <v>303</v>
      </c>
      <c r="ID261">
        <v>1</v>
      </c>
      <c r="IE261">
        <v>0</v>
      </c>
      <c r="IF261">
        <v>0</v>
      </c>
      <c r="IG261">
        <v>0</v>
      </c>
      <c r="II261" t="s">
        <v>315</v>
      </c>
      <c r="IJ261">
        <v>1</v>
      </c>
      <c r="IK261">
        <v>0</v>
      </c>
      <c r="IL261">
        <v>0</v>
      </c>
      <c r="IM261">
        <v>0</v>
      </c>
      <c r="IN261">
        <v>0</v>
      </c>
      <c r="IO261">
        <v>0</v>
      </c>
      <c r="IQ261" t="s">
        <v>389</v>
      </c>
      <c r="JB261">
        <v>390891009</v>
      </c>
      <c r="JC261" t="s">
        <v>1289</v>
      </c>
      <c r="JD261" s="1">
        <v>44962.668020833327</v>
      </c>
      <c r="JG261" t="s">
        <v>307</v>
      </c>
      <c r="JH261" t="s">
        <v>308</v>
      </c>
      <c r="JJ261">
        <v>261</v>
      </c>
    </row>
    <row r="262" spans="1:270" x14ac:dyDescent="0.35">
      <c r="A262" s="1">
        <v>44962.413372407413</v>
      </c>
      <c r="B262" s="1">
        <v>44962.419535324072</v>
      </c>
      <c r="D262" t="s">
        <v>268</v>
      </c>
      <c r="E262" t="s">
        <v>1231</v>
      </c>
      <c r="F262" s="1">
        <v>44962.413194444453</v>
      </c>
      <c r="G262" t="s">
        <v>1290</v>
      </c>
      <c r="J262" t="s">
        <v>319</v>
      </c>
      <c r="K262" t="s">
        <v>512</v>
      </c>
      <c r="N262" t="s">
        <v>274</v>
      </c>
      <c r="O262" t="s">
        <v>268</v>
      </c>
      <c r="Z262" t="s">
        <v>275</v>
      </c>
      <c r="AF262" t="s">
        <v>382</v>
      </c>
      <c r="AG262" t="s">
        <v>275</v>
      </c>
      <c r="AH262">
        <v>6</v>
      </c>
      <c r="AI262">
        <v>1</v>
      </c>
      <c r="AJ262">
        <v>5</v>
      </c>
      <c r="AL262">
        <v>0</v>
      </c>
      <c r="AM262">
        <v>0</v>
      </c>
      <c r="AN262" t="s">
        <v>278</v>
      </c>
      <c r="AQ262">
        <v>0</v>
      </c>
      <c r="AR262">
        <v>4</v>
      </c>
      <c r="AS262" t="s">
        <v>558</v>
      </c>
      <c r="AV262">
        <v>0</v>
      </c>
      <c r="AW262">
        <v>0</v>
      </c>
      <c r="AX262" t="s">
        <v>278</v>
      </c>
      <c r="BA262">
        <v>1</v>
      </c>
      <c r="BB262">
        <v>1</v>
      </c>
      <c r="BC262" t="s">
        <v>277</v>
      </c>
      <c r="BF262">
        <v>0</v>
      </c>
      <c r="BG262">
        <v>0</v>
      </c>
      <c r="BH262" t="s">
        <v>278</v>
      </c>
      <c r="BJ262" t="s">
        <v>1234</v>
      </c>
      <c r="BL262" t="s">
        <v>1284</v>
      </c>
      <c r="BN262" t="s">
        <v>803</v>
      </c>
      <c r="BO262">
        <v>0</v>
      </c>
      <c r="BP262">
        <v>0</v>
      </c>
      <c r="BQ262">
        <v>0</v>
      </c>
      <c r="BR262">
        <v>1</v>
      </c>
      <c r="BS262">
        <v>0</v>
      </c>
      <c r="BT262">
        <v>0</v>
      </c>
      <c r="BU262">
        <v>1</v>
      </c>
      <c r="BV262">
        <v>0</v>
      </c>
      <c r="BW262">
        <v>0</v>
      </c>
      <c r="BX262">
        <v>0</v>
      </c>
      <c r="BZ262" t="s">
        <v>281</v>
      </c>
      <c r="CA262" t="s">
        <v>1242</v>
      </c>
      <c r="CB262" t="s">
        <v>268</v>
      </c>
      <c r="CH262" s="19" t="s">
        <v>283</v>
      </c>
      <c r="CJ262" s="19" t="s">
        <v>283</v>
      </c>
      <c r="CL262" s="19" t="s">
        <v>283</v>
      </c>
      <c r="CS262" s="19" t="s">
        <v>322</v>
      </c>
      <c r="DC262" s="19" t="s">
        <v>313</v>
      </c>
      <c r="DD262" s="19" t="s">
        <v>313</v>
      </c>
      <c r="DF262" s="19" t="s">
        <v>313</v>
      </c>
      <c r="DH262" s="19" t="s">
        <v>339</v>
      </c>
      <c r="DJ262">
        <v>4500</v>
      </c>
      <c r="DK262" t="s">
        <v>287</v>
      </c>
      <c r="DL262" t="s">
        <v>288</v>
      </c>
      <c r="DM262" t="s">
        <v>289</v>
      </c>
      <c r="DO262" t="s">
        <v>290</v>
      </c>
      <c r="DP262" t="s">
        <v>291</v>
      </c>
      <c r="DQ262" t="s">
        <v>292</v>
      </c>
      <c r="EC262" t="s">
        <v>287</v>
      </c>
      <c r="EF262" t="s">
        <v>292</v>
      </c>
      <c r="EM262" t="s">
        <v>293</v>
      </c>
      <c r="EU262" t="s">
        <v>738</v>
      </c>
      <c r="EV262">
        <v>0</v>
      </c>
      <c r="EW262">
        <v>0</v>
      </c>
      <c r="EX262">
        <v>0</v>
      </c>
      <c r="EY262">
        <v>0</v>
      </c>
      <c r="EZ262">
        <v>0</v>
      </c>
      <c r="FA262">
        <v>0</v>
      </c>
      <c r="FB262">
        <v>0</v>
      </c>
      <c r="FC262">
        <v>1</v>
      </c>
      <c r="FE262" t="s">
        <v>292</v>
      </c>
      <c r="FG262" t="s">
        <v>287</v>
      </c>
      <c r="FH262" t="s">
        <v>295</v>
      </c>
      <c r="FJ262" t="s">
        <v>296</v>
      </c>
      <c r="FK262" t="s">
        <v>287</v>
      </c>
      <c r="FT262" t="s">
        <v>297</v>
      </c>
      <c r="FU262" t="s">
        <v>396</v>
      </c>
      <c r="FV262">
        <v>1</v>
      </c>
      <c r="FW262">
        <v>0</v>
      </c>
      <c r="FX262">
        <v>0</v>
      </c>
      <c r="FY262">
        <v>0</v>
      </c>
      <c r="FZ262" s="19">
        <v>0</v>
      </c>
      <c r="GA262">
        <v>1</v>
      </c>
      <c r="GB262">
        <v>0</v>
      </c>
      <c r="GC262">
        <v>0</v>
      </c>
      <c r="GD262">
        <v>0</v>
      </c>
      <c r="GE262">
        <v>0</v>
      </c>
      <c r="GF262">
        <v>0</v>
      </c>
      <c r="GG262">
        <v>0</v>
      </c>
      <c r="GH262">
        <v>0</v>
      </c>
      <c r="GJ262" t="s">
        <v>299</v>
      </c>
      <c r="GK262">
        <v>1</v>
      </c>
      <c r="GL262">
        <v>0</v>
      </c>
      <c r="GM262">
        <v>0</v>
      </c>
      <c r="GN262">
        <v>0</v>
      </c>
      <c r="GO262">
        <v>0</v>
      </c>
      <c r="GP262">
        <v>0</v>
      </c>
      <c r="GQ262">
        <v>0</v>
      </c>
      <c r="GR262">
        <v>0</v>
      </c>
      <c r="GS262">
        <v>0</v>
      </c>
      <c r="GT262">
        <v>0</v>
      </c>
      <c r="GV262" t="s">
        <v>872</v>
      </c>
      <c r="GW262">
        <v>7</v>
      </c>
      <c r="GX262">
        <v>2</v>
      </c>
      <c r="GY262">
        <v>1</v>
      </c>
      <c r="GZ262">
        <v>2</v>
      </c>
      <c r="HA262">
        <v>1</v>
      </c>
      <c r="HB262">
        <v>5</v>
      </c>
      <c r="HC262">
        <v>1</v>
      </c>
      <c r="HD262">
        <v>5</v>
      </c>
      <c r="HE262">
        <v>4</v>
      </c>
      <c r="HF262">
        <v>0</v>
      </c>
      <c r="HG262">
        <v>0</v>
      </c>
      <c r="HH262">
        <v>0</v>
      </c>
      <c r="HI262">
        <v>0</v>
      </c>
      <c r="HJ262">
        <v>0</v>
      </c>
      <c r="HK262">
        <v>0</v>
      </c>
      <c r="HL262">
        <v>0</v>
      </c>
      <c r="HM262">
        <v>0</v>
      </c>
      <c r="HN262">
        <v>0</v>
      </c>
      <c r="HO262">
        <v>0</v>
      </c>
      <c r="HP262">
        <v>0</v>
      </c>
      <c r="HQ262">
        <v>0</v>
      </c>
      <c r="HR262">
        <v>0</v>
      </c>
      <c r="HS262" t="s">
        <v>451</v>
      </c>
      <c r="HT262" t="s">
        <v>301</v>
      </c>
      <c r="HU262" t="s">
        <v>302</v>
      </c>
      <c r="HV262">
        <v>1</v>
      </c>
      <c r="HW262">
        <v>0</v>
      </c>
      <c r="HX262">
        <v>0</v>
      </c>
      <c r="HY262">
        <v>0</v>
      </c>
      <c r="HZ262">
        <v>0</v>
      </c>
      <c r="IA262">
        <v>0</v>
      </c>
      <c r="IC262" t="s">
        <v>303</v>
      </c>
      <c r="ID262">
        <v>1</v>
      </c>
      <c r="IE262">
        <v>0</v>
      </c>
      <c r="IF262">
        <v>0</v>
      </c>
      <c r="IG262">
        <v>0</v>
      </c>
      <c r="II262" t="s">
        <v>315</v>
      </c>
      <c r="IJ262">
        <v>1</v>
      </c>
      <c r="IK262">
        <v>0</v>
      </c>
      <c r="IL262">
        <v>0</v>
      </c>
      <c r="IM262">
        <v>0</v>
      </c>
      <c r="IN262">
        <v>0</v>
      </c>
      <c r="IO262">
        <v>0</v>
      </c>
      <c r="IQ262" t="s">
        <v>389</v>
      </c>
      <c r="JB262">
        <v>390891014</v>
      </c>
      <c r="JC262" t="s">
        <v>1291</v>
      </c>
      <c r="JD262" s="1">
        <v>44962.668043981481</v>
      </c>
      <c r="JG262" t="s">
        <v>307</v>
      </c>
      <c r="JH262" t="s">
        <v>308</v>
      </c>
      <c r="JJ262">
        <v>262</v>
      </c>
    </row>
    <row r="263" spans="1:270" x14ac:dyDescent="0.35">
      <c r="A263" s="1">
        <v>44962.420984062497</v>
      </c>
      <c r="B263" s="1">
        <v>44962.428020416657</v>
      </c>
      <c r="D263" t="s">
        <v>268</v>
      </c>
      <c r="E263" t="s">
        <v>1231</v>
      </c>
      <c r="F263" s="1">
        <v>44962.42083333333</v>
      </c>
      <c r="G263" t="s">
        <v>1292</v>
      </c>
      <c r="J263" t="s">
        <v>271</v>
      </c>
      <c r="K263" t="s">
        <v>512</v>
      </c>
      <c r="N263" t="s">
        <v>361</v>
      </c>
      <c r="O263" t="s">
        <v>268</v>
      </c>
      <c r="Z263" t="s">
        <v>268</v>
      </c>
      <c r="AA263" t="s">
        <v>416</v>
      </c>
      <c r="AB263">
        <v>0</v>
      </c>
      <c r="AC263">
        <v>0</v>
      </c>
      <c r="AD263">
        <v>1</v>
      </c>
      <c r="AE263" t="s">
        <v>1293</v>
      </c>
      <c r="AF263" t="s">
        <v>382</v>
      </c>
      <c r="AG263" t="s">
        <v>275</v>
      </c>
      <c r="AH263">
        <v>6</v>
      </c>
      <c r="AI263">
        <v>4</v>
      </c>
      <c r="AJ263">
        <v>2</v>
      </c>
      <c r="AL263">
        <v>1</v>
      </c>
      <c r="AM263">
        <v>0</v>
      </c>
      <c r="AN263" t="s">
        <v>320</v>
      </c>
      <c r="AQ263">
        <v>2</v>
      </c>
      <c r="AR263">
        <v>2</v>
      </c>
      <c r="AS263" t="s">
        <v>558</v>
      </c>
      <c r="AV263">
        <v>1</v>
      </c>
      <c r="AW263">
        <v>0</v>
      </c>
      <c r="AX263" t="s">
        <v>320</v>
      </c>
      <c r="BA263">
        <v>0</v>
      </c>
      <c r="BB263">
        <v>0</v>
      </c>
      <c r="BC263" t="s">
        <v>278</v>
      </c>
      <c r="BF263">
        <v>1</v>
      </c>
      <c r="BG263">
        <v>0</v>
      </c>
      <c r="BH263" t="s">
        <v>320</v>
      </c>
      <c r="BJ263" t="s">
        <v>1234</v>
      </c>
      <c r="BL263" t="s">
        <v>1284</v>
      </c>
      <c r="BN263" t="s">
        <v>877</v>
      </c>
      <c r="BO263">
        <v>0</v>
      </c>
      <c r="BP263">
        <v>1</v>
      </c>
      <c r="BQ263">
        <v>0</v>
      </c>
      <c r="BR263">
        <v>1</v>
      </c>
      <c r="BS263">
        <v>0</v>
      </c>
      <c r="BT263">
        <v>0</v>
      </c>
      <c r="BU263">
        <v>1</v>
      </c>
      <c r="BV263">
        <v>0</v>
      </c>
      <c r="BW263">
        <v>0</v>
      </c>
      <c r="BX263">
        <v>0</v>
      </c>
      <c r="BZ263" t="s">
        <v>281</v>
      </c>
      <c r="CA263" t="s">
        <v>1242</v>
      </c>
      <c r="CB263" t="s">
        <v>268</v>
      </c>
      <c r="CH263" s="19" t="s">
        <v>283</v>
      </c>
      <c r="CJ263" s="19" t="s">
        <v>283</v>
      </c>
      <c r="CL263" s="19" t="s">
        <v>283</v>
      </c>
      <c r="CS263" s="19" t="s">
        <v>322</v>
      </c>
      <c r="DC263" s="19" t="s">
        <v>313</v>
      </c>
      <c r="DD263" s="19" t="s">
        <v>313</v>
      </c>
      <c r="DF263" s="19" t="s">
        <v>313</v>
      </c>
      <c r="DH263" s="19" t="s">
        <v>339</v>
      </c>
      <c r="DJ263">
        <v>4500</v>
      </c>
      <c r="DK263" t="s">
        <v>287</v>
      </c>
      <c r="DL263" t="s">
        <v>288</v>
      </c>
      <c r="DM263" t="s">
        <v>289</v>
      </c>
      <c r="DO263" t="s">
        <v>290</v>
      </c>
      <c r="DP263" t="s">
        <v>291</v>
      </c>
      <c r="DQ263" t="s">
        <v>292</v>
      </c>
      <c r="EC263" t="s">
        <v>287</v>
      </c>
      <c r="EF263" t="s">
        <v>292</v>
      </c>
      <c r="EM263" t="s">
        <v>293</v>
      </c>
      <c r="EU263" t="s">
        <v>363</v>
      </c>
      <c r="EV263">
        <v>1</v>
      </c>
      <c r="EW263">
        <v>0</v>
      </c>
      <c r="EX263">
        <v>0</v>
      </c>
      <c r="EY263">
        <v>0</v>
      </c>
      <c r="EZ263">
        <v>0</v>
      </c>
      <c r="FA263">
        <v>0</v>
      </c>
      <c r="FB263">
        <v>0</v>
      </c>
      <c r="FC263">
        <v>0</v>
      </c>
      <c r="FE263" t="s">
        <v>292</v>
      </c>
      <c r="FG263" t="s">
        <v>287</v>
      </c>
      <c r="FH263" t="s">
        <v>295</v>
      </c>
      <c r="FJ263" t="s">
        <v>296</v>
      </c>
      <c r="FK263" t="s">
        <v>287</v>
      </c>
      <c r="FT263" t="s">
        <v>297</v>
      </c>
      <c r="FU263" t="s">
        <v>298</v>
      </c>
      <c r="FV263">
        <v>1</v>
      </c>
      <c r="FW263">
        <v>0</v>
      </c>
      <c r="FX263">
        <v>0</v>
      </c>
      <c r="FY263">
        <v>0</v>
      </c>
      <c r="FZ263" s="19">
        <v>0</v>
      </c>
      <c r="GA263">
        <v>0</v>
      </c>
      <c r="GB263">
        <v>0</v>
      </c>
      <c r="GC263">
        <v>0</v>
      </c>
      <c r="GD263">
        <v>0</v>
      </c>
      <c r="GE263">
        <v>0</v>
      </c>
      <c r="GF263">
        <v>0</v>
      </c>
      <c r="GG263">
        <v>0</v>
      </c>
      <c r="GH263">
        <v>0</v>
      </c>
      <c r="GJ263" t="s">
        <v>299</v>
      </c>
      <c r="GK263">
        <v>1</v>
      </c>
      <c r="GL263">
        <v>0</v>
      </c>
      <c r="GM263">
        <v>0</v>
      </c>
      <c r="GN263">
        <v>0</v>
      </c>
      <c r="GO263">
        <v>0</v>
      </c>
      <c r="GP263">
        <v>0</v>
      </c>
      <c r="GQ263">
        <v>0</v>
      </c>
      <c r="GR263">
        <v>0</v>
      </c>
      <c r="GS263">
        <v>0</v>
      </c>
      <c r="GT263">
        <v>0</v>
      </c>
      <c r="GV263" t="s">
        <v>872</v>
      </c>
      <c r="GW263">
        <v>7</v>
      </c>
      <c r="GX263">
        <v>1</v>
      </c>
      <c r="GY263">
        <v>1</v>
      </c>
      <c r="GZ263">
        <v>1</v>
      </c>
      <c r="HA263">
        <v>1</v>
      </c>
      <c r="HB263">
        <v>2</v>
      </c>
      <c r="HC263">
        <v>2</v>
      </c>
      <c r="HD263">
        <v>5</v>
      </c>
      <c r="HE263">
        <v>5</v>
      </c>
      <c r="HF263">
        <v>0</v>
      </c>
      <c r="HG263">
        <v>1</v>
      </c>
      <c r="HH263">
        <v>0</v>
      </c>
      <c r="HI263">
        <v>0</v>
      </c>
      <c r="HJ263">
        <v>0</v>
      </c>
      <c r="HK263">
        <v>0</v>
      </c>
      <c r="HL263">
        <v>0</v>
      </c>
      <c r="HM263">
        <v>0</v>
      </c>
      <c r="HN263">
        <v>0</v>
      </c>
      <c r="HO263">
        <v>0</v>
      </c>
      <c r="HP263">
        <v>0</v>
      </c>
      <c r="HQ263">
        <v>0</v>
      </c>
      <c r="HR263">
        <v>0</v>
      </c>
      <c r="HS263" t="s">
        <v>451</v>
      </c>
      <c r="HT263" t="s">
        <v>301</v>
      </c>
      <c r="HU263" t="s">
        <v>302</v>
      </c>
      <c r="HV263">
        <v>1</v>
      </c>
      <c r="HW263">
        <v>0</v>
      </c>
      <c r="HX263">
        <v>0</v>
      </c>
      <c r="HY263">
        <v>0</v>
      </c>
      <c r="HZ263">
        <v>0</v>
      </c>
      <c r="IA263">
        <v>0</v>
      </c>
      <c r="IC263" t="s">
        <v>303</v>
      </c>
      <c r="ID263">
        <v>1</v>
      </c>
      <c r="IE263">
        <v>0</v>
      </c>
      <c r="IF263">
        <v>0</v>
      </c>
      <c r="IG263">
        <v>0</v>
      </c>
      <c r="II263" t="s">
        <v>315</v>
      </c>
      <c r="IJ263">
        <v>1</v>
      </c>
      <c r="IK263">
        <v>0</v>
      </c>
      <c r="IL263">
        <v>0</v>
      </c>
      <c r="IM263">
        <v>0</v>
      </c>
      <c r="IN263">
        <v>0</v>
      </c>
      <c r="IO263">
        <v>0</v>
      </c>
      <c r="IQ263" t="s">
        <v>389</v>
      </c>
      <c r="JB263">
        <v>390891020</v>
      </c>
      <c r="JC263" t="s">
        <v>1294</v>
      </c>
      <c r="JD263" s="1">
        <v>44962.668055555558</v>
      </c>
      <c r="JG263" t="s">
        <v>307</v>
      </c>
      <c r="JH263" t="s">
        <v>308</v>
      </c>
      <c r="JJ263">
        <v>263</v>
      </c>
    </row>
    <row r="264" spans="1:270" x14ac:dyDescent="0.35">
      <c r="A264" s="1">
        <v>44962.429106631942</v>
      </c>
      <c r="B264" s="1">
        <v>44962.434505590281</v>
      </c>
      <c r="D264" t="s">
        <v>268</v>
      </c>
      <c r="E264" t="s">
        <v>1231</v>
      </c>
      <c r="F264" s="1">
        <v>44962.429166666669</v>
      </c>
      <c r="G264" t="s">
        <v>1295</v>
      </c>
      <c r="J264" t="s">
        <v>271</v>
      </c>
      <c r="K264" t="s">
        <v>512</v>
      </c>
      <c r="N264" t="s">
        <v>361</v>
      </c>
      <c r="O264" t="s">
        <v>268</v>
      </c>
      <c r="Z264" t="s">
        <v>275</v>
      </c>
      <c r="AF264" t="s">
        <v>382</v>
      </c>
      <c r="AG264" t="s">
        <v>275</v>
      </c>
      <c r="AH264">
        <v>4</v>
      </c>
      <c r="AI264">
        <v>2</v>
      </c>
      <c r="AJ264">
        <v>2</v>
      </c>
      <c r="AL264">
        <v>0</v>
      </c>
      <c r="AM264">
        <v>0</v>
      </c>
      <c r="AN264" t="s">
        <v>278</v>
      </c>
      <c r="AQ264">
        <v>1</v>
      </c>
      <c r="AR264">
        <v>2</v>
      </c>
      <c r="AS264" t="s">
        <v>395</v>
      </c>
      <c r="AV264">
        <v>0</v>
      </c>
      <c r="AW264">
        <v>0</v>
      </c>
      <c r="AX264" t="s">
        <v>278</v>
      </c>
      <c r="BA264">
        <v>1</v>
      </c>
      <c r="BB264">
        <v>0</v>
      </c>
      <c r="BC264" t="s">
        <v>320</v>
      </c>
      <c r="BF264">
        <v>0</v>
      </c>
      <c r="BG264">
        <v>0</v>
      </c>
      <c r="BH264" t="s">
        <v>278</v>
      </c>
      <c r="BJ264" t="s">
        <v>1234</v>
      </c>
      <c r="BL264" t="s">
        <v>1284</v>
      </c>
      <c r="BN264" t="s">
        <v>890</v>
      </c>
      <c r="BO264">
        <v>0</v>
      </c>
      <c r="BP264">
        <v>0</v>
      </c>
      <c r="BQ264">
        <v>0</v>
      </c>
      <c r="BR264">
        <v>1</v>
      </c>
      <c r="BS264">
        <v>0</v>
      </c>
      <c r="BT264">
        <v>1</v>
      </c>
      <c r="BU264">
        <v>0</v>
      </c>
      <c r="BV264">
        <v>0</v>
      </c>
      <c r="BW264">
        <v>0</v>
      </c>
      <c r="BX264">
        <v>0</v>
      </c>
      <c r="BZ264" t="s">
        <v>281</v>
      </c>
      <c r="CA264" t="s">
        <v>1242</v>
      </c>
      <c r="CB264" t="s">
        <v>268</v>
      </c>
      <c r="CH264" s="19" t="s">
        <v>283</v>
      </c>
      <c r="CJ264" s="19" t="s">
        <v>283</v>
      </c>
      <c r="CL264" s="19" t="s">
        <v>283</v>
      </c>
      <c r="CS264" s="19" t="s">
        <v>322</v>
      </c>
      <c r="DC264" s="19" t="s">
        <v>313</v>
      </c>
      <c r="DD264" s="19" t="s">
        <v>313</v>
      </c>
      <c r="DF264" s="19" t="s">
        <v>313</v>
      </c>
      <c r="DH264" s="19" t="s">
        <v>339</v>
      </c>
      <c r="DJ264">
        <v>3000</v>
      </c>
      <c r="DK264" t="s">
        <v>287</v>
      </c>
      <c r="DL264" t="s">
        <v>288</v>
      </c>
      <c r="DM264" t="s">
        <v>289</v>
      </c>
      <c r="DO264" t="s">
        <v>290</v>
      </c>
      <c r="DP264" t="s">
        <v>291</v>
      </c>
      <c r="DQ264" t="s">
        <v>292</v>
      </c>
      <c r="EC264" t="s">
        <v>287</v>
      </c>
      <c r="EF264" t="s">
        <v>292</v>
      </c>
      <c r="EM264" t="s">
        <v>293</v>
      </c>
      <c r="EU264" t="s">
        <v>363</v>
      </c>
      <c r="EV264">
        <v>1</v>
      </c>
      <c r="EW264">
        <v>0</v>
      </c>
      <c r="EX264">
        <v>0</v>
      </c>
      <c r="EY264">
        <v>0</v>
      </c>
      <c r="EZ264">
        <v>0</v>
      </c>
      <c r="FA264">
        <v>0</v>
      </c>
      <c r="FB264">
        <v>0</v>
      </c>
      <c r="FC264">
        <v>0</v>
      </c>
      <c r="FE264" t="s">
        <v>292</v>
      </c>
      <c r="FG264" t="s">
        <v>287</v>
      </c>
      <c r="FH264" t="s">
        <v>295</v>
      </c>
      <c r="FJ264" t="s">
        <v>296</v>
      </c>
      <c r="FK264" t="s">
        <v>287</v>
      </c>
      <c r="FT264" t="s">
        <v>297</v>
      </c>
      <c r="FU264" t="s">
        <v>396</v>
      </c>
      <c r="FV264">
        <v>1</v>
      </c>
      <c r="FW264">
        <v>0</v>
      </c>
      <c r="FX264">
        <v>0</v>
      </c>
      <c r="FY264">
        <v>0</v>
      </c>
      <c r="FZ264" s="19">
        <v>0</v>
      </c>
      <c r="GA264">
        <v>1</v>
      </c>
      <c r="GB264">
        <v>0</v>
      </c>
      <c r="GC264">
        <v>0</v>
      </c>
      <c r="GD264">
        <v>0</v>
      </c>
      <c r="GE264">
        <v>0</v>
      </c>
      <c r="GF264">
        <v>0</v>
      </c>
      <c r="GG264">
        <v>0</v>
      </c>
      <c r="GH264">
        <v>0</v>
      </c>
      <c r="GJ264" t="s">
        <v>299</v>
      </c>
      <c r="GK264">
        <v>1</v>
      </c>
      <c r="GL264">
        <v>0</v>
      </c>
      <c r="GM264">
        <v>0</v>
      </c>
      <c r="GN264">
        <v>0</v>
      </c>
      <c r="GO264">
        <v>0</v>
      </c>
      <c r="GP264">
        <v>0</v>
      </c>
      <c r="GQ264">
        <v>0</v>
      </c>
      <c r="GR264">
        <v>0</v>
      </c>
      <c r="GS264">
        <v>0</v>
      </c>
      <c r="GT264">
        <v>0</v>
      </c>
      <c r="GV264" t="s">
        <v>872</v>
      </c>
      <c r="GW264">
        <v>7</v>
      </c>
      <c r="GX264">
        <v>1</v>
      </c>
      <c r="GY264">
        <v>2</v>
      </c>
      <c r="GZ264">
        <v>1</v>
      </c>
      <c r="HA264">
        <v>1</v>
      </c>
      <c r="HB264">
        <v>2</v>
      </c>
      <c r="HC264">
        <v>2</v>
      </c>
      <c r="HD264">
        <v>2</v>
      </c>
      <c r="HE264">
        <v>2</v>
      </c>
      <c r="HF264">
        <v>0</v>
      </c>
      <c r="HG264">
        <v>1</v>
      </c>
      <c r="HH264">
        <v>1</v>
      </c>
      <c r="HI264">
        <v>0</v>
      </c>
      <c r="HJ264">
        <v>0</v>
      </c>
      <c r="HK264">
        <v>0</v>
      </c>
      <c r="HL264">
        <v>0</v>
      </c>
      <c r="HM264">
        <v>0</v>
      </c>
      <c r="HN264">
        <v>0</v>
      </c>
      <c r="HO264">
        <v>0</v>
      </c>
      <c r="HP264">
        <v>0</v>
      </c>
      <c r="HQ264">
        <v>0</v>
      </c>
      <c r="HR264">
        <v>0</v>
      </c>
      <c r="HS264" t="s">
        <v>451</v>
      </c>
      <c r="HT264" t="s">
        <v>301</v>
      </c>
      <c r="HU264" t="s">
        <v>302</v>
      </c>
      <c r="HV264">
        <v>1</v>
      </c>
      <c r="HW264">
        <v>0</v>
      </c>
      <c r="HX264">
        <v>0</v>
      </c>
      <c r="HY264">
        <v>0</v>
      </c>
      <c r="HZ264">
        <v>0</v>
      </c>
      <c r="IA264">
        <v>0</v>
      </c>
      <c r="IC264" t="s">
        <v>303</v>
      </c>
      <c r="ID264">
        <v>1</v>
      </c>
      <c r="IE264">
        <v>0</v>
      </c>
      <c r="IF264">
        <v>0</v>
      </c>
      <c r="IG264">
        <v>0</v>
      </c>
      <c r="II264" t="s">
        <v>315</v>
      </c>
      <c r="IJ264">
        <v>1</v>
      </c>
      <c r="IK264">
        <v>0</v>
      </c>
      <c r="IL264">
        <v>0</v>
      </c>
      <c r="IM264">
        <v>0</v>
      </c>
      <c r="IN264">
        <v>0</v>
      </c>
      <c r="IO264">
        <v>0</v>
      </c>
      <c r="IQ264" t="s">
        <v>389</v>
      </c>
      <c r="JB264">
        <v>390891035</v>
      </c>
      <c r="JC264" t="s">
        <v>1296</v>
      </c>
      <c r="JD264" s="1">
        <v>44962.668090277781</v>
      </c>
      <c r="JG264" t="s">
        <v>307</v>
      </c>
      <c r="JH264" t="s">
        <v>308</v>
      </c>
      <c r="JJ264">
        <v>264</v>
      </c>
    </row>
    <row r="265" spans="1:270" x14ac:dyDescent="0.35">
      <c r="A265" s="1">
        <v>44962.443352048613</v>
      </c>
      <c r="B265" s="1">
        <v>44962.450433935177</v>
      </c>
      <c r="D265" t="s">
        <v>268</v>
      </c>
      <c r="E265" t="s">
        <v>1231</v>
      </c>
      <c r="F265" s="1">
        <v>44962.443749999999</v>
      </c>
      <c r="G265" t="s">
        <v>1297</v>
      </c>
      <c r="J265" t="s">
        <v>319</v>
      </c>
      <c r="K265" t="s">
        <v>512</v>
      </c>
      <c r="N265" t="s">
        <v>274</v>
      </c>
      <c r="O265" t="s">
        <v>268</v>
      </c>
      <c r="Z265" t="s">
        <v>275</v>
      </c>
      <c r="AF265" t="s">
        <v>382</v>
      </c>
      <c r="AG265" t="s">
        <v>1298</v>
      </c>
      <c r="AH265">
        <v>4</v>
      </c>
      <c r="AI265">
        <v>2</v>
      </c>
      <c r="AJ265">
        <v>2</v>
      </c>
      <c r="AL265">
        <v>0</v>
      </c>
      <c r="AM265">
        <v>0</v>
      </c>
      <c r="AN265" t="s">
        <v>278</v>
      </c>
      <c r="AQ265">
        <v>1</v>
      </c>
      <c r="AR265">
        <v>1</v>
      </c>
      <c r="AS265" t="s">
        <v>277</v>
      </c>
      <c r="AV265">
        <v>0</v>
      </c>
      <c r="AW265">
        <v>0</v>
      </c>
      <c r="AX265" t="s">
        <v>278</v>
      </c>
      <c r="BA265">
        <v>1</v>
      </c>
      <c r="BB265">
        <v>1</v>
      </c>
      <c r="BC265" t="s">
        <v>277</v>
      </c>
      <c r="BF265">
        <v>0</v>
      </c>
      <c r="BG265">
        <v>0</v>
      </c>
      <c r="BH265" t="s">
        <v>278</v>
      </c>
      <c r="BJ265" t="s">
        <v>1234</v>
      </c>
      <c r="BL265" t="s">
        <v>1284</v>
      </c>
      <c r="BN265" t="s">
        <v>1241</v>
      </c>
      <c r="BO265">
        <v>0</v>
      </c>
      <c r="BP265">
        <v>0</v>
      </c>
      <c r="BQ265">
        <v>0</v>
      </c>
      <c r="BR265">
        <v>1</v>
      </c>
      <c r="BS265">
        <v>0</v>
      </c>
      <c r="BT265">
        <v>1</v>
      </c>
      <c r="BU265">
        <v>0</v>
      </c>
      <c r="BV265">
        <v>0</v>
      </c>
      <c r="BW265">
        <v>0</v>
      </c>
      <c r="BX265">
        <v>0</v>
      </c>
      <c r="BZ265" t="s">
        <v>281</v>
      </c>
      <c r="CA265" t="s">
        <v>1242</v>
      </c>
      <c r="CB265" t="s">
        <v>268</v>
      </c>
      <c r="CH265" s="19" t="s">
        <v>283</v>
      </c>
      <c r="CJ265" s="19" t="s">
        <v>283</v>
      </c>
      <c r="CL265" s="19" t="s">
        <v>283</v>
      </c>
      <c r="CS265" s="19" t="s">
        <v>322</v>
      </c>
      <c r="DC265" s="19" t="s">
        <v>313</v>
      </c>
      <c r="DD265" s="19" t="s">
        <v>313</v>
      </c>
      <c r="DF265" s="19" t="s">
        <v>313</v>
      </c>
      <c r="DH265" s="19" t="s">
        <v>339</v>
      </c>
      <c r="DJ265">
        <v>3000</v>
      </c>
      <c r="DK265" t="s">
        <v>287</v>
      </c>
      <c r="DL265" t="s">
        <v>288</v>
      </c>
      <c r="DM265" t="s">
        <v>289</v>
      </c>
      <c r="DO265" t="s">
        <v>403</v>
      </c>
      <c r="DP265" t="s">
        <v>291</v>
      </c>
      <c r="DQ265" t="s">
        <v>292</v>
      </c>
      <c r="EC265" t="s">
        <v>287</v>
      </c>
      <c r="EF265" t="s">
        <v>292</v>
      </c>
      <c r="EM265" t="s">
        <v>293</v>
      </c>
      <c r="EU265" t="s">
        <v>738</v>
      </c>
      <c r="EV265">
        <v>0</v>
      </c>
      <c r="EW265">
        <v>0</v>
      </c>
      <c r="EX265">
        <v>0</v>
      </c>
      <c r="EY265">
        <v>0</v>
      </c>
      <c r="EZ265">
        <v>0</v>
      </c>
      <c r="FA265">
        <v>0</v>
      </c>
      <c r="FB265">
        <v>0</v>
      </c>
      <c r="FC265">
        <v>1</v>
      </c>
      <c r="FE265" t="s">
        <v>292</v>
      </c>
      <c r="FG265" t="s">
        <v>287</v>
      </c>
      <c r="FH265" t="s">
        <v>295</v>
      </c>
      <c r="FJ265" t="s">
        <v>296</v>
      </c>
      <c r="FK265" t="s">
        <v>287</v>
      </c>
      <c r="FT265" t="s">
        <v>297</v>
      </c>
      <c r="FU265" t="s">
        <v>298</v>
      </c>
      <c r="FV265">
        <v>1</v>
      </c>
      <c r="FW265">
        <v>0</v>
      </c>
      <c r="FX265">
        <v>0</v>
      </c>
      <c r="FY265">
        <v>0</v>
      </c>
      <c r="FZ265" s="19">
        <v>0</v>
      </c>
      <c r="GA265">
        <v>0</v>
      </c>
      <c r="GB265">
        <v>0</v>
      </c>
      <c r="GC265">
        <v>0</v>
      </c>
      <c r="GD265">
        <v>0</v>
      </c>
      <c r="GE265">
        <v>0</v>
      </c>
      <c r="GF265">
        <v>0</v>
      </c>
      <c r="GG265">
        <v>0</v>
      </c>
      <c r="GH265">
        <v>0</v>
      </c>
      <c r="GJ265" t="s">
        <v>299</v>
      </c>
      <c r="GK265">
        <v>1</v>
      </c>
      <c r="GL265">
        <v>0</v>
      </c>
      <c r="GM265">
        <v>0</v>
      </c>
      <c r="GN265">
        <v>0</v>
      </c>
      <c r="GO265">
        <v>0</v>
      </c>
      <c r="GP265">
        <v>0</v>
      </c>
      <c r="GQ265">
        <v>0</v>
      </c>
      <c r="GR265">
        <v>0</v>
      </c>
      <c r="GS265">
        <v>0</v>
      </c>
      <c r="GT265">
        <v>0</v>
      </c>
      <c r="GV265" t="s">
        <v>872</v>
      </c>
      <c r="GW265">
        <v>7</v>
      </c>
      <c r="GX265">
        <v>1</v>
      </c>
      <c r="GY265">
        <v>1</v>
      </c>
      <c r="GZ265">
        <v>1</v>
      </c>
      <c r="HA265">
        <v>1</v>
      </c>
      <c r="HB265">
        <v>5</v>
      </c>
      <c r="HC265">
        <v>4</v>
      </c>
      <c r="HD265">
        <v>5</v>
      </c>
      <c r="HE265">
        <v>5</v>
      </c>
      <c r="HF265">
        <v>0</v>
      </c>
      <c r="HG265">
        <v>0</v>
      </c>
      <c r="HH265">
        <v>0</v>
      </c>
      <c r="HI265">
        <v>0</v>
      </c>
      <c r="HJ265">
        <v>0</v>
      </c>
      <c r="HK265">
        <v>0</v>
      </c>
      <c r="HL265">
        <v>0</v>
      </c>
      <c r="HM265">
        <v>0</v>
      </c>
      <c r="HN265">
        <v>0</v>
      </c>
      <c r="HO265">
        <v>0</v>
      </c>
      <c r="HP265">
        <v>0</v>
      </c>
      <c r="HQ265">
        <v>0</v>
      </c>
      <c r="HR265">
        <v>0</v>
      </c>
      <c r="HS265" t="s">
        <v>451</v>
      </c>
      <c r="HT265" t="s">
        <v>301</v>
      </c>
      <c r="HU265" t="s">
        <v>302</v>
      </c>
      <c r="HV265">
        <v>1</v>
      </c>
      <c r="HW265">
        <v>0</v>
      </c>
      <c r="HX265">
        <v>0</v>
      </c>
      <c r="HY265">
        <v>0</v>
      </c>
      <c r="HZ265">
        <v>0</v>
      </c>
      <c r="IA265">
        <v>0</v>
      </c>
      <c r="IC265" t="s">
        <v>303</v>
      </c>
      <c r="ID265">
        <v>1</v>
      </c>
      <c r="IE265">
        <v>0</v>
      </c>
      <c r="IF265">
        <v>0</v>
      </c>
      <c r="IG265">
        <v>0</v>
      </c>
      <c r="II265" t="s">
        <v>315</v>
      </c>
      <c r="IJ265">
        <v>1</v>
      </c>
      <c r="IK265">
        <v>0</v>
      </c>
      <c r="IL265">
        <v>0</v>
      </c>
      <c r="IM265">
        <v>0</v>
      </c>
      <c r="IN265">
        <v>0</v>
      </c>
      <c r="IO265">
        <v>0</v>
      </c>
      <c r="IQ265" t="s">
        <v>389</v>
      </c>
      <c r="JB265">
        <v>390891056</v>
      </c>
      <c r="JC265" t="s">
        <v>1299</v>
      </c>
      <c r="JD265" s="1">
        <v>44962.66814814815</v>
      </c>
      <c r="JG265" t="s">
        <v>307</v>
      </c>
      <c r="JH265" t="s">
        <v>308</v>
      </c>
      <c r="JJ265">
        <v>265</v>
      </c>
    </row>
    <row r="266" spans="1:270" x14ac:dyDescent="0.35">
      <c r="A266" s="1">
        <v>44962.491223923607</v>
      </c>
      <c r="B266" s="1">
        <v>44962.497982476852</v>
      </c>
      <c r="D266" t="s">
        <v>268</v>
      </c>
      <c r="E266" t="s">
        <v>1231</v>
      </c>
      <c r="F266" s="1">
        <v>44962.490972222222</v>
      </c>
      <c r="G266" t="s">
        <v>1300</v>
      </c>
      <c r="J266" t="s">
        <v>319</v>
      </c>
      <c r="K266" t="s">
        <v>512</v>
      </c>
      <c r="N266" t="s">
        <v>274</v>
      </c>
      <c r="O266" t="s">
        <v>268</v>
      </c>
      <c r="Z266" t="s">
        <v>275</v>
      </c>
      <c r="AF266" t="s">
        <v>382</v>
      </c>
      <c r="AG266" t="s">
        <v>275</v>
      </c>
      <c r="AH266">
        <v>12</v>
      </c>
      <c r="AI266">
        <v>6</v>
      </c>
      <c r="AJ266">
        <v>6</v>
      </c>
      <c r="AL266">
        <v>2</v>
      </c>
      <c r="AM266">
        <v>1</v>
      </c>
      <c r="AN266" t="s">
        <v>395</v>
      </c>
      <c r="AQ266">
        <v>2</v>
      </c>
      <c r="AR266">
        <v>2</v>
      </c>
      <c r="AS266" t="s">
        <v>558</v>
      </c>
      <c r="AV266">
        <v>2</v>
      </c>
      <c r="AW266">
        <v>2</v>
      </c>
      <c r="AX266" t="s">
        <v>558</v>
      </c>
      <c r="BA266">
        <v>0</v>
      </c>
      <c r="BB266">
        <v>1</v>
      </c>
      <c r="BC266" t="s">
        <v>320</v>
      </c>
      <c r="BF266">
        <v>0</v>
      </c>
      <c r="BG266">
        <v>0</v>
      </c>
      <c r="BH266" t="s">
        <v>278</v>
      </c>
      <c r="BJ266" t="s">
        <v>1234</v>
      </c>
      <c r="BL266" t="s">
        <v>1301</v>
      </c>
      <c r="BN266" t="s">
        <v>1302</v>
      </c>
      <c r="BO266">
        <v>1</v>
      </c>
      <c r="BP266">
        <v>0</v>
      </c>
      <c r="BQ266">
        <v>0</v>
      </c>
      <c r="BR266">
        <v>1</v>
      </c>
      <c r="BS266">
        <v>0</v>
      </c>
      <c r="BT266">
        <v>1</v>
      </c>
      <c r="BU266">
        <v>1</v>
      </c>
      <c r="BV266">
        <v>0</v>
      </c>
      <c r="BW266">
        <v>0</v>
      </c>
      <c r="BX266">
        <v>0</v>
      </c>
      <c r="BZ266" t="s">
        <v>281</v>
      </c>
      <c r="CA266" t="s">
        <v>1242</v>
      </c>
      <c r="CB266" t="s">
        <v>268</v>
      </c>
      <c r="CH266" s="19" t="s">
        <v>283</v>
      </c>
      <c r="CJ266" s="19" t="s">
        <v>283</v>
      </c>
      <c r="CL266" s="19" t="s">
        <v>283</v>
      </c>
      <c r="CS266" s="19" t="s">
        <v>322</v>
      </c>
      <c r="DC266" s="19" t="s">
        <v>313</v>
      </c>
      <c r="DD266" s="19" t="s">
        <v>313</v>
      </c>
      <c r="DF266" s="19" t="s">
        <v>313</v>
      </c>
      <c r="DH266" s="19" t="s">
        <v>339</v>
      </c>
      <c r="DJ266">
        <v>9000</v>
      </c>
      <c r="DK266" t="s">
        <v>287</v>
      </c>
      <c r="DL266" t="s">
        <v>288</v>
      </c>
      <c r="DM266" t="s">
        <v>289</v>
      </c>
      <c r="DO266" t="s">
        <v>290</v>
      </c>
      <c r="DP266" t="s">
        <v>291</v>
      </c>
      <c r="DQ266" t="s">
        <v>292</v>
      </c>
      <c r="EC266" t="s">
        <v>287</v>
      </c>
      <c r="EF266" t="s">
        <v>292</v>
      </c>
      <c r="EM266" t="s">
        <v>293</v>
      </c>
      <c r="EU266" t="s">
        <v>738</v>
      </c>
      <c r="EV266">
        <v>0</v>
      </c>
      <c r="EW266">
        <v>0</v>
      </c>
      <c r="EX266">
        <v>0</v>
      </c>
      <c r="EY266">
        <v>0</v>
      </c>
      <c r="EZ266">
        <v>0</v>
      </c>
      <c r="FA266">
        <v>0</v>
      </c>
      <c r="FB266">
        <v>0</v>
      </c>
      <c r="FC266">
        <v>1</v>
      </c>
      <c r="FE266" t="s">
        <v>292</v>
      </c>
      <c r="FG266" t="s">
        <v>292</v>
      </c>
      <c r="FH266" t="s">
        <v>295</v>
      </c>
      <c r="FJ266" t="s">
        <v>443</v>
      </c>
      <c r="FK266" t="s">
        <v>287</v>
      </c>
      <c r="FT266" t="s">
        <v>297</v>
      </c>
      <c r="FU266" t="s">
        <v>298</v>
      </c>
      <c r="FV266">
        <v>1</v>
      </c>
      <c r="FW266">
        <v>0</v>
      </c>
      <c r="FX266">
        <v>0</v>
      </c>
      <c r="FY266">
        <v>0</v>
      </c>
      <c r="FZ266" s="19">
        <v>0</v>
      </c>
      <c r="GA266">
        <v>0</v>
      </c>
      <c r="GB266">
        <v>0</v>
      </c>
      <c r="GC266">
        <v>0</v>
      </c>
      <c r="GD266">
        <v>0</v>
      </c>
      <c r="GE266">
        <v>0</v>
      </c>
      <c r="GF266">
        <v>0</v>
      </c>
      <c r="GG266">
        <v>0</v>
      </c>
      <c r="GH266">
        <v>0</v>
      </c>
      <c r="GJ266" t="s">
        <v>299</v>
      </c>
      <c r="GK266">
        <v>1</v>
      </c>
      <c r="GL266">
        <v>0</v>
      </c>
      <c r="GM266">
        <v>0</v>
      </c>
      <c r="GN266">
        <v>0</v>
      </c>
      <c r="GO266">
        <v>0</v>
      </c>
      <c r="GP266">
        <v>0</v>
      </c>
      <c r="GQ266">
        <v>0</v>
      </c>
      <c r="GR266">
        <v>0</v>
      </c>
      <c r="GS266">
        <v>0</v>
      </c>
      <c r="GT266">
        <v>0</v>
      </c>
      <c r="GV266" t="s">
        <v>872</v>
      </c>
      <c r="GW266">
        <v>7</v>
      </c>
      <c r="GX266">
        <v>1</v>
      </c>
      <c r="GY266">
        <v>1</v>
      </c>
      <c r="GZ266">
        <v>1</v>
      </c>
      <c r="HA266">
        <v>1</v>
      </c>
      <c r="HB266">
        <v>5</v>
      </c>
      <c r="HC266">
        <v>4</v>
      </c>
      <c r="HD266">
        <v>5</v>
      </c>
      <c r="HE266">
        <v>5</v>
      </c>
      <c r="HF266">
        <v>0</v>
      </c>
      <c r="HG266">
        <v>1</v>
      </c>
      <c r="HH266">
        <v>1</v>
      </c>
      <c r="HI266">
        <v>0</v>
      </c>
      <c r="HJ266">
        <v>0</v>
      </c>
      <c r="HK266">
        <v>0</v>
      </c>
      <c r="HL266">
        <v>0</v>
      </c>
      <c r="HM266">
        <v>0</v>
      </c>
      <c r="HN266">
        <v>0</v>
      </c>
      <c r="HO266">
        <v>0</v>
      </c>
      <c r="HP266">
        <v>0</v>
      </c>
      <c r="HQ266">
        <v>0</v>
      </c>
      <c r="HR266">
        <v>0</v>
      </c>
      <c r="HS266" t="s">
        <v>451</v>
      </c>
      <c r="HT266" t="s">
        <v>301</v>
      </c>
      <c r="HU266" t="s">
        <v>302</v>
      </c>
      <c r="HV266">
        <v>1</v>
      </c>
      <c r="HW266">
        <v>0</v>
      </c>
      <c r="HX266">
        <v>0</v>
      </c>
      <c r="HY266">
        <v>0</v>
      </c>
      <c r="HZ266">
        <v>0</v>
      </c>
      <c r="IA266">
        <v>0</v>
      </c>
      <c r="IC266" t="s">
        <v>303</v>
      </c>
      <c r="ID266">
        <v>1</v>
      </c>
      <c r="IE266">
        <v>0</v>
      </c>
      <c r="IF266">
        <v>0</v>
      </c>
      <c r="IG266">
        <v>0</v>
      </c>
      <c r="II266" t="s">
        <v>315</v>
      </c>
      <c r="IJ266">
        <v>1</v>
      </c>
      <c r="IK266">
        <v>0</v>
      </c>
      <c r="IL266">
        <v>0</v>
      </c>
      <c r="IM266">
        <v>0</v>
      </c>
      <c r="IN266">
        <v>0</v>
      </c>
      <c r="IO266">
        <v>0</v>
      </c>
      <c r="IQ266" t="s">
        <v>389</v>
      </c>
      <c r="JB266">
        <v>390891071</v>
      </c>
      <c r="JC266" t="s">
        <v>1303</v>
      </c>
      <c r="JD266" s="1">
        <v>44962.668206018519</v>
      </c>
      <c r="JG266" t="s">
        <v>307</v>
      </c>
      <c r="JH266" t="s">
        <v>308</v>
      </c>
      <c r="JJ266">
        <v>266</v>
      </c>
    </row>
    <row r="267" spans="1:270" x14ac:dyDescent="0.35">
      <c r="A267" s="1">
        <v>44962.498378263888</v>
      </c>
      <c r="B267" s="1">
        <v>44962.50524392361</v>
      </c>
      <c r="D267" t="s">
        <v>268</v>
      </c>
      <c r="E267" t="s">
        <v>1231</v>
      </c>
      <c r="F267" s="1">
        <v>44962.497916666667</v>
      </c>
      <c r="G267" t="s">
        <v>1304</v>
      </c>
      <c r="J267" t="s">
        <v>319</v>
      </c>
      <c r="K267" t="s">
        <v>512</v>
      </c>
      <c r="N267" t="s">
        <v>274</v>
      </c>
      <c r="O267" t="s">
        <v>268</v>
      </c>
      <c r="Z267" t="s">
        <v>275</v>
      </c>
      <c r="AF267" t="s">
        <v>486</v>
      </c>
      <c r="AH267">
        <v>10</v>
      </c>
      <c r="AI267">
        <v>2</v>
      </c>
      <c r="AJ267">
        <v>8</v>
      </c>
      <c r="AL267">
        <v>0</v>
      </c>
      <c r="AM267">
        <v>3</v>
      </c>
      <c r="AN267" t="s">
        <v>395</v>
      </c>
      <c r="AQ267">
        <v>1</v>
      </c>
      <c r="AR267">
        <v>4</v>
      </c>
      <c r="AS267" t="s">
        <v>528</v>
      </c>
      <c r="AV267">
        <v>1</v>
      </c>
      <c r="AW267">
        <v>0</v>
      </c>
      <c r="AX267" t="s">
        <v>320</v>
      </c>
      <c r="BA267">
        <v>0</v>
      </c>
      <c r="BB267">
        <v>1</v>
      </c>
      <c r="BC267" t="s">
        <v>320</v>
      </c>
      <c r="BF267">
        <v>0</v>
      </c>
      <c r="BG267">
        <v>0</v>
      </c>
      <c r="BH267" t="s">
        <v>278</v>
      </c>
      <c r="BJ267" t="s">
        <v>1234</v>
      </c>
      <c r="BL267" t="s">
        <v>1301</v>
      </c>
      <c r="BN267" t="s">
        <v>1305</v>
      </c>
      <c r="BO267">
        <v>1</v>
      </c>
      <c r="BP267">
        <v>0</v>
      </c>
      <c r="BQ267">
        <v>0</v>
      </c>
      <c r="BR267">
        <v>1</v>
      </c>
      <c r="BS267">
        <v>0</v>
      </c>
      <c r="BT267">
        <v>0</v>
      </c>
      <c r="BU267">
        <v>1</v>
      </c>
      <c r="BV267">
        <v>0</v>
      </c>
      <c r="BW267">
        <v>0</v>
      </c>
      <c r="BX267">
        <v>0</v>
      </c>
      <c r="BZ267" t="s">
        <v>281</v>
      </c>
      <c r="CA267" t="s">
        <v>1242</v>
      </c>
      <c r="CB267" t="s">
        <v>268</v>
      </c>
      <c r="CH267" s="19" t="s">
        <v>283</v>
      </c>
      <c r="CJ267" s="19" t="s">
        <v>283</v>
      </c>
      <c r="CL267" s="19" t="s">
        <v>283</v>
      </c>
      <c r="CS267" s="19" t="s">
        <v>322</v>
      </c>
      <c r="DC267" s="19" t="s">
        <v>313</v>
      </c>
      <c r="DD267" s="19" t="s">
        <v>313</v>
      </c>
      <c r="DF267" s="19" t="s">
        <v>313</v>
      </c>
      <c r="DH267" s="19" t="s">
        <v>339</v>
      </c>
      <c r="DJ267">
        <v>7500</v>
      </c>
      <c r="DK267" t="s">
        <v>287</v>
      </c>
      <c r="DL267" t="s">
        <v>288</v>
      </c>
      <c r="DM267" t="s">
        <v>289</v>
      </c>
      <c r="DO267" t="s">
        <v>290</v>
      </c>
      <c r="DP267" t="s">
        <v>291</v>
      </c>
      <c r="DQ267" t="s">
        <v>292</v>
      </c>
      <c r="EC267" t="s">
        <v>287</v>
      </c>
      <c r="EF267" t="s">
        <v>292</v>
      </c>
      <c r="EM267" t="s">
        <v>293</v>
      </c>
      <c r="EU267" t="s">
        <v>738</v>
      </c>
      <c r="EV267">
        <v>0</v>
      </c>
      <c r="EW267">
        <v>0</v>
      </c>
      <c r="EX267">
        <v>0</v>
      </c>
      <c r="EY267">
        <v>0</v>
      </c>
      <c r="EZ267">
        <v>0</v>
      </c>
      <c r="FA267">
        <v>0</v>
      </c>
      <c r="FB267">
        <v>0</v>
      </c>
      <c r="FC267">
        <v>1</v>
      </c>
      <c r="FE267" t="s">
        <v>292</v>
      </c>
      <c r="FG267" t="s">
        <v>287</v>
      </c>
      <c r="FH267" t="s">
        <v>295</v>
      </c>
      <c r="FJ267" t="s">
        <v>443</v>
      </c>
      <c r="FK267" t="s">
        <v>287</v>
      </c>
      <c r="FT267" t="s">
        <v>297</v>
      </c>
      <c r="FU267" t="s">
        <v>298</v>
      </c>
      <c r="FV267">
        <v>1</v>
      </c>
      <c r="FW267">
        <v>0</v>
      </c>
      <c r="FX267">
        <v>0</v>
      </c>
      <c r="FY267">
        <v>0</v>
      </c>
      <c r="FZ267" s="19">
        <v>0</v>
      </c>
      <c r="GA267">
        <v>0</v>
      </c>
      <c r="GB267">
        <v>0</v>
      </c>
      <c r="GC267">
        <v>0</v>
      </c>
      <c r="GD267">
        <v>0</v>
      </c>
      <c r="GE267">
        <v>0</v>
      </c>
      <c r="GF267">
        <v>0</v>
      </c>
      <c r="GG267">
        <v>0</v>
      </c>
      <c r="GH267">
        <v>0</v>
      </c>
      <c r="GJ267" t="s">
        <v>299</v>
      </c>
      <c r="GK267">
        <v>1</v>
      </c>
      <c r="GL267">
        <v>0</v>
      </c>
      <c r="GM267">
        <v>0</v>
      </c>
      <c r="GN267">
        <v>0</v>
      </c>
      <c r="GO267">
        <v>0</v>
      </c>
      <c r="GP267">
        <v>0</v>
      </c>
      <c r="GQ267">
        <v>0</v>
      </c>
      <c r="GR267">
        <v>0</v>
      </c>
      <c r="GS267">
        <v>0</v>
      </c>
      <c r="GT267">
        <v>0</v>
      </c>
      <c r="GV267" t="s">
        <v>872</v>
      </c>
      <c r="GW267">
        <v>7</v>
      </c>
      <c r="GX267">
        <v>2</v>
      </c>
      <c r="GY267">
        <v>1</v>
      </c>
      <c r="GZ267">
        <v>1</v>
      </c>
      <c r="HA267">
        <v>0</v>
      </c>
      <c r="HB267">
        <v>5</v>
      </c>
      <c r="HC267">
        <v>4</v>
      </c>
      <c r="HD267">
        <v>4</v>
      </c>
      <c r="HE267">
        <v>3</v>
      </c>
      <c r="HF267">
        <v>0</v>
      </c>
      <c r="HG267">
        <v>0</v>
      </c>
      <c r="HH267">
        <v>0</v>
      </c>
      <c r="HI267">
        <v>1</v>
      </c>
      <c r="HJ267">
        <v>0</v>
      </c>
      <c r="HK267">
        <v>0</v>
      </c>
      <c r="HL267">
        <v>0</v>
      </c>
      <c r="HM267">
        <v>0</v>
      </c>
      <c r="HN267">
        <v>0</v>
      </c>
      <c r="HO267">
        <v>0</v>
      </c>
      <c r="HP267">
        <v>0</v>
      </c>
      <c r="HQ267">
        <v>0</v>
      </c>
      <c r="HR267">
        <v>0</v>
      </c>
      <c r="HS267" t="s">
        <v>451</v>
      </c>
      <c r="HT267" t="s">
        <v>301</v>
      </c>
      <c r="HU267" t="s">
        <v>302</v>
      </c>
      <c r="HV267">
        <v>1</v>
      </c>
      <c r="HW267">
        <v>0</v>
      </c>
      <c r="HX267">
        <v>0</v>
      </c>
      <c r="HY267">
        <v>0</v>
      </c>
      <c r="HZ267">
        <v>0</v>
      </c>
      <c r="IA267">
        <v>0</v>
      </c>
      <c r="IC267" t="s">
        <v>303</v>
      </c>
      <c r="ID267">
        <v>1</v>
      </c>
      <c r="IE267">
        <v>0</v>
      </c>
      <c r="IF267">
        <v>0</v>
      </c>
      <c r="IG267">
        <v>0</v>
      </c>
      <c r="II267" t="s">
        <v>315</v>
      </c>
      <c r="IJ267">
        <v>1</v>
      </c>
      <c r="IK267">
        <v>0</v>
      </c>
      <c r="IL267">
        <v>0</v>
      </c>
      <c r="IM267">
        <v>0</v>
      </c>
      <c r="IN267">
        <v>0</v>
      </c>
      <c r="IO267">
        <v>0</v>
      </c>
      <c r="IQ267" t="s">
        <v>389</v>
      </c>
      <c r="JB267">
        <v>390891075</v>
      </c>
      <c r="JC267" t="s">
        <v>1306</v>
      </c>
      <c r="JD267" s="1">
        <v>44962.668229166673</v>
      </c>
      <c r="JG267" t="s">
        <v>307</v>
      </c>
      <c r="JH267" t="s">
        <v>308</v>
      </c>
      <c r="JJ267">
        <v>267</v>
      </c>
    </row>
    <row r="268" spans="1:270" x14ac:dyDescent="0.35">
      <c r="A268" s="1">
        <v>44962.506538298607</v>
      </c>
      <c r="B268" s="1">
        <v>44962.514244432867</v>
      </c>
      <c r="D268" t="s">
        <v>268</v>
      </c>
      <c r="E268" t="s">
        <v>1231</v>
      </c>
      <c r="F268" s="1">
        <v>44962.506249999999</v>
      </c>
      <c r="G268" t="s">
        <v>1307</v>
      </c>
      <c r="J268" t="s">
        <v>271</v>
      </c>
      <c r="K268" t="s">
        <v>512</v>
      </c>
      <c r="N268" t="s">
        <v>361</v>
      </c>
      <c r="O268" t="s">
        <v>268</v>
      </c>
      <c r="Z268" t="s">
        <v>275</v>
      </c>
      <c r="AF268" t="s">
        <v>486</v>
      </c>
      <c r="AH268">
        <v>6</v>
      </c>
      <c r="AI268">
        <v>2</v>
      </c>
      <c r="AJ268">
        <v>4</v>
      </c>
      <c r="AL268">
        <v>0</v>
      </c>
      <c r="AM268">
        <v>0</v>
      </c>
      <c r="AN268" t="s">
        <v>278</v>
      </c>
      <c r="AQ268">
        <v>1</v>
      </c>
      <c r="AR268">
        <v>4</v>
      </c>
      <c r="AS268" t="s">
        <v>528</v>
      </c>
      <c r="AV268">
        <v>1</v>
      </c>
      <c r="AW268">
        <v>0</v>
      </c>
      <c r="AX268" t="s">
        <v>320</v>
      </c>
      <c r="BA268">
        <v>0</v>
      </c>
      <c r="BB268">
        <v>0</v>
      </c>
      <c r="BC268" t="s">
        <v>278</v>
      </c>
      <c r="BF268">
        <v>0</v>
      </c>
      <c r="BG268">
        <v>0</v>
      </c>
      <c r="BH268" t="s">
        <v>278</v>
      </c>
      <c r="BJ268" t="s">
        <v>1234</v>
      </c>
      <c r="BL268" t="s">
        <v>1301</v>
      </c>
      <c r="BN268" t="s">
        <v>1308</v>
      </c>
      <c r="BO268">
        <v>0</v>
      </c>
      <c r="BP268">
        <v>0</v>
      </c>
      <c r="BQ268">
        <v>0</v>
      </c>
      <c r="BR268">
        <v>1</v>
      </c>
      <c r="BS268">
        <v>0</v>
      </c>
      <c r="BT268">
        <v>1</v>
      </c>
      <c r="BU268">
        <v>1</v>
      </c>
      <c r="BV268">
        <v>0</v>
      </c>
      <c r="BW268">
        <v>0</v>
      </c>
      <c r="BX268">
        <v>0</v>
      </c>
      <c r="BZ268" t="s">
        <v>281</v>
      </c>
      <c r="CA268" t="s">
        <v>1242</v>
      </c>
      <c r="CB268" t="s">
        <v>268</v>
      </c>
      <c r="CH268" s="19" t="s">
        <v>283</v>
      </c>
      <c r="CJ268" s="19" t="s">
        <v>283</v>
      </c>
      <c r="CL268" s="19" t="s">
        <v>283</v>
      </c>
      <c r="CS268" s="19" t="s">
        <v>322</v>
      </c>
      <c r="DC268" s="19" t="s">
        <v>313</v>
      </c>
      <c r="DD268" s="19" t="s">
        <v>313</v>
      </c>
      <c r="DF268" s="19" t="s">
        <v>313</v>
      </c>
      <c r="DH268" s="19" t="s">
        <v>339</v>
      </c>
      <c r="DJ268">
        <v>4500</v>
      </c>
      <c r="DK268" t="s">
        <v>287</v>
      </c>
      <c r="DL268" t="s">
        <v>288</v>
      </c>
      <c r="DM268" t="s">
        <v>289</v>
      </c>
      <c r="DO268" t="s">
        <v>290</v>
      </c>
      <c r="DP268" t="s">
        <v>291</v>
      </c>
      <c r="DQ268" t="s">
        <v>292</v>
      </c>
      <c r="EC268" t="s">
        <v>287</v>
      </c>
      <c r="EF268" t="s">
        <v>292</v>
      </c>
      <c r="EM268" t="s">
        <v>293</v>
      </c>
      <c r="EU268" t="s">
        <v>363</v>
      </c>
      <c r="EV268">
        <v>1</v>
      </c>
      <c r="EW268">
        <v>0</v>
      </c>
      <c r="EX268">
        <v>0</v>
      </c>
      <c r="EY268">
        <v>0</v>
      </c>
      <c r="EZ268">
        <v>0</v>
      </c>
      <c r="FA268">
        <v>0</v>
      </c>
      <c r="FB268">
        <v>0</v>
      </c>
      <c r="FC268">
        <v>0</v>
      </c>
      <c r="FE268" t="s">
        <v>292</v>
      </c>
      <c r="FG268" t="s">
        <v>287</v>
      </c>
      <c r="FH268" t="s">
        <v>295</v>
      </c>
      <c r="FJ268" t="s">
        <v>443</v>
      </c>
      <c r="FK268" t="s">
        <v>287</v>
      </c>
      <c r="FT268" t="s">
        <v>297</v>
      </c>
      <c r="FU268" t="s">
        <v>298</v>
      </c>
      <c r="FV268">
        <v>1</v>
      </c>
      <c r="FW268">
        <v>0</v>
      </c>
      <c r="FX268">
        <v>0</v>
      </c>
      <c r="FY268">
        <v>0</v>
      </c>
      <c r="FZ268" s="19">
        <v>0</v>
      </c>
      <c r="GA268">
        <v>0</v>
      </c>
      <c r="GB268">
        <v>0</v>
      </c>
      <c r="GC268">
        <v>0</v>
      </c>
      <c r="GD268">
        <v>0</v>
      </c>
      <c r="GE268">
        <v>0</v>
      </c>
      <c r="GF268">
        <v>0</v>
      </c>
      <c r="GG268">
        <v>0</v>
      </c>
      <c r="GH268">
        <v>0</v>
      </c>
      <c r="GJ268" t="s">
        <v>299</v>
      </c>
      <c r="GK268">
        <v>1</v>
      </c>
      <c r="GL268">
        <v>0</v>
      </c>
      <c r="GM268">
        <v>0</v>
      </c>
      <c r="GN268">
        <v>0</v>
      </c>
      <c r="GO268">
        <v>0</v>
      </c>
      <c r="GP268">
        <v>0</v>
      </c>
      <c r="GQ268">
        <v>0</v>
      </c>
      <c r="GR268">
        <v>0</v>
      </c>
      <c r="GS268">
        <v>0</v>
      </c>
      <c r="GT268">
        <v>0</v>
      </c>
      <c r="GV268" t="s">
        <v>872</v>
      </c>
      <c r="GW268">
        <v>7</v>
      </c>
      <c r="GX268">
        <v>1</v>
      </c>
      <c r="GY268">
        <v>1</v>
      </c>
      <c r="GZ268">
        <v>1</v>
      </c>
      <c r="HA268">
        <v>0</v>
      </c>
      <c r="HB268">
        <v>3</v>
      </c>
      <c r="HC268">
        <v>2</v>
      </c>
      <c r="HD268">
        <v>2</v>
      </c>
      <c r="HE268">
        <v>2</v>
      </c>
      <c r="HF268">
        <v>0</v>
      </c>
      <c r="HG268">
        <v>0</v>
      </c>
      <c r="HH268">
        <v>0</v>
      </c>
      <c r="HI268">
        <v>0</v>
      </c>
      <c r="HJ268">
        <v>0</v>
      </c>
      <c r="HK268">
        <v>0</v>
      </c>
      <c r="HL268">
        <v>0</v>
      </c>
      <c r="HM268">
        <v>0</v>
      </c>
      <c r="HN268">
        <v>0</v>
      </c>
      <c r="HO268">
        <v>0</v>
      </c>
      <c r="HP268">
        <v>0</v>
      </c>
      <c r="HQ268">
        <v>0</v>
      </c>
      <c r="HR268">
        <v>0</v>
      </c>
      <c r="HS268" t="s">
        <v>451</v>
      </c>
      <c r="HT268" t="s">
        <v>301</v>
      </c>
      <c r="HU268" t="s">
        <v>302</v>
      </c>
      <c r="HV268">
        <v>1</v>
      </c>
      <c r="HW268">
        <v>0</v>
      </c>
      <c r="HX268">
        <v>0</v>
      </c>
      <c r="HY268">
        <v>0</v>
      </c>
      <c r="HZ268">
        <v>0</v>
      </c>
      <c r="IA268">
        <v>0</v>
      </c>
      <c r="IC268" t="s">
        <v>303</v>
      </c>
      <c r="ID268">
        <v>1</v>
      </c>
      <c r="IE268">
        <v>0</v>
      </c>
      <c r="IF268">
        <v>0</v>
      </c>
      <c r="IG268">
        <v>0</v>
      </c>
      <c r="II268" t="s">
        <v>315</v>
      </c>
      <c r="IJ268">
        <v>1</v>
      </c>
      <c r="IK268">
        <v>0</v>
      </c>
      <c r="IL268">
        <v>0</v>
      </c>
      <c r="IM268">
        <v>0</v>
      </c>
      <c r="IN268">
        <v>0</v>
      </c>
      <c r="IO268">
        <v>0</v>
      </c>
      <c r="IQ268" t="s">
        <v>389</v>
      </c>
      <c r="JB268">
        <v>390891080</v>
      </c>
      <c r="JC268" t="s">
        <v>1309</v>
      </c>
      <c r="JD268" s="1">
        <v>44962.668252314812</v>
      </c>
      <c r="JG268" t="s">
        <v>307</v>
      </c>
      <c r="JH268" t="s">
        <v>308</v>
      </c>
      <c r="JJ268">
        <v>268</v>
      </c>
    </row>
    <row r="269" spans="1:270" x14ac:dyDescent="0.35">
      <c r="A269" s="1">
        <v>44962.514390532408</v>
      </c>
      <c r="B269" s="1">
        <v>44962.519385497682</v>
      </c>
      <c r="D269" t="s">
        <v>268</v>
      </c>
      <c r="E269" t="s">
        <v>1231</v>
      </c>
      <c r="F269" s="1">
        <v>44962.51458333333</v>
      </c>
      <c r="G269" t="s">
        <v>1310</v>
      </c>
      <c r="J269" t="s">
        <v>271</v>
      </c>
      <c r="K269" t="s">
        <v>512</v>
      </c>
      <c r="N269" t="s">
        <v>274</v>
      </c>
      <c r="O269" t="s">
        <v>268</v>
      </c>
      <c r="Z269" t="s">
        <v>275</v>
      </c>
      <c r="AF269" t="s">
        <v>486</v>
      </c>
      <c r="AH269">
        <v>8</v>
      </c>
      <c r="AI269">
        <v>6</v>
      </c>
      <c r="AJ269">
        <v>2</v>
      </c>
      <c r="AL269">
        <v>1</v>
      </c>
      <c r="AM269">
        <v>0</v>
      </c>
      <c r="AN269" t="s">
        <v>320</v>
      </c>
      <c r="AQ269">
        <v>3</v>
      </c>
      <c r="AR269">
        <v>1</v>
      </c>
      <c r="AS269" t="s">
        <v>558</v>
      </c>
      <c r="AV269">
        <v>2</v>
      </c>
      <c r="AW269">
        <v>1</v>
      </c>
      <c r="AX269" t="s">
        <v>395</v>
      </c>
      <c r="BA269">
        <v>0</v>
      </c>
      <c r="BB269">
        <v>0</v>
      </c>
      <c r="BC269" t="s">
        <v>278</v>
      </c>
      <c r="BF269">
        <v>0</v>
      </c>
      <c r="BG269">
        <v>0</v>
      </c>
      <c r="BH269" t="s">
        <v>278</v>
      </c>
      <c r="BJ269" t="s">
        <v>1234</v>
      </c>
      <c r="BL269" t="s">
        <v>1301</v>
      </c>
      <c r="BN269" t="s">
        <v>1236</v>
      </c>
      <c r="BO269">
        <v>1</v>
      </c>
      <c r="BP269">
        <v>0</v>
      </c>
      <c r="BQ269">
        <v>0</v>
      </c>
      <c r="BR269">
        <v>1</v>
      </c>
      <c r="BS269">
        <v>0</v>
      </c>
      <c r="BT269">
        <v>0</v>
      </c>
      <c r="BU269">
        <v>1</v>
      </c>
      <c r="BV269">
        <v>0</v>
      </c>
      <c r="BW269">
        <v>0</v>
      </c>
      <c r="BX269">
        <v>0</v>
      </c>
      <c r="BZ269" t="s">
        <v>281</v>
      </c>
      <c r="CA269" t="s">
        <v>1242</v>
      </c>
      <c r="CB269" t="s">
        <v>268</v>
      </c>
      <c r="CH269" s="19" t="s">
        <v>283</v>
      </c>
      <c r="CJ269" s="19" t="s">
        <v>283</v>
      </c>
      <c r="CL269" s="19" t="s">
        <v>283</v>
      </c>
      <c r="CS269" s="19" t="s">
        <v>322</v>
      </c>
      <c r="DC269" s="19" t="s">
        <v>313</v>
      </c>
      <c r="DD269" s="19" t="s">
        <v>313</v>
      </c>
      <c r="DF269" s="19" t="s">
        <v>313</v>
      </c>
      <c r="DH269" s="19" t="s">
        <v>339</v>
      </c>
      <c r="DJ269">
        <v>6000</v>
      </c>
      <c r="DK269" t="s">
        <v>287</v>
      </c>
      <c r="DL269" t="s">
        <v>288</v>
      </c>
      <c r="DM269" t="s">
        <v>289</v>
      </c>
      <c r="DO269" t="s">
        <v>290</v>
      </c>
      <c r="DP269" t="s">
        <v>291</v>
      </c>
      <c r="DQ269" t="s">
        <v>292</v>
      </c>
      <c r="EC269" t="s">
        <v>287</v>
      </c>
      <c r="EF269" t="s">
        <v>292</v>
      </c>
      <c r="EM269" t="s">
        <v>293</v>
      </c>
      <c r="EU269" t="s">
        <v>738</v>
      </c>
      <c r="EV269">
        <v>0</v>
      </c>
      <c r="EW269">
        <v>0</v>
      </c>
      <c r="EX269">
        <v>0</v>
      </c>
      <c r="EY269">
        <v>0</v>
      </c>
      <c r="EZ269">
        <v>0</v>
      </c>
      <c r="FA269">
        <v>0</v>
      </c>
      <c r="FB269">
        <v>0</v>
      </c>
      <c r="FC269">
        <v>1</v>
      </c>
      <c r="FE269" t="s">
        <v>292</v>
      </c>
      <c r="FG269" t="s">
        <v>287</v>
      </c>
      <c r="FH269" t="s">
        <v>295</v>
      </c>
      <c r="FJ269" t="s">
        <v>443</v>
      </c>
      <c r="FK269" t="s">
        <v>287</v>
      </c>
      <c r="FT269" t="s">
        <v>297</v>
      </c>
      <c r="FU269" t="s">
        <v>298</v>
      </c>
      <c r="FV269">
        <v>1</v>
      </c>
      <c r="FW269">
        <v>0</v>
      </c>
      <c r="FX269">
        <v>0</v>
      </c>
      <c r="FY269">
        <v>0</v>
      </c>
      <c r="FZ269" s="19">
        <v>0</v>
      </c>
      <c r="GA269">
        <v>0</v>
      </c>
      <c r="GB269">
        <v>0</v>
      </c>
      <c r="GC269">
        <v>0</v>
      </c>
      <c r="GD269">
        <v>0</v>
      </c>
      <c r="GE269">
        <v>0</v>
      </c>
      <c r="GF269">
        <v>0</v>
      </c>
      <c r="GG269">
        <v>0</v>
      </c>
      <c r="GH269">
        <v>0</v>
      </c>
      <c r="GJ269" t="s">
        <v>299</v>
      </c>
      <c r="GK269">
        <v>1</v>
      </c>
      <c r="GL269">
        <v>0</v>
      </c>
      <c r="GM269">
        <v>0</v>
      </c>
      <c r="GN269">
        <v>0</v>
      </c>
      <c r="GO269">
        <v>0</v>
      </c>
      <c r="GP269">
        <v>0</v>
      </c>
      <c r="GQ269">
        <v>0</v>
      </c>
      <c r="GR269">
        <v>0</v>
      </c>
      <c r="GS269">
        <v>0</v>
      </c>
      <c r="GT269">
        <v>0</v>
      </c>
      <c r="GV269" t="s">
        <v>872</v>
      </c>
      <c r="GW269">
        <v>7</v>
      </c>
      <c r="GX269">
        <v>3</v>
      </c>
      <c r="GY269">
        <v>2</v>
      </c>
      <c r="GZ269">
        <v>1</v>
      </c>
      <c r="HA269">
        <v>1</v>
      </c>
      <c r="HB269">
        <v>5</v>
      </c>
      <c r="HC269">
        <v>4</v>
      </c>
      <c r="HD269">
        <v>3</v>
      </c>
      <c r="HE269">
        <v>4</v>
      </c>
      <c r="HF269">
        <v>0</v>
      </c>
      <c r="HG269">
        <v>0</v>
      </c>
      <c r="HH269">
        <v>1</v>
      </c>
      <c r="HI269">
        <v>0</v>
      </c>
      <c r="HJ269">
        <v>0</v>
      </c>
      <c r="HK269">
        <v>0</v>
      </c>
      <c r="HL269">
        <v>0</v>
      </c>
      <c r="HM269">
        <v>0</v>
      </c>
      <c r="HN269">
        <v>0</v>
      </c>
      <c r="HO269">
        <v>0</v>
      </c>
      <c r="HP269">
        <v>0</v>
      </c>
      <c r="HQ269">
        <v>0</v>
      </c>
      <c r="HR269">
        <v>0</v>
      </c>
      <c r="HS269" t="s">
        <v>451</v>
      </c>
      <c r="HT269" t="s">
        <v>301</v>
      </c>
      <c r="HU269" t="s">
        <v>302</v>
      </c>
      <c r="HV269">
        <v>1</v>
      </c>
      <c r="HW269">
        <v>0</v>
      </c>
      <c r="HX269">
        <v>0</v>
      </c>
      <c r="HY269">
        <v>0</v>
      </c>
      <c r="HZ269">
        <v>0</v>
      </c>
      <c r="IA269">
        <v>0</v>
      </c>
      <c r="IC269" t="s">
        <v>303</v>
      </c>
      <c r="ID269">
        <v>1</v>
      </c>
      <c r="IE269">
        <v>0</v>
      </c>
      <c r="IF269">
        <v>0</v>
      </c>
      <c r="IG269">
        <v>0</v>
      </c>
      <c r="II269" t="s">
        <v>315</v>
      </c>
      <c r="IJ269">
        <v>1</v>
      </c>
      <c r="IK269">
        <v>0</v>
      </c>
      <c r="IL269">
        <v>0</v>
      </c>
      <c r="IM269">
        <v>0</v>
      </c>
      <c r="IN269">
        <v>0</v>
      </c>
      <c r="IO269">
        <v>0</v>
      </c>
      <c r="IQ269" t="s">
        <v>389</v>
      </c>
      <c r="JB269">
        <v>390891087</v>
      </c>
      <c r="JC269" t="s">
        <v>1311</v>
      </c>
      <c r="JD269" s="1">
        <v>44962.668287037042</v>
      </c>
      <c r="JG269" t="s">
        <v>307</v>
      </c>
      <c r="JH269" t="s">
        <v>308</v>
      </c>
      <c r="JJ269">
        <v>269</v>
      </c>
    </row>
    <row r="270" spans="1:270" x14ac:dyDescent="0.35">
      <c r="A270" s="1">
        <v>44962.519712534733</v>
      </c>
      <c r="B270" s="1">
        <v>44962.524337141207</v>
      </c>
      <c r="D270" t="s">
        <v>268</v>
      </c>
      <c r="E270" t="s">
        <v>1231</v>
      </c>
      <c r="F270" s="1">
        <v>44962.519444444442</v>
      </c>
      <c r="G270" t="s">
        <v>1312</v>
      </c>
      <c r="J270" t="s">
        <v>271</v>
      </c>
      <c r="K270" t="s">
        <v>512</v>
      </c>
      <c r="N270" t="s">
        <v>274</v>
      </c>
      <c r="O270" t="s">
        <v>268</v>
      </c>
      <c r="Z270" t="s">
        <v>275</v>
      </c>
      <c r="AF270" t="s">
        <v>486</v>
      </c>
      <c r="AH270">
        <v>7</v>
      </c>
      <c r="AI270">
        <v>4</v>
      </c>
      <c r="AJ270">
        <v>3</v>
      </c>
      <c r="AL270">
        <v>1</v>
      </c>
      <c r="AM270">
        <v>0</v>
      </c>
      <c r="AN270" t="s">
        <v>320</v>
      </c>
      <c r="AQ270">
        <v>2</v>
      </c>
      <c r="AR270">
        <v>2</v>
      </c>
      <c r="AS270" t="s">
        <v>558</v>
      </c>
      <c r="AV270">
        <v>1</v>
      </c>
      <c r="AW270">
        <v>1</v>
      </c>
      <c r="AX270" t="s">
        <v>277</v>
      </c>
      <c r="BA270">
        <v>0</v>
      </c>
      <c r="BB270">
        <v>0</v>
      </c>
      <c r="BC270" t="s">
        <v>278</v>
      </c>
      <c r="BF270">
        <v>0</v>
      </c>
      <c r="BG270">
        <v>0</v>
      </c>
      <c r="BH270" t="s">
        <v>278</v>
      </c>
      <c r="BJ270" t="s">
        <v>1234</v>
      </c>
      <c r="BL270" t="s">
        <v>1301</v>
      </c>
      <c r="BN270" t="s">
        <v>1302</v>
      </c>
      <c r="BO270">
        <v>1</v>
      </c>
      <c r="BP270">
        <v>0</v>
      </c>
      <c r="BQ270">
        <v>0</v>
      </c>
      <c r="BR270">
        <v>1</v>
      </c>
      <c r="BS270">
        <v>0</v>
      </c>
      <c r="BT270">
        <v>1</v>
      </c>
      <c r="BU270">
        <v>1</v>
      </c>
      <c r="BV270">
        <v>0</v>
      </c>
      <c r="BW270">
        <v>0</v>
      </c>
      <c r="BX270">
        <v>0</v>
      </c>
      <c r="BZ270" t="s">
        <v>281</v>
      </c>
      <c r="CA270" t="s">
        <v>1242</v>
      </c>
      <c r="CB270" t="s">
        <v>268</v>
      </c>
      <c r="CH270" s="19" t="s">
        <v>283</v>
      </c>
      <c r="CJ270" s="19" t="s">
        <v>283</v>
      </c>
      <c r="CL270" s="19" t="s">
        <v>283</v>
      </c>
      <c r="CS270" s="19" t="s">
        <v>322</v>
      </c>
      <c r="DC270" s="19" t="s">
        <v>313</v>
      </c>
      <c r="DD270" s="19" t="s">
        <v>313</v>
      </c>
      <c r="DF270" s="19" t="s">
        <v>313</v>
      </c>
      <c r="DH270" s="19" t="s">
        <v>339</v>
      </c>
      <c r="DJ270">
        <v>5250</v>
      </c>
      <c r="DK270" t="s">
        <v>287</v>
      </c>
      <c r="DL270" t="s">
        <v>288</v>
      </c>
      <c r="DM270" t="s">
        <v>289</v>
      </c>
      <c r="DO270" t="s">
        <v>290</v>
      </c>
      <c r="DP270" t="s">
        <v>291</v>
      </c>
      <c r="DQ270" t="s">
        <v>292</v>
      </c>
      <c r="EC270" t="s">
        <v>287</v>
      </c>
      <c r="EF270" t="s">
        <v>292</v>
      </c>
      <c r="EM270" t="s">
        <v>293</v>
      </c>
      <c r="EU270" t="s">
        <v>738</v>
      </c>
      <c r="EV270">
        <v>0</v>
      </c>
      <c r="EW270">
        <v>0</v>
      </c>
      <c r="EX270">
        <v>0</v>
      </c>
      <c r="EY270">
        <v>0</v>
      </c>
      <c r="EZ270">
        <v>0</v>
      </c>
      <c r="FA270">
        <v>0</v>
      </c>
      <c r="FB270">
        <v>0</v>
      </c>
      <c r="FC270">
        <v>1</v>
      </c>
      <c r="FE270" t="s">
        <v>292</v>
      </c>
      <c r="FG270" t="s">
        <v>287</v>
      </c>
      <c r="FH270" t="s">
        <v>295</v>
      </c>
      <c r="FJ270" t="s">
        <v>443</v>
      </c>
      <c r="FK270" t="s">
        <v>287</v>
      </c>
      <c r="FT270" t="s">
        <v>297</v>
      </c>
      <c r="FU270" t="s">
        <v>298</v>
      </c>
      <c r="FV270">
        <v>1</v>
      </c>
      <c r="FW270">
        <v>0</v>
      </c>
      <c r="FX270">
        <v>0</v>
      </c>
      <c r="FY270">
        <v>0</v>
      </c>
      <c r="FZ270" s="19">
        <v>0</v>
      </c>
      <c r="GA270">
        <v>0</v>
      </c>
      <c r="GB270">
        <v>0</v>
      </c>
      <c r="GC270">
        <v>0</v>
      </c>
      <c r="GD270">
        <v>0</v>
      </c>
      <c r="GE270">
        <v>0</v>
      </c>
      <c r="GF270">
        <v>0</v>
      </c>
      <c r="GG270">
        <v>0</v>
      </c>
      <c r="GH270">
        <v>0</v>
      </c>
      <c r="GJ270" t="s">
        <v>299</v>
      </c>
      <c r="GK270">
        <v>1</v>
      </c>
      <c r="GL270">
        <v>0</v>
      </c>
      <c r="GM270">
        <v>0</v>
      </c>
      <c r="GN270">
        <v>0</v>
      </c>
      <c r="GO270">
        <v>0</v>
      </c>
      <c r="GP270">
        <v>0</v>
      </c>
      <c r="GQ270">
        <v>0</v>
      </c>
      <c r="GR270">
        <v>0</v>
      </c>
      <c r="GS270">
        <v>0</v>
      </c>
      <c r="GT270">
        <v>0</v>
      </c>
      <c r="GV270" t="s">
        <v>872</v>
      </c>
      <c r="GW270">
        <v>6</v>
      </c>
      <c r="GX270">
        <v>1</v>
      </c>
      <c r="GY270">
        <v>0</v>
      </c>
      <c r="GZ270">
        <v>0</v>
      </c>
      <c r="HA270">
        <v>0</v>
      </c>
      <c r="HB270">
        <v>3</v>
      </c>
      <c r="HC270">
        <v>3</v>
      </c>
      <c r="HD270">
        <v>4</v>
      </c>
      <c r="HE270">
        <v>4</v>
      </c>
      <c r="HF270">
        <v>0</v>
      </c>
      <c r="HG270">
        <v>1</v>
      </c>
      <c r="HH270">
        <v>0</v>
      </c>
      <c r="HI270">
        <v>0</v>
      </c>
      <c r="HJ270">
        <v>0</v>
      </c>
      <c r="HK270">
        <v>0</v>
      </c>
      <c r="HL270">
        <v>0</v>
      </c>
      <c r="HM270">
        <v>0</v>
      </c>
      <c r="HN270">
        <v>0</v>
      </c>
      <c r="HO270">
        <v>0</v>
      </c>
      <c r="HP270">
        <v>0</v>
      </c>
      <c r="HQ270">
        <v>0</v>
      </c>
      <c r="HR270">
        <v>0</v>
      </c>
      <c r="HS270" t="s">
        <v>451</v>
      </c>
      <c r="HT270" t="s">
        <v>301</v>
      </c>
      <c r="HU270" t="s">
        <v>302</v>
      </c>
      <c r="HV270">
        <v>1</v>
      </c>
      <c r="HW270">
        <v>0</v>
      </c>
      <c r="HX270">
        <v>0</v>
      </c>
      <c r="HY270">
        <v>0</v>
      </c>
      <c r="HZ270">
        <v>0</v>
      </c>
      <c r="IA270">
        <v>0</v>
      </c>
      <c r="IC270" t="s">
        <v>303</v>
      </c>
      <c r="ID270">
        <v>1</v>
      </c>
      <c r="IE270">
        <v>0</v>
      </c>
      <c r="IF270">
        <v>0</v>
      </c>
      <c r="IG270">
        <v>0</v>
      </c>
      <c r="II270" t="s">
        <v>315</v>
      </c>
      <c r="IJ270">
        <v>1</v>
      </c>
      <c r="IK270">
        <v>0</v>
      </c>
      <c r="IL270">
        <v>0</v>
      </c>
      <c r="IM270">
        <v>0</v>
      </c>
      <c r="IN270">
        <v>0</v>
      </c>
      <c r="IO270">
        <v>0</v>
      </c>
      <c r="IQ270" t="s">
        <v>389</v>
      </c>
      <c r="JB270">
        <v>390891095</v>
      </c>
      <c r="JC270" t="s">
        <v>1313</v>
      </c>
      <c r="JD270" s="1">
        <v>44962.668321759258</v>
      </c>
      <c r="JG270" t="s">
        <v>307</v>
      </c>
      <c r="JH270" t="s">
        <v>308</v>
      </c>
      <c r="JJ270">
        <v>270</v>
      </c>
    </row>
    <row r="271" spans="1:270" x14ac:dyDescent="0.35">
      <c r="A271" s="1">
        <v>44962.524762673609</v>
      </c>
      <c r="B271" s="1">
        <v>44962.530458912042</v>
      </c>
      <c r="D271" t="s">
        <v>268</v>
      </c>
      <c r="E271" t="s">
        <v>1231</v>
      </c>
      <c r="F271" s="1">
        <v>44962.524305555547</v>
      </c>
      <c r="G271" t="s">
        <v>1314</v>
      </c>
      <c r="J271" t="s">
        <v>319</v>
      </c>
      <c r="K271" t="s">
        <v>512</v>
      </c>
      <c r="N271" t="s">
        <v>274</v>
      </c>
      <c r="O271" t="s">
        <v>268</v>
      </c>
      <c r="Z271" t="s">
        <v>275</v>
      </c>
      <c r="AF271" t="s">
        <v>382</v>
      </c>
      <c r="AG271" t="s">
        <v>275</v>
      </c>
      <c r="AH271">
        <v>8</v>
      </c>
      <c r="AI271">
        <v>3</v>
      </c>
      <c r="AJ271">
        <v>5</v>
      </c>
      <c r="AL271">
        <v>0</v>
      </c>
      <c r="AM271">
        <v>1</v>
      </c>
      <c r="AN271" t="s">
        <v>320</v>
      </c>
      <c r="AQ271">
        <v>2</v>
      </c>
      <c r="AR271">
        <v>2</v>
      </c>
      <c r="AS271" t="s">
        <v>558</v>
      </c>
      <c r="AV271">
        <v>1</v>
      </c>
      <c r="AW271">
        <v>1</v>
      </c>
      <c r="AX271" t="s">
        <v>277</v>
      </c>
      <c r="BA271">
        <v>0</v>
      </c>
      <c r="BB271">
        <v>1</v>
      </c>
      <c r="BC271" t="s">
        <v>320</v>
      </c>
      <c r="BF271">
        <v>0</v>
      </c>
      <c r="BG271">
        <v>0</v>
      </c>
      <c r="BH271" t="s">
        <v>278</v>
      </c>
      <c r="BJ271" t="s">
        <v>1234</v>
      </c>
      <c r="BL271" t="s">
        <v>1301</v>
      </c>
      <c r="BN271" t="s">
        <v>1308</v>
      </c>
      <c r="BO271">
        <v>0</v>
      </c>
      <c r="BP271">
        <v>0</v>
      </c>
      <c r="BQ271">
        <v>0</v>
      </c>
      <c r="BR271">
        <v>1</v>
      </c>
      <c r="BS271">
        <v>0</v>
      </c>
      <c r="BT271">
        <v>1</v>
      </c>
      <c r="BU271">
        <v>1</v>
      </c>
      <c r="BV271">
        <v>0</v>
      </c>
      <c r="BW271">
        <v>0</v>
      </c>
      <c r="BX271">
        <v>0</v>
      </c>
      <c r="BZ271" t="s">
        <v>281</v>
      </c>
      <c r="CA271" t="s">
        <v>1242</v>
      </c>
      <c r="CB271" t="s">
        <v>268</v>
      </c>
      <c r="CH271" s="19" t="s">
        <v>283</v>
      </c>
      <c r="CJ271" s="19" t="s">
        <v>283</v>
      </c>
      <c r="CL271" s="19" t="s">
        <v>283</v>
      </c>
      <c r="CS271" s="19" t="s">
        <v>322</v>
      </c>
      <c r="DC271" s="19" t="s">
        <v>313</v>
      </c>
      <c r="DD271" s="19" t="s">
        <v>313</v>
      </c>
      <c r="DF271" s="19" t="s">
        <v>313</v>
      </c>
      <c r="DH271" s="19" t="s">
        <v>339</v>
      </c>
      <c r="DJ271">
        <v>6000</v>
      </c>
      <c r="DK271" t="s">
        <v>287</v>
      </c>
      <c r="DL271" t="s">
        <v>288</v>
      </c>
      <c r="DM271" t="s">
        <v>289</v>
      </c>
      <c r="DO271" t="s">
        <v>290</v>
      </c>
      <c r="DP271" t="s">
        <v>291</v>
      </c>
      <c r="DQ271" t="s">
        <v>292</v>
      </c>
      <c r="EC271" t="s">
        <v>287</v>
      </c>
      <c r="EF271" t="s">
        <v>292</v>
      </c>
      <c r="EM271" t="s">
        <v>293</v>
      </c>
      <c r="EU271" t="s">
        <v>738</v>
      </c>
      <c r="EV271">
        <v>0</v>
      </c>
      <c r="EW271">
        <v>0</v>
      </c>
      <c r="EX271">
        <v>0</v>
      </c>
      <c r="EY271">
        <v>0</v>
      </c>
      <c r="EZ271">
        <v>0</v>
      </c>
      <c r="FA271">
        <v>0</v>
      </c>
      <c r="FB271">
        <v>0</v>
      </c>
      <c r="FC271">
        <v>1</v>
      </c>
      <c r="FE271" t="s">
        <v>292</v>
      </c>
      <c r="FG271" t="s">
        <v>287</v>
      </c>
      <c r="FH271" t="s">
        <v>295</v>
      </c>
      <c r="FJ271" t="s">
        <v>443</v>
      </c>
      <c r="FK271" t="s">
        <v>287</v>
      </c>
      <c r="FT271" t="s">
        <v>297</v>
      </c>
      <c r="FU271" t="s">
        <v>298</v>
      </c>
      <c r="FV271">
        <v>1</v>
      </c>
      <c r="FW271">
        <v>0</v>
      </c>
      <c r="FX271">
        <v>0</v>
      </c>
      <c r="FY271">
        <v>0</v>
      </c>
      <c r="FZ271" s="19">
        <v>0</v>
      </c>
      <c r="GA271">
        <v>0</v>
      </c>
      <c r="GB271">
        <v>0</v>
      </c>
      <c r="GC271">
        <v>0</v>
      </c>
      <c r="GD271">
        <v>0</v>
      </c>
      <c r="GE271">
        <v>0</v>
      </c>
      <c r="GF271">
        <v>0</v>
      </c>
      <c r="GG271">
        <v>0</v>
      </c>
      <c r="GH271">
        <v>0</v>
      </c>
      <c r="GJ271" t="s">
        <v>299</v>
      </c>
      <c r="GK271">
        <v>1</v>
      </c>
      <c r="GL271">
        <v>0</v>
      </c>
      <c r="GM271">
        <v>0</v>
      </c>
      <c r="GN271">
        <v>0</v>
      </c>
      <c r="GO271">
        <v>0</v>
      </c>
      <c r="GP271">
        <v>0</v>
      </c>
      <c r="GQ271">
        <v>0</v>
      </c>
      <c r="GR271">
        <v>0</v>
      </c>
      <c r="GS271">
        <v>0</v>
      </c>
      <c r="GT271">
        <v>0</v>
      </c>
      <c r="GV271" t="s">
        <v>872</v>
      </c>
      <c r="GW271">
        <v>6</v>
      </c>
      <c r="GX271">
        <v>2</v>
      </c>
      <c r="GY271">
        <v>1</v>
      </c>
      <c r="GZ271">
        <v>1</v>
      </c>
      <c r="HA271">
        <v>0</v>
      </c>
      <c r="HB271">
        <v>4</v>
      </c>
      <c r="HC271">
        <v>3</v>
      </c>
      <c r="HD271">
        <v>2</v>
      </c>
      <c r="HE271">
        <v>3</v>
      </c>
      <c r="HF271">
        <v>0</v>
      </c>
      <c r="HG271">
        <v>1</v>
      </c>
      <c r="HH271">
        <v>0</v>
      </c>
      <c r="HI271">
        <v>0</v>
      </c>
      <c r="HJ271">
        <v>0</v>
      </c>
      <c r="HK271">
        <v>0</v>
      </c>
      <c r="HL271">
        <v>0</v>
      </c>
      <c r="HM271">
        <v>0</v>
      </c>
      <c r="HN271">
        <v>0</v>
      </c>
      <c r="HO271">
        <v>0</v>
      </c>
      <c r="HP271">
        <v>0</v>
      </c>
      <c r="HQ271">
        <v>0</v>
      </c>
      <c r="HR271">
        <v>0</v>
      </c>
      <c r="HS271" t="s">
        <v>451</v>
      </c>
      <c r="HT271" t="s">
        <v>301</v>
      </c>
      <c r="HU271" t="s">
        <v>302</v>
      </c>
      <c r="HV271">
        <v>1</v>
      </c>
      <c r="HW271">
        <v>0</v>
      </c>
      <c r="HX271">
        <v>0</v>
      </c>
      <c r="HY271">
        <v>0</v>
      </c>
      <c r="HZ271">
        <v>0</v>
      </c>
      <c r="IA271">
        <v>0</v>
      </c>
      <c r="IC271" t="s">
        <v>303</v>
      </c>
      <c r="ID271">
        <v>1</v>
      </c>
      <c r="IE271">
        <v>0</v>
      </c>
      <c r="IF271">
        <v>0</v>
      </c>
      <c r="IG271">
        <v>0</v>
      </c>
      <c r="II271" t="s">
        <v>315</v>
      </c>
      <c r="IJ271">
        <v>1</v>
      </c>
      <c r="IK271">
        <v>0</v>
      </c>
      <c r="IL271">
        <v>0</v>
      </c>
      <c r="IM271">
        <v>0</v>
      </c>
      <c r="IN271">
        <v>0</v>
      </c>
      <c r="IO271">
        <v>0</v>
      </c>
      <c r="IQ271" t="s">
        <v>389</v>
      </c>
      <c r="JB271">
        <v>390891104</v>
      </c>
      <c r="JC271" t="s">
        <v>1315</v>
      </c>
      <c r="JD271" s="1">
        <v>44962.668368055558</v>
      </c>
      <c r="JG271" t="s">
        <v>307</v>
      </c>
      <c r="JH271" t="s">
        <v>308</v>
      </c>
      <c r="JJ271">
        <v>271</v>
      </c>
    </row>
    <row r="272" spans="1:270" x14ac:dyDescent="0.35">
      <c r="A272" s="1">
        <v>44961.451107893517</v>
      </c>
      <c r="B272" s="1">
        <v>44962.528200439818</v>
      </c>
      <c r="D272" t="s">
        <v>268</v>
      </c>
      <c r="E272" t="s">
        <v>1316</v>
      </c>
      <c r="F272" s="1">
        <v>44961.451388888891</v>
      </c>
      <c r="G272" t="s">
        <v>1317</v>
      </c>
      <c r="J272" t="s">
        <v>319</v>
      </c>
      <c r="K272" t="s">
        <v>272</v>
      </c>
      <c r="L272" t="s">
        <v>1318</v>
      </c>
      <c r="N272" t="s">
        <v>274</v>
      </c>
      <c r="O272" t="s">
        <v>268</v>
      </c>
      <c r="Z272" t="s">
        <v>275</v>
      </c>
      <c r="AF272" t="s">
        <v>486</v>
      </c>
      <c r="AH272">
        <v>4</v>
      </c>
      <c r="AI272">
        <v>2</v>
      </c>
      <c r="AJ272">
        <v>2</v>
      </c>
      <c r="AL272">
        <v>1</v>
      </c>
      <c r="AM272">
        <v>1</v>
      </c>
      <c r="AN272" t="s">
        <v>277</v>
      </c>
      <c r="AQ272">
        <v>0</v>
      </c>
      <c r="AR272">
        <v>0</v>
      </c>
      <c r="AS272" t="s">
        <v>278</v>
      </c>
      <c r="AV272">
        <v>1</v>
      </c>
      <c r="AW272">
        <v>1</v>
      </c>
      <c r="AX272" t="s">
        <v>277</v>
      </c>
      <c r="BA272">
        <v>0</v>
      </c>
      <c r="BB272">
        <v>0</v>
      </c>
      <c r="BC272" t="s">
        <v>278</v>
      </c>
      <c r="BF272">
        <v>0</v>
      </c>
      <c r="BG272">
        <v>0</v>
      </c>
      <c r="BH272" t="s">
        <v>278</v>
      </c>
      <c r="BJ272" t="s">
        <v>1234</v>
      </c>
      <c r="BL272" t="s">
        <v>1235</v>
      </c>
      <c r="BN272" t="s">
        <v>280</v>
      </c>
      <c r="BO272">
        <v>1</v>
      </c>
      <c r="BP272">
        <v>0</v>
      </c>
      <c r="BQ272">
        <v>0</v>
      </c>
      <c r="BR272">
        <v>0</v>
      </c>
      <c r="BS272">
        <v>0</v>
      </c>
      <c r="BT272">
        <v>0</v>
      </c>
      <c r="BU272">
        <v>0</v>
      </c>
      <c r="BV272">
        <v>0</v>
      </c>
      <c r="BW272">
        <v>0</v>
      </c>
      <c r="BX272">
        <v>0</v>
      </c>
      <c r="BZ272" t="s">
        <v>281</v>
      </c>
      <c r="CA272" t="s">
        <v>1259</v>
      </c>
      <c r="CB272" t="s">
        <v>268</v>
      </c>
      <c r="CH272" s="19" t="s">
        <v>283</v>
      </c>
      <c r="CJ272" s="19" t="s">
        <v>283</v>
      </c>
      <c r="CL272" s="19" t="s">
        <v>283</v>
      </c>
      <c r="CS272" s="19" t="s">
        <v>322</v>
      </c>
      <c r="DC272" s="19" t="s">
        <v>313</v>
      </c>
      <c r="DD272" s="19" t="s">
        <v>313</v>
      </c>
      <c r="DF272" s="19" t="s">
        <v>313</v>
      </c>
      <c r="DH272" s="19" t="s">
        <v>339</v>
      </c>
      <c r="DJ272">
        <v>3000</v>
      </c>
      <c r="DK272" t="s">
        <v>287</v>
      </c>
      <c r="DL272" t="s">
        <v>288</v>
      </c>
      <c r="DM272" t="s">
        <v>289</v>
      </c>
      <c r="DO272" t="s">
        <v>290</v>
      </c>
      <c r="DP272" t="s">
        <v>291</v>
      </c>
      <c r="DQ272" t="s">
        <v>292</v>
      </c>
      <c r="EC272" t="s">
        <v>287</v>
      </c>
      <c r="EF272" t="s">
        <v>292</v>
      </c>
      <c r="EM272" t="s">
        <v>293</v>
      </c>
      <c r="EU272" t="s">
        <v>738</v>
      </c>
      <c r="EV272">
        <v>0</v>
      </c>
      <c r="EW272">
        <v>0</v>
      </c>
      <c r="EX272">
        <v>0</v>
      </c>
      <c r="EY272">
        <v>0</v>
      </c>
      <c r="EZ272">
        <v>0</v>
      </c>
      <c r="FA272">
        <v>0</v>
      </c>
      <c r="FB272">
        <v>0</v>
      </c>
      <c r="FC272">
        <v>1</v>
      </c>
      <c r="FE272" t="s">
        <v>292</v>
      </c>
      <c r="FG272" t="s">
        <v>287</v>
      </c>
      <c r="FH272" t="s">
        <v>295</v>
      </c>
      <c r="FJ272" t="s">
        <v>793</v>
      </c>
      <c r="FK272" t="s">
        <v>287</v>
      </c>
      <c r="FT272" t="s">
        <v>297</v>
      </c>
      <c r="FU272" t="s">
        <v>491</v>
      </c>
      <c r="FV272">
        <v>1</v>
      </c>
      <c r="FW272">
        <v>0</v>
      </c>
      <c r="FX272">
        <v>0</v>
      </c>
      <c r="FY272">
        <v>0</v>
      </c>
      <c r="FZ272" s="19">
        <v>0</v>
      </c>
      <c r="GA272">
        <v>0</v>
      </c>
      <c r="GB272">
        <v>0</v>
      </c>
      <c r="GC272">
        <v>0</v>
      </c>
      <c r="GD272">
        <v>1</v>
      </c>
      <c r="GE272">
        <v>0</v>
      </c>
      <c r="GF272">
        <v>0</v>
      </c>
      <c r="GG272">
        <v>0</v>
      </c>
      <c r="GH272">
        <v>0</v>
      </c>
      <c r="GJ272" t="s">
        <v>299</v>
      </c>
      <c r="GK272">
        <v>1</v>
      </c>
      <c r="GL272">
        <v>0</v>
      </c>
      <c r="GM272">
        <v>0</v>
      </c>
      <c r="GN272">
        <v>0</v>
      </c>
      <c r="GO272">
        <v>0</v>
      </c>
      <c r="GP272">
        <v>0</v>
      </c>
      <c r="GQ272">
        <v>0</v>
      </c>
      <c r="GR272">
        <v>0</v>
      </c>
      <c r="GS272">
        <v>0</v>
      </c>
      <c r="GT272">
        <v>0</v>
      </c>
      <c r="GV272" t="s">
        <v>300</v>
      </c>
      <c r="GW272">
        <v>7</v>
      </c>
      <c r="GX272">
        <v>3</v>
      </c>
      <c r="GY272">
        <v>0</v>
      </c>
      <c r="GZ272">
        <v>0</v>
      </c>
      <c r="HA272">
        <v>0</v>
      </c>
      <c r="HB272">
        <v>0</v>
      </c>
      <c r="HC272">
        <v>3</v>
      </c>
      <c r="HD272">
        <v>4</v>
      </c>
      <c r="HE272">
        <v>3</v>
      </c>
      <c r="HF272">
        <v>0</v>
      </c>
      <c r="HG272">
        <v>1</v>
      </c>
      <c r="HH272">
        <v>0</v>
      </c>
      <c r="HI272">
        <v>2</v>
      </c>
      <c r="HJ272">
        <v>0</v>
      </c>
      <c r="HK272">
        <v>2</v>
      </c>
      <c r="HL272">
        <v>0</v>
      </c>
      <c r="HM272">
        <v>0</v>
      </c>
      <c r="HN272">
        <v>0</v>
      </c>
      <c r="HO272">
        <v>0</v>
      </c>
      <c r="HP272">
        <v>2</v>
      </c>
      <c r="HQ272">
        <v>0</v>
      </c>
      <c r="HR272">
        <v>0</v>
      </c>
      <c r="HS272" t="s">
        <v>451</v>
      </c>
      <c r="HT272" t="s">
        <v>301</v>
      </c>
      <c r="HU272" t="s">
        <v>302</v>
      </c>
      <c r="HV272">
        <v>1</v>
      </c>
      <c r="HW272">
        <v>0</v>
      </c>
      <c r="HX272">
        <v>0</v>
      </c>
      <c r="HY272">
        <v>0</v>
      </c>
      <c r="HZ272">
        <v>0</v>
      </c>
      <c r="IA272">
        <v>0</v>
      </c>
      <c r="IC272" t="s">
        <v>303</v>
      </c>
      <c r="ID272">
        <v>1</v>
      </c>
      <c r="IE272">
        <v>0</v>
      </c>
      <c r="IF272">
        <v>0</v>
      </c>
      <c r="IG272">
        <v>0</v>
      </c>
      <c r="II272" t="s">
        <v>315</v>
      </c>
      <c r="IJ272">
        <v>1</v>
      </c>
      <c r="IK272">
        <v>0</v>
      </c>
      <c r="IL272">
        <v>0</v>
      </c>
      <c r="IM272">
        <v>0</v>
      </c>
      <c r="IN272">
        <v>0</v>
      </c>
      <c r="IO272">
        <v>0</v>
      </c>
      <c r="IQ272" t="s">
        <v>389</v>
      </c>
      <c r="JB272">
        <v>390986255</v>
      </c>
      <c r="JC272" t="s">
        <v>1319</v>
      </c>
      <c r="JD272" s="1">
        <v>44963.288506944453</v>
      </c>
      <c r="JG272" t="s">
        <v>307</v>
      </c>
      <c r="JH272" t="s">
        <v>308</v>
      </c>
      <c r="JJ272">
        <v>272</v>
      </c>
    </row>
    <row r="273" spans="1:270" x14ac:dyDescent="0.35">
      <c r="A273" s="1">
        <v>44961.468289259261</v>
      </c>
      <c r="B273" s="1">
        <v>44962.301096469913</v>
      </c>
      <c r="D273" t="s">
        <v>268</v>
      </c>
      <c r="E273" t="s">
        <v>1316</v>
      </c>
      <c r="F273" s="1">
        <v>44961.478472222218</v>
      </c>
      <c r="G273" t="s">
        <v>1320</v>
      </c>
      <c r="J273" t="s">
        <v>319</v>
      </c>
      <c r="K273" t="s">
        <v>272</v>
      </c>
      <c r="L273" t="s">
        <v>1318</v>
      </c>
      <c r="N273" t="s">
        <v>361</v>
      </c>
      <c r="O273" t="s">
        <v>268</v>
      </c>
      <c r="Z273" t="s">
        <v>275</v>
      </c>
      <c r="AF273" t="s">
        <v>382</v>
      </c>
      <c r="AG273" t="s">
        <v>275</v>
      </c>
      <c r="AH273">
        <v>5</v>
      </c>
      <c r="AI273">
        <v>3</v>
      </c>
      <c r="AJ273">
        <v>2</v>
      </c>
      <c r="AL273">
        <v>0</v>
      </c>
      <c r="AM273">
        <v>0</v>
      </c>
      <c r="AN273" t="s">
        <v>278</v>
      </c>
      <c r="AQ273">
        <v>3</v>
      </c>
      <c r="AR273">
        <v>1</v>
      </c>
      <c r="AS273" t="s">
        <v>558</v>
      </c>
      <c r="AV273">
        <v>0</v>
      </c>
      <c r="AW273">
        <v>1</v>
      </c>
      <c r="AX273" t="s">
        <v>320</v>
      </c>
      <c r="BA273">
        <v>0</v>
      </c>
      <c r="BB273">
        <v>0</v>
      </c>
      <c r="BC273" t="s">
        <v>278</v>
      </c>
      <c r="BF273">
        <v>0</v>
      </c>
      <c r="BG273">
        <v>0</v>
      </c>
      <c r="BH273" t="s">
        <v>278</v>
      </c>
      <c r="BJ273" t="s">
        <v>1234</v>
      </c>
      <c r="BL273" t="s">
        <v>1235</v>
      </c>
      <c r="BN273" t="s">
        <v>330</v>
      </c>
      <c r="BO273">
        <v>0</v>
      </c>
      <c r="BP273">
        <v>0</v>
      </c>
      <c r="BQ273">
        <v>0</v>
      </c>
      <c r="BR273">
        <v>0</v>
      </c>
      <c r="BS273">
        <v>0</v>
      </c>
      <c r="BT273">
        <v>0</v>
      </c>
      <c r="BU273">
        <v>0</v>
      </c>
      <c r="BV273">
        <v>0</v>
      </c>
      <c r="BW273">
        <v>1</v>
      </c>
      <c r="BX273">
        <v>0</v>
      </c>
      <c r="BY273" t="s">
        <v>1321</v>
      </c>
      <c r="BZ273" t="s">
        <v>281</v>
      </c>
      <c r="CA273" t="s">
        <v>1259</v>
      </c>
      <c r="CB273" t="s">
        <v>268</v>
      </c>
      <c r="CH273" s="19" t="s">
        <v>283</v>
      </c>
      <c r="CJ273" s="19" t="s">
        <v>283</v>
      </c>
      <c r="CL273" s="19" t="s">
        <v>283</v>
      </c>
      <c r="CS273" s="19" t="s">
        <v>322</v>
      </c>
      <c r="DC273" s="19" t="s">
        <v>313</v>
      </c>
      <c r="DD273" s="19" t="s">
        <v>313</v>
      </c>
      <c r="DF273" s="19" t="s">
        <v>313</v>
      </c>
      <c r="DH273" s="19" t="s">
        <v>339</v>
      </c>
      <c r="DJ273">
        <v>3750</v>
      </c>
      <c r="DK273" t="s">
        <v>287</v>
      </c>
      <c r="DL273" t="s">
        <v>288</v>
      </c>
      <c r="DM273" t="s">
        <v>289</v>
      </c>
      <c r="DO273" t="s">
        <v>290</v>
      </c>
      <c r="DP273" t="s">
        <v>291</v>
      </c>
      <c r="DQ273" t="s">
        <v>292</v>
      </c>
      <c r="EC273" t="s">
        <v>287</v>
      </c>
      <c r="EF273" t="s">
        <v>292</v>
      </c>
      <c r="EM273" t="s">
        <v>293</v>
      </c>
      <c r="EU273" t="s">
        <v>738</v>
      </c>
      <c r="EV273">
        <v>0</v>
      </c>
      <c r="EW273">
        <v>0</v>
      </c>
      <c r="EX273">
        <v>0</v>
      </c>
      <c r="EY273">
        <v>0</v>
      </c>
      <c r="EZ273">
        <v>0</v>
      </c>
      <c r="FA273">
        <v>0</v>
      </c>
      <c r="FB273">
        <v>0</v>
      </c>
      <c r="FC273">
        <v>1</v>
      </c>
      <c r="FE273" t="s">
        <v>292</v>
      </c>
      <c r="FG273" t="s">
        <v>287</v>
      </c>
      <c r="FH273" t="s">
        <v>295</v>
      </c>
      <c r="FJ273" t="s">
        <v>793</v>
      </c>
      <c r="FK273" t="s">
        <v>287</v>
      </c>
      <c r="FT273" t="s">
        <v>297</v>
      </c>
      <c r="FU273" t="s">
        <v>298</v>
      </c>
      <c r="FV273">
        <v>1</v>
      </c>
      <c r="FW273">
        <v>0</v>
      </c>
      <c r="FX273">
        <v>0</v>
      </c>
      <c r="FY273">
        <v>0</v>
      </c>
      <c r="FZ273" s="19">
        <v>0</v>
      </c>
      <c r="GA273">
        <v>0</v>
      </c>
      <c r="GB273">
        <v>0</v>
      </c>
      <c r="GC273">
        <v>0</v>
      </c>
      <c r="GD273">
        <v>0</v>
      </c>
      <c r="GE273">
        <v>0</v>
      </c>
      <c r="GF273">
        <v>0</v>
      </c>
      <c r="GG273">
        <v>0</v>
      </c>
      <c r="GH273">
        <v>0</v>
      </c>
      <c r="GJ273" t="s">
        <v>299</v>
      </c>
      <c r="GK273">
        <v>1</v>
      </c>
      <c r="GL273">
        <v>0</v>
      </c>
      <c r="GM273">
        <v>0</v>
      </c>
      <c r="GN273">
        <v>0</v>
      </c>
      <c r="GO273">
        <v>0</v>
      </c>
      <c r="GP273">
        <v>0</v>
      </c>
      <c r="GQ273">
        <v>0</v>
      </c>
      <c r="GR273">
        <v>0</v>
      </c>
      <c r="GS273">
        <v>0</v>
      </c>
      <c r="GT273">
        <v>0</v>
      </c>
      <c r="GV273" t="s">
        <v>872</v>
      </c>
      <c r="GW273">
        <v>7</v>
      </c>
      <c r="GX273">
        <v>4</v>
      </c>
      <c r="GY273">
        <v>0</v>
      </c>
      <c r="GZ273">
        <v>0</v>
      </c>
      <c r="HA273">
        <v>1</v>
      </c>
      <c r="HB273">
        <v>1</v>
      </c>
      <c r="HC273">
        <v>7</v>
      </c>
      <c r="HD273">
        <v>7</v>
      </c>
      <c r="HE273">
        <v>7</v>
      </c>
      <c r="HF273">
        <v>0</v>
      </c>
      <c r="HG273">
        <v>2</v>
      </c>
      <c r="HH273">
        <v>0</v>
      </c>
      <c r="HI273">
        <v>0</v>
      </c>
      <c r="HJ273">
        <v>0</v>
      </c>
      <c r="HK273">
        <v>0</v>
      </c>
      <c r="HL273">
        <v>0</v>
      </c>
      <c r="HM273">
        <v>0</v>
      </c>
      <c r="HN273">
        <v>0</v>
      </c>
      <c r="HO273">
        <v>0</v>
      </c>
      <c r="HP273">
        <v>0</v>
      </c>
      <c r="HQ273">
        <v>0</v>
      </c>
      <c r="HR273">
        <v>0</v>
      </c>
      <c r="HS273" t="s">
        <v>451</v>
      </c>
      <c r="HT273" t="s">
        <v>301</v>
      </c>
      <c r="HU273" t="s">
        <v>302</v>
      </c>
      <c r="HV273">
        <v>1</v>
      </c>
      <c r="HW273">
        <v>0</v>
      </c>
      <c r="HX273">
        <v>0</v>
      </c>
      <c r="HY273">
        <v>0</v>
      </c>
      <c r="HZ273">
        <v>0</v>
      </c>
      <c r="IA273">
        <v>0</v>
      </c>
      <c r="IC273" t="s">
        <v>303</v>
      </c>
      <c r="ID273">
        <v>1</v>
      </c>
      <c r="IE273">
        <v>0</v>
      </c>
      <c r="IF273">
        <v>0</v>
      </c>
      <c r="IG273">
        <v>0</v>
      </c>
      <c r="II273" t="s">
        <v>315</v>
      </c>
      <c r="IJ273">
        <v>1</v>
      </c>
      <c r="IK273">
        <v>0</v>
      </c>
      <c r="IL273">
        <v>0</v>
      </c>
      <c r="IM273">
        <v>0</v>
      </c>
      <c r="IN273">
        <v>0</v>
      </c>
      <c r="IO273">
        <v>0</v>
      </c>
      <c r="IQ273" t="s">
        <v>389</v>
      </c>
      <c r="JB273">
        <v>390986326</v>
      </c>
      <c r="JC273" t="s">
        <v>1322</v>
      </c>
      <c r="JD273" s="1">
        <v>44963.288726851853</v>
      </c>
      <c r="JG273" t="s">
        <v>307</v>
      </c>
      <c r="JH273" t="s">
        <v>308</v>
      </c>
      <c r="JJ273">
        <v>273</v>
      </c>
    </row>
    <row r="274" spans="1:270" x14ac:dyDescent="0.35">
      <c r="A274" s="1">
        <v>44962.375599652783</v>
      </c>
      <c r="B274" s="1">
        <v>44962.682332685188</v>
      </c>
      <c r="D274" t="s">
        <v>268</v>
      </c>
      <c r="E274" t="s">
        <v>1316</v>
      </c>
      <c r="F274" s="1">
        <v>44962.375694444447</v>
      </c>
      <c r="G274" t="s">
        <v>1323</v>
      </c>
      <c r="J274" t="s">
        <v>271</v>
      </c>
      <c r="K274" t="s">
        <v>512</v>
      </c>
      <c r="N274" t="s">
        <v>274</v>
      </c>
      <c r="O274" t="s">
        <v>268</v>
      </c>
      <c r="Z274" t="s">
        <v>275</v>
      </c>
      <c r="AF274" t="s">
        <v>382</v>
      </c>
      <c r="AG274" t="s">
        <v>275</v>
      </c>
      <c r="AH274">
        <v>12</v>
      </c>
      <c r="AI274">
        <v>8</v>
      </c>
      <c r="AJ274">
        <v>4</v>
      </c>
      <c r="AL274">
        <v>0</v>
      </c>
      <c r="AM274">
        <v>2</v>
      </c>
      <c r="AN274" t="s">
        <v>277</v>
      </c>
      <c r="AQ274">
        <v>3</v>
      </c>
      <c r="AR274">
        <v>3</v>
      </c>
      <c r="AS274" t="s">
        <v>701</v>
      </c>
      <c r="AV274">
        <v>0</v>
      </c>
      <c r="AW274">
        <v>2</v>
      </c>
      <c r="AX274" t="s">
        <v>277</v>
      </c>
      <c r="BA274">
        <v>0</v>
      </c>
      <c r="BB274">
        <v>1</v>
      </c>
      <c r="BC274" t="s">
        <v>320</v>
      </c>
      <c r="BF274">
        <v>0</v>
      </c>
      <c r="BG274">
        <v>1</v>
      </c>
      <c r="BH274" t="s">
        <v>320</v>
      </c>
      <c r="BJ274" t="s">
        <v>1234</v>
      </c>
      <c r="BL274" t="s">
        <v>1284</v>
      </c>
      <c r="BN274" t="s">
        <v>1324</v>
      </c>
      <c r="BO274">
        <v>0</v>
      </c>
      <c r="BP274">
        <v>1</v>
      </c>
      <c r="BQ274">
        <v>0</v>
      </c>
      <c r="BR274">
        <v>0</v>
      </c>
      <c r="BS274">
        <v>0</v>
      </c>
      <c r="BT274">
        <v>0</v>
      </c>
      <c r="BU274">
        <v>1</v>
      </c>
      <c r="BV274">
        <v>0</v>
      </c>
      <c r="BW274">
        <v>0</v>
      </c>
      <c r="BX274">
        <v>0</v>
      </c>
      <c r="BZ274" t="s">
        <v>281</v>
      </c>
      <c r="CA274" t="s">
        <v>1259</v>
      </c>
      <c r="CB274" t="s">
        <v>268</v>
      </c>
      <c r="CH274" s="19" t="s">
        <v>283</v>
      </c>
      <c r="CJ274" s="19" t="s">
        <v>283</v>
      </c>
      <c r="CL274" s="19" t="s">
        <v>283</v>
      </c>
      <c r="CS274" s="19" t="s">
        <v>322</v>
      </c>
      <c r="DC274" s="19" t="s">
        <v>313</v>
      </c>
      <c r="DD274" s="19" t="s">
        <v>313</v>
      </c>
      <c r="DF274" s="19" t="s">
        <v>313</v>
      </c>
      <c r="DH274" s="19" t="s">
        <v>339</v>
      </c>
      <c r="DJ274">
        <v>9000</v>
      </c>
      <c r="DK274" t="s">
        <v>287</v>
      </c>
      <c r="DL274" t="s">
        <v>288</v>
      </c>
      <c r="DM274" t="s">
        <v>289</v>
      </c>
      <c r="DO274" t="s">
        <v>290</v>
      </c>
      <c r="DP274" t="s">
        <v>291</v>
      </c>
      <c r="DQ274" t="s">
        <v>292</v>
      </c>
      <c r="EC274" t="s">
        <v>287</v>
      </c>
      <c r="EF274" t="s">
        <v>292</v>
      </c>
      <c r="EM274" t="s">
        <v>293</v>
      </c>
      <c r="EU274" t="s">
        <v>738</v>
      </c>
      <c r="EV274">
        <v>0</v>
      </c>
      <c r="EW274">
        <v>0</v>
      </c>
      <c r="EX274">
        <v>0</v>
      </c>
      <c r="EY274">
        <v>0</v>
      </c>
      <c r="EZ274">
        <v>0</v>
      </c>
      <c r="FA274">
        <v>0</v>
      </c>
      <c r="FB274">
        <v>0</v>
      </c>
      <c r="FC274">
        <v>1</v>
      </c>
      <c r="FE274" t="s">
        <v>292</v>
      </c>
      <c r="FG274" t="s">
        <v>287</v>
      </c>
      <c r="FH274" t="s">
        <v>295</v>
      </c>
      <c r="FJ274" t="s">
        <v>296</v>
      </c>
      <c r="FK274" t="s">
        <v>287</v>
      </c>
      <c r="FT274" t="s">
        <v>297</v>
      </c>
      <c r="FU274" t="s">
        <v>1325</v>
      </c>
      <c r="FV274">
        <v>1</v>
      </c>
      <c r="FW274">
        <v>0</v>
      </c>
      <c r="FX274">
        <v>0</v>
      </c>
      <c r="FY274">
        <v>0</v>
      </c>
      <c r="FZ274" s="19">
        <v>0</v>
      </c>
      <c r="GA274">
        <v>0</v>
      </c>
      <c r="GB274">
        <v>0</v>
      </c>
      <c r="GC274">
        <v>1</v>
      </c>
      <c r="GD274">
        <v>1</v>
      </c>
      <c r="GE274">
        <v>0</v>
      </c>
      <c r="GF274">
        <v>0</v>
      </c>
      <c r="GG274">
        <v>0</v>
      </c>
      <c r="GH274">
        <v>0</v>
      </c>
      <c r="GJ274" t="s">
        <v>299</v>
      </c>
      <c r="GK274">
        <v>1</v>
      </c>
      <c r="GL274">
        <v>0</v>
      </c>
      <c r="GM274">
        <v>0</v>
      </c>
      <c r="GN274">
        <v>0</v>
      </c>
      <c r="GO274">
        <v>0</v>
      </c>
      <c r="GP274">
        <v>0</v>
      </c>
      <c r="GQ274">
        <v>0</v>
      </c>
      <c r="GR274">
        <v>0</v>
      </c>
      <c r="GS274">
        <v>0</v>
      </c>
      <c r="GT274">
        <v>0</v>
      </c>
      <c r="GV274" t="s">
        <v>300</v>
      </c>
      <c r="GW274">
        <v>7</v>
      </c>
      <c r="GX274">
        <v>2</v>
      </c>
      <c r="GY274">
        <v>0</v>
      </c>
      <c r="GZ274">
        <v>0</v>
      </c>
      <c r="HA274">
        <v>0</v>
      </c>
      <c r="HB274">
        <v>0</v>
      </c>
      <c r="HC274">
        <v>6</v>
      </c>
      <c r="HD274">
        <v>3</v>
      </c>
      <c r="HE274">
        <v>4</v>
      </c>
      <c r="HF274">
        <v>0</v>
      </c>
      <c r="HG274">
        <v>1</v>
      </c>
      <c r="HH274">
        <v>0</v>
      </c>
      <c r="HI274">
        <v>2</v>
      </c>
      <c r="HJ274">
        <v>0</v>
      </c>
      <c r="HK274">
        <v>4</v>
      </c>
      <c r="HL274">
        <v>0</v>
      </c>
      <c r="HM274">
        <v>0</v>
      </c>
      <c r="HN274">
        <v>1</v>
      </c>
      <c r="HO274">
        <v>0</v>
      </c>
      <c r="HP274">
        <v>2</v>
      </c>
      <c r="HQ274">
        <v>0</v>
      </c>
      <c r="HR274">
        <v>0</v>
      </c>
      <c r="HS274" t="s">
        <v>451</v>
      </c>
      <c r="HT274" t="s">
        <v>301</v>
      </c>
      <c r="HU274" t="s">
        <v>302</v>
      </c>
      <c r="HV274">
        <v>1</v>
      </c>
      <c r="HW274">
        <v>0</v>
      </c>
      <c r="HX274">
        <v>0</v>
      </c>
      <c r="HY274">
        <v>0</v>
      </c>
      <c r="HZ274">
        <v>0</v>
      </c>
      <c r="IA274">
        <v>0</v>
      </c>
      <c r="IC274" t="s">
        <v>303</v>
      </c>
      <c r="ID274">
        <v>1</v>
      </c>
      <c r="IE274">
        <v>0</v>
      </c>
      <c r="IF274">
        <v>0</v>
      </c>
      <c r="IG274">
        <v>0</v>
      </c>
      <c r="II274" t="s">
        <v>315</v>
      </c>
      <c r="IJ274">
        <v>1</v>
      </c>
      <c r="IK274">
        <v>0</v>
      </c>
      <c r="IL274">
        <v>0</v>
      </c>
      <c r="IM274">
        <v>0</v>
      </c>
      <c r="IN274">
        <v>0</v>
      </c>
      <c r="IO274">
        <v>0</v>
      </c>
      <c r="IQ274" t="s">
        <v>1326</v>
      </c>
      <c r="JB274">
        <v>390986873</v>
      </c>
      <c r="JC274" t="s">
        <v>1327</v>
      </c>
      <c r="JD274" s="1">
        <v>44963.290162037039</v>
      </c>
      <c r="JG274" t="s">
        <v>307</v>
      </c>
      <c r="JH274" t="s">
        <v>308</v>
      </c>
      <c r="JJ274">
        <v>274</v>
      </c>
    </row>
    <row r="275" spans="1:270" x14ac:dyDescent="0.35">
      <c r="A275" s="1">
        <v>44962.421641608787</v>
      </c>
      <c r="B275" s="1">
        <v>44962.688675092591</v>
      </c>
      <c r="D275" t="s">
        <v>268</v>
      </c>
      <c r="E275" t="s">
        <v>1316</v>
      </c>
      <c r="F275" s="1">
        <v>44962.421527777777</v>
      </c>
      <c r="G275" t="s">
        <v>1328</v>
      </c>
      <c r="J275" t="s">
        <v>319</v>
      </c>
      <c r="K275" t="s">
        <v>512</v>
      </c>
      <c r="N275" t="s">
        <v>274</v>
      </c>
      <c r="O275" t="s">
        <v>268</v>
      </c>
      <c r="Z275" t="s">
        <v>275</v>
      </c>
      <c r="AF275" t="s">
        <v>486</v>
      </c>
      <c r="AH275">
        <v>5</v>
      </c>
      <c r="AI275">
        <v>2</v>
      </c>
      <c r="AJ275">
        <v>3</v>
      </c>
      <c r="AL275">
        <v>1</v>
      </c>
      <c r="AM275">
        <v>1</v>
      </c>
      <c r="AN275" t="s">
        <v>277</v>
      </c>
      <c r="AQ275">
        <v>0</v>
      </c>
      <c r="AR275">
        <v>1</v>
      </c>
      <c r="AS275" t="s">
        <v>320</v>
      </c>
      <c r="AV275">
        <v>1</v>
      </c>
      <c r="AW275">
        <v>1</v>
      </c>
      <c r="AX275" t="s">
        <v>277</v>
      </c>
      <c r="BA275">
        <v>0</v>
      </c>
      <c r="BB275">
        <v>0</v>
      </c>
      <c r="BC275" t="s">
        <v>278</v>
      </c>
      <c r="BF275">
        <v>0</v>
      </c>
      <c r="BG275">
        <v>0</v>
      </c>
      <c r="BH275" t="s">
        <v>278</v>
      </c>
      <c r="BJ275" t="s">
        <v>1234</v>
      </c>
      <c r="BL275" t="s">
        <v>1284</v>
      </c>
      <c r="BN275" t="s">
        <v>280</v>
      </c>
      <c r="BO275">
        <v>1</v>
      </c>
      <c r="BP275">
        <v>0</v>
      </c>
      <c r="BQ275">
        <v>0</v>
      </c>
      <c r="BR275">
        <v>0</v>
      </c>
      <c r="BS275">
        <v>0</v>
      </c>
      <c r="BT275">
        <v>0</v>
      </c>
      <c r="BU275">
        <v>0</v>
      </c>
      <c r="BV275">
        <v>0</v>
      </c>
      <c r="BW275">
        <v>0</v>
      </c>
      <c r="BX275">
        <v>0</v>
      </c>
      <c r="BZ275" t="s">
        <v>281</v>
      </c>
      <c r="CA275" t="s">
        <v>1259</v>
      </c>
      <c r="CB275" t="s">
        <v>268</v>
      </c>
      <c r="CH275" s="19" t="s">
        <v>283</v>
      </c>
      <c r="CJ275" s="19" t="s">
        <v>283</v>
      </c>
      <c r="CL275" s="19" t="s">
        <v>283</v>
      </c>
      <c r="CS275" s="19" t="s">
        <v>322</v>
      </c>
      <c r="DC275" s="19" t="s">
        <v>313</v>
      </c>
      <c r="DD275" s="19" t="s">
        <v>313</v>
      </c>
      <c r="DF275" s="19" t="s">
        <v>313</v>
      </c>
      <c r="DH275" s="19" t="s">
        <v>339</v>
      </c>
      <c r="DJ275">
        <v>3750</v>
      </c>
      <c r="DK275" t="s">
        <v>287</v>
      </c>
      <c r="DL275" t="s">
        <v>288</v>
      </c>
      <c r="DM275" t="s">
        <v>289</v>
      </c>
      <c r="DO275" t="s">
        <v>290</v>
      </c>
      <c r="DP275" t="s">
        <v>291</v>
      </c>
      <c r="DQ275" t="s">
        <v>292</v>
      </c>
      <c r="EC275" t="s">
        <v>287</v>
      </c>
      <c r="EF275" t="s">
        <v>292</v>
      </c>
      <c r="EM275" t="s">
        <v>293</v>
      </c>
      <c r="EU275" t="s">
        <v>738</v>
      </c>
      <c r="EV275">
        <v>0</v>
      </c>
      <c r="EW275">
        <v>0</v>
      </c>
      <c r="EX275">
        <v>0</v>
      </c>
      <c r="EY275">
        <v>0</v>
      </c>
      <c r="EZ275">
        <v>0</v>
      </c>
      <c r="FA275">
        <v>0</v>
      </c>
      <c r="FB275">
        <v>0</v>
      </c>
      <c r="FC275">
        <v>1</v>
      </c>
      <c r="FE275" t="s">
        <v>292</v>
      </c>
      <c r="FG275" t="s">
        <v>287</v>
      </c>
      <c r="FH275" t="s">
        <v>295</v>
      </c>
      <c r="FJ275" t="s">
        <v>296</v>
      </c>
      <c r="FK275" t="s">
        <v>287</v>
      </c>
      <c r="FT275" t="s">
        <v>297</v>
      </c>
      <c r="FU275" t="s">
        <v>298</v>
      </c>
      <c r="FV275">
        <v>1</v>
      </c>
      <c r="FW275">
        <v>0</v>
      </c>
      <c r="FX275">
        <v>0</v>
      </c>
      <c r="FY275">
        <v>0</v>
      </c>
      <c r="FZ275" s="19">
        <v>0</v>
      </c>
      <c r="GA275">
        <v>0</v>
      </c>
      <c r="GB275">
        <v>0</v>
      </c>
      <c r="GC275">
        <v>0</v>
      </c>
      <c r="GD275">
        <v>0</v>
      </c>
      <c r="GE275">
        <v>0</v>
      </c>
      <c r="GF275">
        <v>0</v>
      </c>
      <c r="GG275">
        <v>0</v>
      </c>
      <c r="GH275">
        <v>0</v>
      </c>
      <c r="GJ275" t="s">
        <v>299</v>
      </c>
      <c r="GK275">
        <v>1</v>
      </c>
      <c r="GL275">
        <v>0</v>
      </c>
      <c r="GM275">
        <v>0</v>
      </c>
      <c r="GN275">
        <v>0</v>
      </c>
      <c r="GO275">
        <v>0</v>
      </c>
      <c r="GP275">
        <v>0</v>
      </c>
      <c r="GQ275">
        <v>0</v>
      </c>
      <c r="GR275">
        <v>0</v>
      </c>
      <c r="GS275">
        <v>0</v>
      </c>
      <c r="GT275">
        <v>0</v>
      </c>
      <c r="GV275" t="s">
        <v>872</v>
      </c>
      <c r="GW275">
        <v>7</v>
      </c>
      <c r="GX275">
        <v>3</v>
      </c>
      <c r="GY275">
        <v>0</v>
      </c>
      <c r="GZ275">
        <v>0</v>
      </c>
      <c r="HA275">
        <v>0</v>
      </c>
      <c r="HB275">
        <v>0</v>
      </c>
      <c r="HC275">
        <v>3</v>
      </c>
      <c r="HD275">
        <v>4</v>
      </c>
      <c r="HE275">
        <v>4</v>
      </c>
      <c r="HF275">
        <v>0</v>
      </c>
      <c r="HG275">
        <v>0</v>
      </c>
      <c r="HH275">
        <v>0</v>
      </c>
      <c r="HI275">
        <v>1</v>
      </c>
      <c r="HJ275">
        <v>0</v>
      </c>
      <c r="HK275">
        <v>2</v>
      </c>
      <c r="HL275">
        <v>0</v>
      </c>
      <c r="HM275">
        <v>0</v>
      </c>
      <c r="HN275">
        <v>0</v>
      </c>
      <c r="HO275">
        <v>0</v>
      </c>
      <c r="HP275">
        <v>2</v>
      </c>
      <c r="HQ275">
        <v>0</v>
      </c>
      <c r="HR275">
        <v>0</v>
      </c>
      <c r="HS275" t="s">
        <v>451</v>
      </c>
      <c r="HT275" t="s">
        <v>301</v>
      </c>
      <c r="HU275" t="s">
        <v>302</v>
      </c>
      <c r="HV275">
        <v>1</v>
      </c>
      <c r="HW275">
        <v>0</v>
      </c>
      <c r="HX275">
        <v>0</v>
      </c>
      <c r="HY275">
        <v>0</v>
      </c>
      <c r="HZ275">
        <v>0</v>
      </c>
      <c r="IA275">
        <v>0</v>
      </c>
      <c r="IC275" t="s">
        <v>303</v>
      </c>
      <c r="ID275">
        <v>1</v>
      </c>
      <c r="IE275">
        <v>0</v>
      </c>
      <c r="IF275">
        <v>0</v>
      </c>
      <c r="IG275">
        <v>0</v>
      </c>
      <c r="II275" t="s">
        <v>315</v>
      </c>
      <c r="IJ275">
        <v>1</v>
      </c>
      <c r="IK275">
        <v>0</v>
      </c>
      <c r="IL275">
        <v>0</v>
      </c>
      <c r="IM275">
        <v>0</v>
      </c>
      <c r="IN275">
        <v>0</v>
      </c>
      <c r="IO275">
        <v>0</v>
      </c>
      <c r="IQ275" t="s">
        <v>389</v>
      </c>
      <c r="JB275">
        <v>390987278</v>
      </c>
      <c r="JC275" t="s">
        <v>1329</v>
      </c>
      <c r="JD275" s="1">
        <v>44963.291562500002</v>
      </c>
      <c r="JG275" t="s">
        <v>307</v>
      </c>
      <c r="JH275" t="s">
        <v>308</v>
      </c>
      <c r="JJ275">
        <v>275</v>
      </c>
    </row>
    <row r="276" spans="1:270" x14ac:dyDescent="0.35">
      <c r="A276" s="1">
        <v>44962.42811922454</v>
      </c>
      <c r="B276" s="1">
        <v>44962.443148333332</v>
      </c>
      <c r="D276" t="s">
        <v>268</v>
      </c>
      <c r="E276" t="s">
        <v>1316</v>
      </c>
      <c r="F276" s="1">
        <v>44962.428472222222</v>
      </c>
      <c r="G276" t="s">
        <v>1330</v>
      </c>
      <c r="J276" t="s">
        <v>271</v>
      </c>
      <c r="K276" t="s">
        <v>512</v>
      </c>
      <c r="N276" t="s">
        <v>274</v>
      </c>
      <c r="O276" t="s">
        <v>268</v>
      </c>
      <c r="Z276" t="s">
        <v>275</v>
      </c>
      <c r="AF276" t="s">
        <v>382</v>
      </c>
      <c r="AG276" t="s">
        <v>275</v>
      </c>
      <c r="AH276">
        <v>7</v>
      </c>
      <c r="AI276">
        <v>3</v>
      </c>
      <c r="AJ276">
        <v>4</v>
      </c>
      <c r="AL276">
        <v>1</v>
      </c>
      <c r="AM276">
        <v>1</v>
      </c>
      <c r="AN276" t="s">
        <v>277</v>
      </c>
      <c r="AQ276">
        <v>1</v>
      </c>
      <c r="AR276">
        <v>2</v>
      </c>
      <c r="AS276" t="s">
        <v>395</v>
      </c>
      <c r="AV276">
        <v>1</v>
      </c>
      <c r="AW276">
        <v>1</v>
      </c>
      <c r="AX276" t="s">
        <v>277</v>
      </c>
      <c r="BA276">
        <v>0</v>
      </c>
      <c r="BB276">
        <v>0</v>
      </c>
      <c r="BC276" t="s">
        <v>278</v>
      </c>
      <c r="BF276">
        <v>0</v>
      </c>
      <c r="BG276">
        <v>0</v>
      </c>
      <c r="BH276" t="s">
        <v>278</v>
      </c>
      <c r="BJ276" t="s">
        <v>1234</v>
      </c>
      <c r="BL276" t="s">
        <v>1284</v>
      </c>
      <c r="BN276" t="s">
        <v>532</v>
      </c>
      <c r="BO276">
        <v>1</v>
      </c>
      <c r="BP276">
        <v>0</v>
      </c>
      <c r="BQ276">
        <v>0</v>
      </c>
      <c r="BR276">
        <v>0</v>
      </c>
      <c r="BS276">
        <v>0</v>
      </c>
      <c r="BT276">
        <v>0</v>
      </c>
      <c r="BU276">
        <v>1</v>
      </c>
      <c r="BV276">
        <v>0</v>
      </c>
      <c r="BW276">
        <v>0</v>
      </c>
      <c r="BX276">
        <v>0</v>
      </c>
      <c r="BZ276" t="s">
        <v>281</v>
      </c>
      <c r="CA276" t="s">
        <v>1259</v>
      </c>
      <c r="CB276" t="s">
        <v>268</v>
      </c>
      <c r="CH276" s="19" t="s">
        <v>283</v>
      </c>
      <c r="CJ276" s="19" t="s">
        <v>283</v>
      </c>
      <c r="CL276" s="19" t="s">
        <v>283</v>
      </c>
      <c r="CS276" s="19" t="s">
        <v>322</v>
      </c>
      <c r="DC276" s="19" t="s">
        <v>313</v>
      </c>
      <c r="DD276" s="19" t="s">
        <v>313</v>
      </c>
      <c r="DF276" s="19" t="s">
        <v>313</v>
      </c>
      <c r="DH276" s="19" t="s">
        <v>339</v>
      </c>
      <c r="DJ276">
        <v>5250</v>
      </c>
      <c r="DK276" t="s">
        <v>287</v>
      </c>
      <c r="DL276" t="s">
        <v>288</v>
      </c>
      <c r="DM276" t="s">
        <v>289</v>
      </c>
      <c r="DO276" t="s">
        <v>290</v>
      </c>
      <c r="DP276" t="s">
        <v>291</v>
      </c>
      <c r="DQ276" t="s">
        <v>292</v>
      </c>
      <c r="EC276" t="s">
        <v>287</v>
      </c>
      <c r="EF276" t="s">
        <v>292</v>
      </c>
      <c r="EM276" t="s">
        <v>293</v>
      </c>
      <c r="EU276" t="s">
        <v>738</v>
      </c>
      <c r="EV276">
        <v>0</v>
      </c>
      <c r="EW276">
        <v>0</v>
      </c>
      <c r="EX276">
        <v>0</v>
      </c>
      <c r="EY276">
        <v>0</v>
      </c>
      <c r="EZ276">
        <v>0</v>
      </c>
      <c r="FA276">
        <v>0</v>
      </c>
      <c r="FB276">
        <v>0</v>
      </c>
      <c r="FC276">
        <v>1</v>
      </c>
      <c r="FE276" t="s">
        <v>292</v>
      </c>
      <c r="FG276" t="s">
        <v>287</v>
      </c>
      <c r="FH276" t="s">
        <v>295</v>
      </c>
      <c r="FJ276" t="s">
        <v>296</v>
      </c>
      <c r="FK276" t="s">
        <v>287</v>
      </c>
      <c r="FT276" t="s">
        <v>297</v>
      </c>
      <c r="FU276" t="s">
        <v>298</v>
      </c>
      <c r="FV276">
        <v>1</v>
      </c>
      <c r="FW276">
        <v>0</v>
      </c>
      <c r="FX276">
        <v>0</v>
      </c>
      <c r="FY276">
        <v>0</v>
      </c>
      <c r="FZ276" s="19">
        <v>0</v>
      </c>
      <c r="GA276">
        <v>0</v>
      </c>
      <c r="GB276">
        <v>0</v>
      </c>
      <c r="GC276">
        <v>0</v>
      </c>
      <c r="GD276">
        <v>0</v>
      </c>
      <c r="GE276">
        <v>0</v>
      </c>
      <c r="GF276">
        <v>0</v>
      </c>
      <c r="GG276">
        <v>0</v>
      </c>
      <c r="GH276">
        <v>0</v>
      </c>
      <c r="GJ276" t="s">
        <v>299</v>
      </c>
      <c r="GK276">
        <v>1</v>
      </c>
      <c r="GL276">
        <v>0</v>
      </c>
      <c r="GM276">
        <v>0</v>
      </c>
      <c r="GN276">
        <v>0</v>
      </c>
      <c r="GO276">
        <v>0</v>
      </c>
      <c r="GP276">
        <v>0</v>
      </c>
      <c r="GQ276">
        <v>0</v>
      </c>
      <c r="GR276">
        <v>0</v>
      </c>
      <c r="GS276">
        <v>0</v>
      </c>
      <c r="GT276">
        <v>0</v>
      </c>
      <c r="GV276" t="s">
        <v>872</v>
      </c>
      <c r="GW276">
        <v>7</v>
      </c>
      <c r="GX276">
        <v>2</v>
      </c>
      <c r="GY276">
        <v>0</v>
      </c>
      <c r="GZ276">
        <v>0</v>
      </c>
      <c r="HA276">
        <v>0</v>
      </c>
      <c r="HB276">
        <v>0</v>
      </c>
      <c r="HC276">
        <v>0</v>
      </c>
      <c r="HD276">
        <v>0</v>
      </c>
      <c r="HE276">
        <v>3</v>
      </c>
      <c r="HF276">
        <v>0</v>
      </c>
      <c r="HG276">
        <v>1</v>
      </c>
      <c r="HH276">
        <v>1</v>
      </c>
      <c r="HI276">
        <v>2</v>
      </c>
      <c r="HJ276">
        <v>0</v>
      </c>
      <c r="HK276">
        <v>2</v>
      </c>
      <c r="HL276">
        <v>0</v>
      </c>
      <c r="HM276">
        <v>0</v>
      </c>
      <c r="HN276">
        <v>0</v>
      </c>
      <c r="HO276">
        <v>0</v>
      </c>
      <c r="HP276">
        <v>2</v>
      </c>
      <c r="HQ276">
        <v>0</v>
      </c>
      <c r="HR276">
        <v>0</v>
      </c>
      <c r="HS276" t="s">
        <v>451</v>
      </c>
      <c r="HT276" t="s">
        <v>301</v>
      </c>
      <c r="HU276" t="s">
        <v>302</v>
      </c>
      <c r="HV276">
        <v>1</v>
      </c>
      <c r="HW276">
        <v>0</v>
      </c>
      <c r="HX276">
        <v>0</v>
      </c>
      <c r="HY276">
        <v>0</v>
      </c>
      <c r="HZ276">
        <v>0</v>
      </c>
      <c r="IA276">
        <v>0</v>
      </c>
      <c r="IC276" t="s">
        <v>303</v>
      </c>
      <c r="ID276">
        <v>1</v>
      </c>
      <c r="IE276">
        <v>0</v>
      </c>
      <c r="IF276">
        <v>0</v>
      </c>
      <c r="IG276">
        <v>0</v>
      </c>
      <c r="II276" t="s">
        <v>315</v>
      </c>
      <c r="IJ276">
        <v>1</v>
      </c>
      <c r="IK276">
        <v>0</v>
      </c>
      <c r="IL276">
        <v>0</v>
      </c>
      <c r="IM276">
        <v>0</v>
      </c>
      <c r="IN276">
        <v>0</v>
      </c>
      <c r="IO276">
        <v>0</v>
      </c>
      <c r="IQ276" t="s">
        <v>389</v>
      </c>
      <c r="JB276">
        <v>390987412</v>
      </c>
      <c r="JC276" t="s">
        <v>1331</v>
      </c>
      <c r="JD276" s="1">
        <v>44963.292037037027</v>
      </c>
      <c r="JG276" t="s">
        <v>307</v>
      </c>
      <c r="JH276" t="s">
        <v>308</v>
      </c>
      <c r="JJ276">
        <v>276</v>
      </c>
    </row>
    <row r="277" spans="1:270" x14ac:dyDescent="0.35">
      <c r="A277" s="1">
        <v>44962.443875590281</v>
      </c>
      <c r="B277" s="1">
        <v>44962.48910244213</v>
      </c>
      <c r="D277" t="s">
        <v>268</v>
      </c>
      <c r="E277" t="s">
        <v>1316</v>
      </c>
      <c r="F277" s="1">
        <v>44962.443749999999</v>
      </c>
      <c r="G277" t="s">
        <v>1332</v>
      </c>
      <c r="J277" t="s">
        <v>319</v>
      </c>
      <c r="K277" t="s">
        <v>512</v>
      </c>
      <c r="N277" t="s">
        <v>274</v>
      </c>
      <c r="O277" t="s">
        <v>268</v>
      </c>
      <c r="Z277" t="s">
        <v>275</v>
      </c>
      <c r="AF277" t="s">
        <v>486</v>
      </c>
      <c r="AH277">
        <v>8</v>
      </c>
      <c r="AI277">
        <v>6</v>
      </c>
      <c r="AJ277">
        <v>2</v>
      </c>
      <c r="AL277">
        <v>2</v>
      </c>
      <c r="AM277">
        <v>0</v>
      </c>
      <c r="AN277" t="s">
        <v>277</v>
      </c>
      <c r="AQ277">
        <v>3</v>
      </c>
      <c r="AR277">
        <v>1</v>
      </c>
      <c r="AS277" t="s">
        <v>558</v>
      </c>
      <c r="AV277">
        <v>1</v>
      </c>
      <c r="AW277">
        <v>1</v>
      </c>
      <c r="AX277" t="s">
        <v>277</v>
      </c>
      <c r="BA277">
        <v>0</v>
      </c>
      <c r="BB277">
        <v>0</v>
      </c>
      <c r="BC277" t="s">
        <v>278</v>
      </c>
      <c r="BF277">
        <v>0</v>
      </c>
      <c r="BG277">
        <v>0</v>
      </c>
      <c r="BH277" t="s">
        <v>278</v>
      </c>
      <c r="BJ277" t="s">
        <v>1234</v>
      </c>
      <c r="BL277" t="s">
        <v>1284</v>
      </c>
      <c r="BN277" t="s">
        <v>1126</v>
      </c>
      <c r="BO277">
        <v>1</v>
      </c>
      <c r="BP277">
        <v>0</v>
      </c>
      <c r="BQ277">
        <v>0</v>
      </c>
      <c r="BR277">
        <v>0</v>
      </c>
      <c r="BS277">
        <v>0</v>
      </c>
      <c r="BT277">
        <v>0</v>
      </c>
      <c r="BU277">
        <v>1</v>
      </c>
      <c r="BV277">
        <v>0</v>
      </c>
      <c r="BW277">
        <v>0</v>
      </c>
      <c r="BX277">
        <v>0</v>
      </c>
      <c r="BZ277" t="s">
        <v>281</v>
      </c>
      <c r="CA277" t="s">
        <v>1259</v>
      </c>
      <c r="CB277" t="s">
        <v>268</v>
      </c>
      <c r="CH277" s="19" t="s">
        <v>283</v>
      </c>
      <c r="CJ277" s="19" t="s">
        <v>283</v>
      </c>
      <c r="CL277" s="19" t="s">
        <v>283</v>
      </c>
      <c r="CS277" s="19" t="s">
        <v>322</v>
      </c>
      <c r="DC277" s="19" t="s">
        <v>313</v>
      </c>
      <c r="DD277" s="19" t="s">
        <v>313</v>
      </c>
      <c r="DF277" s="19" t="s">
        <v>313</v>
      </c>
      <c r="DH277" s="19" t="s">
        <v>339</v>
      </c>
      <c r="DJ277">
        <v>6000</v>
      </c>
      <c r="DK277" t="s">
        <v>287</v>
      </c>
      <c r="DL277" t="s">
        <v>288</v>
      </c>
      <c r="DM277" t="s">
        <v>289</v>
      </c>
      <c r="DO277" t="s">
        <v>403</v>
      </c>
      <c r="DP277" t="s">
        <v>291</v>
      </c>
      <c r="DQ277" t="s">
        <v>292</v>
      </c>
      <c r="EC277" t="s">
        <v>287</v>
      </c>
      <c r="EF277" t="s">
        <v>292</v>
      </c>
      <c r="EM277" t="s">
        <v>293</v>
      </c>
      <c r="EU277" t="s">
        <v>738</v>
      </c>
      <c r="EV277">
        <v>0</v>
      </c>
      <c r="EW277">
        <v>0</v>
      </c>
      <c r="EX277">
        <v>0</v>
      </c>
      <c r="EY277">
        <v>0</v>
      </c>
      <c r="EZ277">
        <v>0</v>
      </c>
      <c r="FA277">
        <v>0</v>
      </c>
      <c r="FB277">
        <v>0</v>
      </c>
      <c r="FC277">
        <v>1</v>
      </c>
      <c r="FE277" t="s">
        <v>292</v>
      </c>
      <c r="FG277" t="s">
        <v>287</v>
      </c>
      <c r="FH277" t="s">
        <v>295</v>
      </c>
      <c r="FJ277" t="s">
        <v>296</v>
      </c>
      <c r="FK277" t="s">
        <v>287</v>
      </c>
      <c r="FT277" t="s">
        <v>297</v>
      </c>
      <c r="FU277" t="s">
        <v>298</v>
      </c>
      <c r="FV277">
        <v>1</v>
      </c>
      <c r="FW277">
        <v>0</v>
      </c>
      <c r="FX277">
        <v>0</v>
      </c>
      <c r="FY277">
        <v>0</v>
      </c>
      <c r="FZ277" s="19">
        <v>0</v>
      </c>
      <c r="GA277">
        <v>0</v>
      </c>
      <c r="GB277">
        <v>0</v>
      </c>
      <c r="GC277">
        <v>0</v>
      </c>
      <c r="GD277">
        <v>0</v>
      </c>
      <c r="GE277">
        <v>0</v>
      </c>
      <c r="GF277">
        <v>0</v>
      </c>
      <c r="GG277">
        <v>0</v>
      </c>
      <c r="GH277">
        <v>0</v>
      </c>
      <c r="GJ277" t="s">
        <v>299</v>
      </c>
      <c r="GK277">
        <v>1</v>
      </c>
      <c r="GL277">
        <v>0</v>
      </c>
      <c r="GM277">
        <v>0</v>
      </c>
      <c r="GN277">
        <v>0</v>
      </c>
      <c r="GO277">
        <v>0</v>
      </c>
      <c r="GP277">
        <v>0</v>
      </c>
      <c r="GQ277">
        <v>0</v>
      </c>
      <c r="GR277">
        <v>0</v>
      </c>
      <c r="GS277">
        <v>0</v>
      </c>
      <c r="GT277">
        <v>0</v>
      </c>
      <c r="GV277" t="s">
        <v>300</v>
      </c>
      <c r="GW277">
        <v>7</v>
      </c>
      <c r="GX277">
        <v>5</v>
      </c>
      <c r="GY277">
        <v>0</v>
      </c>
      <c r="GZ277">
        <v>0</v>
      </c>
      <c r="HA277">
        <v>0</v>
      </c>
      <c r="HB277">
        <v>0</v>
      </c>
      <c r="HC277">
        <v>4</v>
      </c>
      <c r="HD277">
        <v>4</v>
      </c>
      <c r="HE277">
        <v>3</v>
      </c>
      <c r="HF277">
        <v>0</v>
      </c>
      <c r="HG277">
        <v>1</v>
      </c>
      <c r="HH277">
        <v>0</v>
      </c>
      <c r="HI277">
        <v>1</v>
      </c>
      <c r="HJ277">
        <v>0</v>
      </c>
      <c r="HK277">
        <v>2</v>
      </c>
      <c r="HL277">
        <v>0</v>
      </c>
      <c r="HM277">
        <v>0</v>
      </c>
      <c r="HN277">
        <v>0</v>
      </c>
      <c r="HO277">
        <v>0</v>
      </c>
      <c r="HP277">
        <v>0</v>
      </c>
      <c r="HQ277">
        <v>0</v>
      </c>
      <c r="HR277">
        <v>0</v>
      </c>
      <c r="HS277" t="s">
        <v>451</v>
      </c>
      <c r="HT277" t="s">
        <v>595</v>
      </c>
      <c r="HU277" t="s">
        <v>302</v>
      </c>
      <c r="HV277">
        <v>1</v>
      </c>
      <c r="HW277">
        <v>0</v>
      </c>
      <c r="HX277">
        <v>0</v>
      </c>
      <c r="HY277">
        <v>0</v>
      </c>
      <c r="HZ277">
        <v>0</v>
      </c>
      <c r="IA277">
        <v>0</v>
      </c>
      <c r="IC277" t="s">
        <v>303</v>
      </c>
      <c r="ID277">
        <v>1</v>
      </c>
      <c r="IE277">
        <v>0</v>
      </c>
      <c r="IF277">
        <v>0</v>
      </c>
      <c r="IG277">
        <v>0</v>
      </c>
      <c r="II277" t="s">
        <v>315</v>
      </c>
      <c r="IJ277">
        <v>1</v>
      </c>
      <c r="IK277">
        <v>0</v>
      </c>
      <c r="IL277">
        <v>0</v>
      </c>
      <c r="IM277">
        <v>0</v>
      </c>
      <c r="IN277">
        <v>0</v>
      </c>
      <c r="IO277">
        <v>0</v>
      </c>
      <c r="IQ277" t="s">
        <v>1326</v>
      </c>
      <c r="JB277">
        <v>390987477</v>
      </c>
      <c r="JC277" t="s">
        <v>1333</v>
      </c>
      <c r="JD277" s="1">
        <v>44963.292256944442</v>
      </c>
      <c r="JG277" t="s">
        <v>307</v>
      </c>
      <c r="JH277" t="s">
        <v>308</v>
      </c>
      <c r="JJ277">
        <v>277</v>
      </c>
    </row>
    <row r="278" spans="1:270" x14ac:dyDescent="0.35">
      <c r="A278" s="1">
        <v>44962.454048692132</v>
      </c>
      <c r="B278" s="1">
        <v>44962.68927574074</v>
      </c>
      <c r="D278" t="s">
        <v>268</v>
      </c>
      <c r="E278" t="s">
        <v>1316</v>
      </c>
      <c r="F278" s="1">
        <v>44962.45416666667</v>
      </c>
      <c r="G278" t="s">
        <v>1334</v>
      </c>
      <c r="J278" t="s">
        <v>319</v>
      </c>
      <c r="K278" t="s">
        <v>512</v>
      </c>
      <c r="N278" t="s">
        <v>274</v>
      </c>
      <c r="O278" t="s">
        <v>268</v>
      </c>
      <c r="Z278" t="s">
        <v>275</v>
      </c>
      <c r="AF278" t="s">
        <v>486</v>
      </c>
      <c r="AH278">
        <v>6</v>
      </c>
      <c r="AI278">
        <v>2</v>
      </c>
      <c r="AJ278">
        <v>4</v>
      </c>
      <c r="AL278">
        <v>0</v>
      </c>
      <c r="AM278">
        <v>1</v>
      </c>
      <c r="AN278" t="s">
        <v>320</v>
      </c>
      <c r="AQ278">
        <v>0</v>
      </c>
      <c r="AR278">
        <v>2</v>
      </c>
      <c r="AS278" t="s">
        <v>277</v>
      </c>
      <c r="AV278">
        <v>1</v>
      </c>
      <c r="AW278">
        <v>0</v>
      </c>
      <c r="AX278" t="s">
        <v>320</v>
      </c>
      <c r="BA278">
        <v>0</v>
      </c>
      <c r="BB278">
        <v>1</v>
      </c>
      <c r="BC278" t="s">
        <v>320</v>
      </c>
      <c r="BF278">
        <v>0</v>
      </c>
      <c r="BG278">
        <v>0</v>
      </c>
      <c r="BH278" t="s">
        <v>278</v>
      </c>
      <c r="BJ278" t="s">
        <v>1234</v>
      </c>
      <c r="BL278" t="s">
        <v>1284</v>
      </c>
      <c r="BN278" t="s">
        <v>1126</v>
      </c>
      <c r="BO278">
        <v>1</v>
      </c>
      <c r="BP278">
        <v>0</v>
      </c>
      <c r="BQ278">
        <v>0</v>
      </c>
      <c r="BR278">
        <v>0</v>
      </c>
      <c r="BS278">
        <v>0</v>
      </c>
      <c r="BT278">
        <v>0</v>
      </c>
      <c r="BU278">
        <v>1</v>
      </c>
      <c r="BV278">
        <v>0</v>
      </c>
      <c r="BW278">
        <v>0</v>
      </c>
      <c r="BX278">
        <v>0</v>
      </c>
      <c r="BZ278" t="s">
        <v>281</v>
      </c>
      <c r="CA278" t="s">
        <v>1259</v>
      </c>
      <c r="CB278" t="s">
        <v>268</v>
      </c>
      <c r="CH278" s="19" t="s">
        <v>283</v>
      </c>
      <c r="CJ278" s="19" t="s">
        <v>283</v>
      </c>
      <c r="CL278" s="19" t="s">
        <v>283</v>
      </c>
      <c r="CS278" s="19" t="s">
        <v>322</v>
      </c>
      <c r="DC278" s="19" t="s">
        <v>313</v>
      </c>
      <c r="DD278" s="19" t="s">
        <v>313</v>
      </c>
      <c r="DF278" s="19" t="s">
        <v>313</v>
      </c>
      <c r="DH278" s="19" t="s">
        <v>339</v>
      </c>
      <c r="DJ278">
        <v>4500</v>
      </c>
      <c r="DK278" t="s">
        <v>287</v>
      </c>
      <c r="DL278" t="s">
        <v>288</v>
      </c>
      <c r="DM278" t="s">
        <v>289</v>
      </c>
      <c r="DO278" t="s">
        <v>290</v>
      </c>
      <c r="DP278" t="s">
        <v>291</v>
      </c>
      <c r="DQ278" t="s">
        <v>292</v>
      </c>
      <c r="EC278" t="s">
        <v>287</v>
      </c>
      <c r="EF278" t="s">
        <v>292</v>
      </c>
      <c r="EM278" t="s">
        <v>293</v>
      </c>
      <c r="EU278" t="s">
        <v>738</v>
      </c>
      <c r="EV278">
        <v>0</v>
      </c>
      <c r="EW278">
        <v>0</v>
      </c>
      <c r="EX278">
        <v>0</v>
      </c>
      <c r="EY278">
        <v>0</v>
      </c>
      <c r="EZ278">
        <v>0</v>
      </c>
      <c r="FA278">
        <v>0</v>
      </c>
      <c r="FB278">
        <v>0</v>
      </c>
      <c r="FC278">
        <v>1</v>
      </c>
      <c r="FE278" t="s">
        <v>292</v>
      </c>
      <c r="FG278" t="s">
        <v>287</v>
      </c>
      <c r="FH278" t="s">
        <v>295</v>
      </c>
      <c r="FJ278" t="s">
        <v>296</v>
      </c>
      <c r="FK278" t="s">
        <v>287</v>
      </c>
      <c r="FT278" t="s">
        <v>297</v>
      </c>
      <c r="FU278" t="s">
        <v>298</v>
      </c>
      <c r="FV278">
        <v>1</v>
      </c>
      <c r="FW278">
        <v>0</v>
      </c>
      <c r="FX278">
        <v>0</v>
      </c>
      <c r="FY278">
        <v>0</v>
      </c>
      <c r="FZ278" s="19">
        <v>0</v>
      </c>
      <c r="GA278">
        <v>0</v>
      </c>
      <c r="GB278">
        <v>0</v>
      </c>
      <c r="GC278">
        <v>0</v>
      </c>
      <c r="GD278">
        <v>0</v>
      </c>
      <c r="GE278">
        <v>0</v>
      </c>
      <c r="GF278">
        <v>0</v>
      </c>
      <c r="GG278">
        <v>0</v>
      </c>
      <c r="GH278">
        <v>0</v>
      </c>
      <c r="GJ278" t="s">
        <v>299</v>
      </c>
      <c r="GK278">
        <v>1</v>
      </c>
      <c r="GL278">
        <v>0</v>
      </c>
      <c r="GM278">
        <v>0</v>
      </c>
      <c r="GN278">
        <v>0</v>
      </c>
      <c r="GO278">
        <v>0</v>
      </c>
      <c r="GP278">
        <v>0</v>
      </c>
      <c r="GQ278">
        <v>0</v>
      </c>
      <c r="GR278">
        <v>0</v>
      </c>
      <c r="GS278">
        <v>0</v>
      </c>
      <c r="GT278">
        <v>0</v>
      </c>
      <c r="GV278" t="s">
        <v>300</v>
      </c>
      <c r="GW278">
        <v>7</v>
      </c>
      <c r="GX278">
        <v>2</v>
      </c>
      <c r="GY278">
        <v>0</v>
      </c>
      <c r="GZ278">
        <v>0</v>
      </c>
      <c r="HA278">
        <v>0</v>
      </c>
      <c r="HB278">
        <v>0</v>
      </c>
      <c r="HC278">
        <v>3</v>
      </c>
      <c r="HD278">
        <v>3</v>
      </c>
      <c r="HE278">
        <v>4</v>
      </c>
      <c r="HF278">
        <v>0</v>
      </c>
      <c r="HG278">
        <v>1</v>
      </c>
      <c r="HH278">
        <v>0</v>
      </c>
      <c r="HI278">
        <v>0</v>
      </c>
      <c r="HJ278">
        <v>0</v>
      </c>
      <c r="HK278">
        <v>0</v>
      </c>
      <c r="HL278">
        <v>0</v>
      </c>
      <c r="HM278">
        <v>0</v>
      </c>
      <c r="HN278">
        <v>0</v>
      </c>
      <c r="HO278">
        <v>0</v>
      </c>
      <c r="HP278">
        <v>1</v>
      </c>
      <c r="HQ278">
        <v>0</v>
      </c>
      <c r="HR278">
        <v>0</v>
      </c>
      <c r="HS278" t="s">
        <v>451</v>
      </c>
      <c r="HT278" t="s">
        <v>301</v>
      </c>
      <c r="HU278" t="s">
        <v>302</v>
      </c>
      <c r="HV278">
        <v>1</v>
      </c>
      <c r="HW278">
        <v>0</v>
      </c>
      <c r="HX278">
        <v>0</v>
      </c>
      <c r="HY278">
        <v>0</v>
      </c>
      <c r="HZ278">
        <v>0</v>
      </c>
      <c r="IA278">
        <v>0</v>
      </c>
      <c r="IC278" t="s">
        <v>303</v>
      </c>
      <c r="ID278">
        <v>1</v>
      </c>
      <c r="IE278">
        <v>0</v>
      </c>
      <c r="IF278">
        <v>0</v>
      </c>
      <c r="IG278">
        <v>0</v>
      </c>
      <c r="II278" t="s">
        <v>315</v>
      </c>
      <c r="IJ278">
        <v>1</v>
      </c>
      <c r="IK278">
        <v>0</v>
      </c>
      <c r="IL278">
        <v>0</v>
      </c>
      <c r="IM278">
        <v>0</v>
      </c>
      <c r="IN278">
        <v>0</v>
      </c>
      <c r="IO278">
        <v>0</v>
      </c>
      <c r="IQ278" t="s">
        <v>389</v>
      </c>
      <c r="JB278">
        <v>390987515</v>
      </c>
      <c r="JC278" t="s">
        <v>1335</v>
      </c>
      <c r="JD278" s="1">
        <v>44963.29247685185</v>
      </c>
      <c r="JG278" t="s">
        <v>307</v>
      </c>
      <c r="JH278" t="s">
        <v>308</v>
      </c>
      <c r="JJ278">
        <v>278</v>
      </c>
    </row>
    <row r="279" spans="1:270" x14ac:dyDescent="0.35">
      <c r="A279" s="1">
        <v>44961.488503796303</v>
      </c>
      <c r="B279" s="1">
        <v>44962.294088495371</v>
      </c>
      <c r="D279" t="s">
        <v>268</v>
      </c>
      <c r="E279" t="s">
        <v>1336</v>
      </c>
      <c r="F279" s="1">
        <v>44961.488888888889</v>
      </c>
      <c r="G279" t="s">
        <v>1337</v>
      </c>
      <c r="J279" t="s">
        <v>271</v>
      </c>
      <c r="K279" t="s">
        <v>272</v>
      </c>
      <c r="L279" t="s">
        <v>1338</v>
      </c>
      <c r="N279" t="s">
        <v>274</v>
      </c>
      <c r="O279" t="s">
        <v>268</v>
      </c>
      <c r="Z279" t="s">
        <v>275</v>
      </c>
      <c r="AF279" t="s">
        <v>486</v>
      </c>
      <c r="AH279">
        <v>7</v>
      </c>
      <c r="AI279">
        <v>4</v>
      </c>
      <c r="AJ279">
        <v>3</v>
      </c>
      <c r="AL279">
        <v>2</v>
      </c>
      <c r="AM279">
        <v>1</v>
      </c>
      <c r="AN279" t="s">
        <v>395</v>
      </c>
      <c r="AQ279">
        <v>1</v>
      </c>
      <c r="AR279">
        <v>1</v>
      </c>
      <c r="AS279" t="s">
        <v>277</v>
      </c>
      <c r="AV279">
        <v>1</v>
      </c>
      <c r="AW279">
        <v>1</v>
      </c>
      <c r="AX279" t="s">
        <v>277</v>
      </c>
      <c r="BA279">
        <v>0</v>
      </c>
      <c r="BB279">
        <v>0</v>
      </c>
      <c r="BC279" t="s">
        <v>278</v>
      </c>
      <c r="BF279">
        <v>0</v>
      </c>
      <c r="BG279">
        <v>0</v>
      </c>
      <c r="BH279" t="s">
        <v>278</v>
      </c>
      <c r="BJ279" t="s">
        <v>1234</v>
      </c>
      <c r="BL279" t="s">
        <v>1235</v>
      </c>
      <c r="BN279" t="s">
        <v>532</v>
      </c>
      <c r="BO279">
        <v>1</v>
      </c>
      <c r="BP279">
        <v>0</v>
      </c>
      <c r="BQ279">
        <v>0</v>
      </c>
      <c r="BR279">
        <v>0</v>
      </c>
      <c r="BS279">
        <v>0</v>
      </c>
      <c r="BT279">
        <v>0</v>
      </c>
      <c r="BU279">
        <v>1</v>
      </c>
      <c r="BV279">
        <v>0</v>
      </c>
      <c r="BW279">
        <v>0</v>
      </c>
      <c r="BX279">
        <v>0</v>
      </c>
      <c r="BZ279" t="s">
        <v>281</v>
      </c>
      <c r="CA279" t="s">
        <v>1259</v>
      </c>
      <c r="CB279" t="s">
        <v>268</v>
      </c>
      <c r="CH279" s="19" t="s">
        <v>283</v>
      </c>
      <c r="CJ279" s="19" t="s">
        <v>283</v>
      </c>
      <c r="CL279" s="19" t="s">
        <v>283</v>
      </c>
      <c r="CS279" s="19" t="s">
        <v>322</v>
      </c>
      <c r="DC279" s="19" t="s">
        <v>313</v>
      </c>
      <c r="DD279" s="19" t="s">
        <v>313</v>
      </c>
      <c r="DF279" s="19" t="s">
        <v>313</v>
      </c>
      <c r="DH279" s="19" t="s">
        <v>339</v>
      </c>
      <c r="DJ279">
        <v>5250</v>
      </c>
      <c r="DK279" t="s">
        <v>287</v>
      </c>
      <c r="DL279" t="s">
        <v>288</v>
      </c>
      <c r="DM279" t="s">
        <v>289</v>
      </c>
      <c r="DO279" t="s">
        <v>290</v>
      </c>
      <c r="DP279" t="s">
        <v>291</v>
      </c>
      <c r="DQ279" t="s">
        <v>292</v>
      </c>
      <c r="EC279" t="s">
        <v>287</v>
      </c>
      <c r="EF279" t="s">
        <v>292</v>
      </c>
      <c r="EM279" t="s">
        <v>293</v>
      </c>
      <c r="EU279" t="s">
        <v>738</v>
      </c>
      <c r="EV279">
        <v>0</v>
      </c>
      <c r="EW279">
        <v>0</v>
      </c>
      <c r="EX279">
        <v>0</v>
      </c>
      <c r="EY279">
        <v>0</v>
      </c>
      <c r="EZ279">
        <v>0</v>
      </c>
      <c r="FA279">
        <v>0</v>
      </c>
      <c r="FB279">
        <v>0</v>
      </c>
      <c r="FC279">
        <v>1</v>
      </c>
      <c r="FE279" t="s">
        <v>292</v>
      </c>
      <c r="FG279" t="s">
        <v>287</v>
      </c>
      <c r="FH279" t="s">
        <v>295</v>
      </c>
      <c r="FJ279" t="s">
        <v>296</v>
      </c>
      <c r="FK279" t="s">
        <v>287</v>
      </c>
      <c r="FT279" t="s">
        <v>297</v>
      </c>
      <c r="FU279" t="s">
        <v>298</v>
      </c>
      <c r="FV279">
        <v>1</v>
      </c>
      <c r="FW279">
        <v>0</v>
      </c>
      <c r="FX279">
        <v>0</v>
      </c>
      <c r="FY279">
        <v>0</v>
      </c>
      <c r="FZ279" s="19">
        <v>0</v>
      </c>
      <c r="GA279">
        <v>0</v>
      </c>
      <c r="GB279">
        <v>0</v>
      </c>
      <c r="GC279">
        <v>0</v>
      </c>
      <c r="GD279">
        <v>0</v>
      </c>
      <c r="GE279">
        <v>0</v>
      </c>
      <c r="GF279">
        <v>0</v>
      </c>
      <c r="GG279">
        <v>0</v>
      </c>
      <c r="GH279">
        <v>0</v>
      </c>
      <c r="GJ279" t="s">
        <v>299</v>
      </c>
      <c r="GK279">
        <v>1</v>
      </c>
      <c r="GL279">
        <v>0</v>
      </c>
      <c r="GM279">
        <v>0</v>
      </c>
      <c r="GN279">
        <v>0</v>
      </c>
      <c r="GO279">
        <v>0</v>
      </c>
      <c r="GP279">
        <v>0</v>
      </c>
      <c r="GQ279">
        <v>0</v>
      </c>
      <c r="GR279">
        <v>0</v>
      </c>
      <c r="GS279">
        <v>0</v>
      </c>
      <c r="GT279">
        <v>0</v>
      </c>
      <c r="GV279" t="s">
        <v>300</v>
      </c>
      <c r="GW279">
        <v>7</v>
      </c>
      <c r="GX279">
        <v>0</v>
      </c>
      <c r="GY279">
        <v>0</v>
      </c>
      <c r="GZ279">
        <v>0</v>
      </c>
      <c r="HA279">
        <v>0</v>
      </c>
      <c r="HB279">
        <v>2</v>
      </c>
      <c r="HC279">
        <v>3</v>
      </c>
      <c r="HD279">
        <v>7</v>
      </c>
      <c r="HE279">
        <v>3</v>
      </c>
      <c r="HF279">
        <v>0</v>
      </c>
      <c r="HG279">
        <v>1</v>
      </c>
      <c r="HH279">
        <v>0</v>
      </c>
      <c r="HI279">
        <v>0</v>
      </c>
      <c r="HJ279">
        <v>0</v>
      </c>
      <c r="HK279">
        <v>2</v>
      </c>
      <c r="HL279">
        <v>0</v>
      </c>
      <c r="HM279">
        <v>0</v>
      </c>
      <c r="HN279">
        <v>0</v>
      </c>
      <c r="HO279">
        <v>0</v>
      </c>
      <c r="HP279">
        <v>2</v>
      </c>
      <c r="HQ279">
        <v>0</v>
      </c>
      <c r="HR279">
        <v>0</v>
      </c>
      <c r="HS279" t="s">
        <v>451</v>
      </c>
      <c r="HT279" t="s">
        <v>301</v>
      </c>
      <c r="HU279" t="s">
        <v>302</v>
      </c>
      <c r="HV279">
        <v>1</v>
      </c>
      <c r="HW279">
        <v>0</v>
      </c>
      <c r="HX279">
        <v>0</v>
      </c>
      <c r="HY279">
        <v>0</v>
      </c>
      <c r="HZ279">
        <v>0</v>
      </c>
      <c r="IA279">
        <v>0</v>
      </c>
      <c r="IC279" t="s">
        <v>303</v>
      </c>
      <c r="ID279">
        <v>1</v>
      </c>
      <c r="IE279">
        <v>0</v>
      </c>
      <c r="IF279">
        <v>0</v>
      </c>
      <c r="IG279">
        <v>0</v>
      </c>
      <c r="II279" t="s">
        <v>315</v>
      </c>
      <c r="IJ279">
        <v>1</v>
      </c>
      <c r="IK279">
        <v>0</v>
      </c>
      <c r="IL279">
        <v>0</v>
      </c>
      <c r="IM279">
        <v>0</v>
      </c>
      <c r="IN279">
        <v>0</v>
      </c>
      <c r="IO279">
        <v>0</v>
      </c>
      <c r="IQ279" t="s">
        <v>389</v>
      </c>
      <c r="JB279">
        <v>390988169</v>
      </c>
      <c r="JC279" t="s">
        <v>1339</v>
      </c>
      <c r="JD279" s="1">
        <v>44963.295381944437</v>
      </c>
      <c r="JG279" t="s">
        <v>307</v>
      </c>
      <c r="JH279" t="s">
        <v>308</v>
      </c>
      <c r="JJ279">
        <v>279</v>
      </c>
    </row>
    <row r="280" spans="1:270" x14ac:dyDescent="0.35">
      <c r="A280" s="1">
        <v>44961.519782013893</v>
      </c>
      <c r="B280" s="1">
        <v>44962.299656076393</v>
      </c>
      <c r="D280" t="s">
        <v>268</v>
      </c>
      <c r="E280" t="s">
        <v>1316</v>
      </c>
      <c r="F280" s="1">
        <v>44961.519444444442</v>
      </c>
      <c r="G280" t="s">
        <v>1340</v>
      </c>
      <c r="J280" t="s">
        <v>271</v>
      </c>
      <c r="K280" t="s">
        <v>272</v>
      </c>
      <c r="L280" t="s">
        <v>1318</v>
      </c>
      <c r="N280" t="s">
        <v>274</v>
      </c>
      <c r="O280" t="s">
        <v>268</v>
      </c>
      <c r="Z280" t="s">
        <v>275</v>
      </c>
      <c r="AF280" t="s">
        <v>382</v>
      </c>
      <c r="AG280" t="s">
        <v>275</v>
      </c>
      <c r="AH280">
        <v>12</v>
      </c>
      <c r="AI280">
        <v>4</v>
      </c>
      <c r="AJ280">
        <v>8</v>
      </c>
      <c r="AL280">
        <v>1</v>
      </c>
      <c r="AM280">
        <v>1</v>
      </c>
      <c r="AN280" t="s">
        <v>277</v>
      </c>
      <c r="AQ280">
        <v>2</v>
      </c>
      <c r="AR280">
        <v>5</v>
      </c>
      <c r="AS280" t="s">
        <v>627</v>
      </c>
      <c r="AV280">
        <v>1</v>
      </c>
      <c r="AW280">
        <v>2</v>
      </c>
      <c r="AX280" t="s">
        <v>395</v>
      </c>
      <c r="BA280">
        <v>0</v>
      </c>
      <c r="BB280">
        <v>0</v>
      </c>
      <c r="BC280" t="s">
        <v>278</v>
      </c>
      <c r="BF280">
        <v>0</v>
      </c>
      <c r="BG280">
        <v>0</v>
      </c>
      <c r="BH280" t="s">
        <v>278</v>
      </c>
      <c r="BJ280" t="s">
        <v>1234</v>
      </c>
      <c r="BL280" t="s">
        <v>1235</v>
      </c>
      <c r="BN280" t="s">
        <v>1126</v>
      </c>
      <c r="BO280">
        <v>1</v>
      </c>
      <c r="BP280">
        <v>0</v>
      </c>
      <c r="BQ280">
        <v>0</v>
      </c>
      <c r="BR280">
        <v>0</v>
      </c>
      <c r="BS280">
        <v>0</v>
      </c>
      <c r="BT280">
        <v>0</v>
      </c>
      <c r="BU280">
        <v>1</v>
      </c>
      <c r="BV280">
        <v>0</v>
      </c>
      <c r="BW280">
        <v>0</v>
      </c>
      <c r="BX280">
        <v>0</v>
      </c>
      <c r="BZ280" t="s">
        <v>281</v>
      </c>
      <c r="CA280" t="s">
        <v>1259</v>
      </c>
      <c r="CB280" t="s">
        <v>268</v>
      </c>
      <c r="CH280" s="19" t="s">
        <v>283</v>
      </c>
      <c r="CJ280" s="19" t="s">
        <v>283</v>
      </c>
      <c r="CL280" s="19" t="s">
        <v>283</v>
      </c>
      <c r="CS280" s="19" t="s">
        <v>322</v>
      </c>
      <c r="DC280" s="19" t="s">
        <v>313</v>
      </c>
      <c r="DD280" s="19" t="s">
        <v>313</v>
      </c>
      <c r="DF280" s="19" t="s">
        <v>313</v>
      </c>
      <c r="DH280" s="19" t="s">
        <v>339</v>
      </c>
      <c r="DJ280">
        <v>9000</v>
      </c>
      <c r="DK280" t="s">
        <v>287</v>
      </c>
      <c r="DL280" t="s">
        <v>288</v>
      </c>
      <c r="DM280" t="s">
        <v>289</v>
      </c>
      <c r="DO280" t="s">
        <v>290</v>
      </c>
      <c r="DP280" t="s">
        <v>291</v>
      </c>
      <c r="DQ280" t="s">
        <v>292</v>
      </c>
      <c r="EC280" t="s">
        <v>287</v>
      </c>
      <c r="EF280" t="s">
        <v>292</v>
      </c>
      <c r="EM280" t="s">
        <v>293</v>
      </c>
      <c r="EU280" t="s">
        <v>738</v>
      </c>
      <c r="EV280">
        <v>0</v>
      </c>
      <c r="EW280">
        <v>0</v>
      </c>
      <c r="EX280">
        <v>0</v>
      </c>
      <c r="EY280">
        <v>0</v>
      </c>
      <c r="EZ280">
        <v>0</v>
      </c>
      <c r="FA280">
        <v>0</v>
      </c>
      <c r="FB280">
        <v>0</v>
      </c>
      <c r="FC280">
        <v>1</v>
      </c>
      <c r="FE280" t="s">
        <v>292</v>
      </c>
      <c r="FG280" t="s">
        <v>287</v>
      </c>
      <c r="FH280" t="s">
        <v>295</v>
      </c>
      <c r="FJ280" t="s">
        <v>793</v>
      </c>
      <c r="FK280" t="s">
        <v>287</v>
      </c>
      <c r="FT280" t="s">
        <v>297</v>
      </c>
      <c r="FU280" t="s">
        <v>491</v>
      </c>
      <c r="FV280">
        <v>1</v>
      </c>
      <c r="FW280">
        <v>0</v>
      </c>
      <c r="FX280">
        <v>0</v>
      </c>
      <c r="FY280">
        <v>0</v>
      </c>
      <c r="FZ280" s="19">
        <v>0</v>
      </c>
      <c r="GA280">
        <v>0</v>
      </c>
      <c r="GB280">
        <v>0</v>
      </c>
      <c r="GC280">
        <v>0</v>
      </c>
      <c r="GD280">
        <v>1</v>
      </c>
      <c r="GE280">
        <v>0</v>
      </c>
      <c r="GF280">
        <v>0</v>
      </c>
      <c r="GG280">
        <v>0</v>
      </c>
      <c r="GH280">
        <v>0</v>
      </c>
      <c r="GJ280" t="s">
        <v>299</v>
      </c>
      <c r="GK280">
        <v>1</v>
      </c>
      <c r="GL280">
        <v>0</v>
      </c>
      <c r="GM280">
        <v>0</v>
      </c>
      <c r="GN280">
        <v>0</v>
      </c>
      <c r="GO280">
        <v>0</v>
      </c>
      <c r="GP280">
        <v>0</v>
      </c>
      <c r="GQ280">
        <v>0</v>
      </c>
      <c r="GR280">
        <v>0</v>
      </c>
      <c r="GS280">
        <v>0</v>
      </c>
      <c r="GT280">
        <v>0</v>
      </c>
      <c r="GV280" t="s">
        <v>300</v>
      </c>
      <c r="GW280">
        <v>7</v>
      </c>
      <c r="GX280">
        <v>0</v>
      </c>
      <c r="GY280">
        <v>0</v>
      </c>
      <c r="GZ280">
        <v>0</v>
      </c>
      <c r="HA280">
        <v>0</v>
      </c>
      <c r="HB280">
        <v>0</v>
      </c>
      <c r="HC280">
        <v>4</v>
      </c>
      <c r="HD280">
        <v>0</v>
      </c>
      <c r="HE280">
        <v>4</v>
      </c>
      <c r="HF280">
        <v>0</v>
      </c>
      <c r="HG280">
        <v>2</v>
      </c>
      <c r="HH280">
        <v>0</v>
      </c>
      <c r="HI280">
        <v>3</v>
      </c>
      <c r="HJ280">
        <v>0</v>
      </c>
      <c r="HK280">
        <v>2</v>
      </c>
      <c r="HL280">
        <v>0</v>
      </c>
      <c r="HM280">
        <v>0</v>
      </c>
      <c r="HN280">
        <v>0</v>
      </c>
      <c r="HO280">
        <v>0</v>
      </c>
      <c r="HP280">
        <v>2</v>
      </c>
      <c r="HQ280">
        <v>0</v>
      </c>
      <c r="HR280">
        <v>0</v>
      </c>
      <c r="HS280" t="s">
        <v>451</v>
      </c>
      <c r="HT280" t="s">
        <v>301</v>
      </c>
      <c r="HU280" t="s">
        <v>302</v>
      </c>
      <c r="HV280">
        <v>1</v>
      </c>
      <c r="HW280">
        <v>0</v>
      </c>
      <c r="HX280">
        <v>0</v>
      </c>
      <c r="HY280">
        <v>0</v>
      </c>
      <c r="HZ280">
        <v>0</v>
      </c>
      <c r="IA280">
        <v>0</v>
      </c>
      <c r="IC280" t="s">
        <v>303</v>
      </c>
      <c r="ID280">
        <v>1</v>
      </c>
      <c r="IE280">
        <v>0</v>
      </c>
      <c r="IF280">
        <v>0</v>
      </c>
      <c r="IG280">
        <v>0</v>
      </c>
      <c r="II280" t="s">
        <v>315</v>
      </c>
      <c r="IJ280">
        <v>1</v>
      </c>
      <c r="IK280">
        <v>0</v>
      </c>
      <c r="IL280">
        <v>0</v>
      </c>
      <c r="IM280">
        <v>0</v>
      </c>
      <c r="IN280">
        <v>0</v>
      </c>
      <c r="IO280">
        <v>0</v>
      </c>
      <c r="IQ280" t="s">
        <v>389</v>
      </c>
      <c r="JB280">
        <v>390988194</v>
      </c>
      <c r="JC280" t="s">
        <v>1341</v>
      </c>
      <c r="JD280" s="1">
        <v>44963.295497685183</v>
      </c>
      <c r="JG280" t="s">
        <v>307</v>
      </c>
      <c r="JH280" t="s">
        <v>308</v>
      </c>
      <c r="JJ280">
        <v>280</v>
      </c>
    </row>
    <row r="281" spans="1:270" x14ac:dyDescent="0.35">
      <c r="A281" s="1">
        <v>44962.395942118063</v>
      </c>
      <c r="B281" s="1">
        <v>44962.485319930558</v>
      </c>
      <c r="D281" t="s">
        <v>268</v>
      </c>
      <c r="E281" t="s">
        <v>1316</v>
      </c>
      <c r="F281" s="1">
        <v>44962.395833333343</v>
      </c>
      <c r="G281" t="s">
        <v>1342</v>
      </c>
      <c r="J281" t="s">
        <v>271</v>
      </c>
      <c r="K281" t="s">
        <v>512</v>
      </c>
      <c r="N281" t="s">
        <v>274</v>
      </c>
      <c r="O281" t="s">
        <v>268</v>
      </c>
      <c r="Z281" t="s">
        <v>275</v>
      </c>
      <c r="AF281" t="s">
        <v>382</v>
      </c>
      <c r="AG281" t="s">
        <v>275</v>
      </c>
      <c r="AH281">
        <v>8</v>
      </c>
      <c r="AI281">
        <v>3</v>
      </c>
      <c r="AJ281">
        <v>5</v>
      </c>
      <c r="AL281">
        <v>2</v>
      </c>
      <c r="AM281">
        <v>0</v>
      </c>
      <c r="AN281" t="s">
        <v>277</v>
      </c>
      <c r="AQ281">
        <v>0</v>
      </c>
      <c r="AR281">
        <v>4</v>
      </c>
      <c r="AS281" t="s">
        <v>558</v>
      </c>
      <c r="AV281">
        <v>1</v>
      </c>
      <c r="AW281">
        <v>1</v>
      </c>
      <c r="AX281" t="s">
        <v>277</v>
      </c>
      <c r="BA281">
        <v>0</v>
      </c>
      <c r="BB281">
        <v>0</v>
      </c>
      <c r="BC281" t="s">
        <v>278</v>
      </c>
      <c r="BF281">
        <v>0</v>
      </c>
      <c r="BG281">
        <v>0</v>
      </c>
      <c r="BH281" t="s">
        <v>278</v>
      </c>
      <c r="BJ281" t="s">
        <v>1234</v>
      </c>
      <c r="BL281" t="s">
        <v>1284</v>
      </c>
      <c r="BN281" t="s">
        <v>1126</v>
      </c>
      <c r="BO281">
        <v>1</v>
      </c>
      <c r="BP281">
        <v>0</v>
      </c>
      <c r="BQ281">
        <v>0</v>
      </c>
      <c r="BR281">
        <v>0</v>
      </c>
      <c r="BS281">
        <v>0</v>
      </c>
      <c r="BT281">
        <v>0</v>
      </c>
      <c r="BU281">
        <v>1</v>
      </c>
      <c r="BV281">
        <v>0</v>
      </c>
      <c r="BW281">
        <v>0</v>
      </c>
      <c r="BX281">
        <v>0</v>
      </c>
      <c r="BZ281" t="s">
        <v>281</v>
      </c>
      <c r="CA281" t="s">
        <v>1259</v>
      </c>
      <c r="CB281" t="s">
        <v>268</v>
      </c>
      <c r="CH281" s="19" t="s">
        <v>283</v>
      </c>
      <c r="CJ281" s="19" t="s">
        <v>283</v>
      </c>
      <c r="CL281" s="19" t="s">
        <v>283</v>
      </c>
      <c r="CS281" s="19" t="s">
        <v>322</v>
      </c>
      <c r="DC281" s="19" t="s">
        <v>313</v>
      </c>
      <c r="DD281" s="19" t="s">
        <v>313</v>
      </c>
      <c r="DF281" s="19" t="s">
        <v>313</v>
      </c>
      <c r="DH281" s="19" t="s">
        <v>339</v>
      </c>
      <c r="DJ281">
        <v>6000</v>
      </c>
      <c r="DK281" t="s">
        <v>287</v>
      </c>
      <c r="DL281" t="s">
        <v>288</v>
      </c>
      <c r="DM281" t="s">
        <v>289</v>
      </c>
      <c r="DO281" t="s">
        <v>290</v>
      </c>
      <c r="DP281" t="s">
        <v>291</v>
      </c>
      <c r="DQ281" t="s">
        <v>292</v>
      </c>
      <c r="EC281" t="s">
        <v>287</v>
      </c>
      <c r="EF281" t="s">
        <v>292</v>
      </c>
      <c r="EM281" t="s">
        <v>293</v>
      </c>
      <c r="EU281" t="s">
        <v>738</v>
      </c>
      <c r="EV281">
        <v>0</v>
      </c>
      <c r="EW281">
        <v>0</v>
      </c>
      <c r="EX281">
        <v>0</v>
      </c>
      <c r="EY281">
        <v>0</v>
      </c>
      <c r="EZ281">
        <v>0</v>
      </c>
      <c r="FA281">
        <v>0</v>
      </c>
      <c r="FB281">
        <v>0</v>
      </c>
      <c r="FC281">
        <v>1</v>
      </c>
      <c r="FE281" t="s">
        <v>292</v>
      </c>
      <c r="FG281" t="s">
        <v>287</v>
      </c>
      <c r="FH281" t="s">
        <v>295</v>
      </c>
      <c r="FJ281" t="s">
        <v>296</v>
      </c>
      <c r="FK281" t="s">
        <v>287</v>
      </c>
      <c r="FT281" t="s">
        <v>297</v>
      </c>
      <c r="FU281" t="s">
        <v>298</v>
      </c>
      <c r="FV281">
        <v>1</v>
      </c>
      <c r="FW281">
        <v>0</v>
      </c>
      <c r="FX281">
        <v>0</v>
      </c>
      <c r="FY281">
        <v>0</v>
      </c>
      <c r="FZ281" s="19">
        <v>0</v>
      </c>
      <c r="GA281">
        <v>0</v>
      </c>
      <c r="GB281">
        <v>0</v>
      </c>
      <c r="GC281">
        <v>0</v>
      </c>
      <c r="GD281">
        <v>0</v>
      </c>
      <c r="GE281">
        <v>0</v>
      </c>
      <c r="GF281">
        <v>0</v>
      </c>
      <c r="GG281">
        <v>0</v>
      </c>
      <c r="GH281">
        <v>0</v>
      </c>
      <c r="GJ281" t="s">
        <v>299</v>
      </c>
      <c r="GK281">
        <v>1</v>
      </c>
      <c r="GL281">
        <v>0</v>
      </c>
      <c r="GM281">
        <v>0</v>
      </c>
      <c r="GN281">
        <v>0</v>
      </c>
      <c r="GO281">
        <v>0</v>
      </c>
      <c r="GP281">
        <v>0</v>
      </c>
      <c r="GQ281">
        <v>0</v>
      </c>
      <c r="GR281">
        <v>0</v>
      </c>
      <c r="GS281">
        <v>0</v>
      </c>
      <c r="GT281">
        <v>0</v>
      </c>
      <c r="GV281" t="s">
        <v>300</v>
      </c>
      <c r="GW281">
        <v>7</v>
      </c>
      <c r="GX281">
        <v>7</v>
      </c>
      <c r="GY281">
        <v>0</v>
      </c>
      <c r="GZ281">
        <v>0</v>
      </c>
      <c r="HA281">
        <v>0</v>
      </c>
      <c r="HB281">
        <v>0</v>
      </c>
      <c r="HC281">
        <v>3</v>
      </c>
      <c r="HD281">
        <v>0</v>
      </c>
      <c r="HE281">
        <v>2</v>
      </c>
      <c r="HF281">
        <v>1</v>
      </c>
      <c r="HG281">
        <v>1</v>
      </c>
      <c r="HH281">
        <v>0</v>
      </c>
      <c r="HI281">
        <v>3</v>
      </c>
      <c r="HJ281">
        <v>0</v>
      </c>
      <c r="HK281">
        <v>3</v>
      </c>
      <c r="HL281">
        <v>0</v>
      </c>
      <c r="HM281">
        <v>0</v>
      </c>
      <c r="HN281">
        <v>0</v>
      </c>
      <c r="HO281">
        <v>0</v>
      </c>
      <c r="HP281">
        <v>2</v>
      </c>
      <c r="HQ281">
        <v>0</v>
      </c>
      <c r="HR281">
        <v>0</v>
      </c>
      <c r="HS281" t="s">
        <v>451</v>
      </c>
      <c r="HT281" t="s">
        <v>301</v>
      </c>
      <c r="HU281" t="s">
        <v>302</v>
      </c>
      <c r="HV281">
        <v>1</v>
      </c>
      <c r="HW281">
        <v>0</v>
      </c>
      <c r="HX281">
        <v>0</v>
      </c>
      <c r="HY281">
        <v>0</v>
      </c>
      <c r="HZ281">
        <v>0</v>
      </c>
      <c r="IA281">
        <v>0</v>
      </c>
      <c r="IC281" t="s">
        <v>303</v>
      </c>
      <c r="ID281">
        <v>1</v>
      </c>
      <c r="IE281">
        <v>0</v>
      </c>
      <c r="IF281">
        <v>0</v>
      </c>
      <c r="IG281">
        <v>0</v>
      </c>
      <c r="II281" t="s">
        <v>315</v>
      </c>
      <c r="IJ281">
        <v>1</v>
      </c>
      <c r="IK281">
        <v>0</v>
      </c>
      <c r="IL281">
        <v>0</v>
      </c>
      <c r="IM281">
        <v>0</v>
      </c>
      <c r="IN281">
        <v>0</v>
      </c>
      <c r="IO281">
        <v>0</v>
      </c>
      <c r="IQ281" t="s">
        <v>1326</v>
      </c>
      <c r="JB281">
        <v>390988224</v>
      </c>
      <c r="JC281" t="s">
        <v>1343</v>
      </c>
      <c r="JD281" s="1">
        <v>44963.295671296299</v>
      </c>
      <c r="JG281" t="s">
        <v>307</v>
      </c>
      <c r="JH281" t="s">
        <v>308</v>
      </c>
      <c r="JJ281">
        <v>281</v>
      </c>
    </row>
    <row r="282" spans="1:270" x14ac:dyDescent="0.35">
      <c r="A282" s="1">
        <v>44962.489969745373</v>
      </c>
      <c r="B282" s="1">
        <v>44962.689957800932</v>
      </c>
      <c r="D282" t="s">
        <v>268</v>
      </c>
      <c r="E282" t="s">
        <v>1316</v>
      </c>
      <c r="F282" s="1">
        <v>44962.490277777782</v>
      </c>
      <c r="G282" t="s">
        <v>1344</v>
      </c>
      <c r="J282" t="s">
        <v>319</v>
      </c>
      <c r="K282" t="s">
        <v>512</v>
      </c>
      <c r="N282" t="s">
        <v>274</v>
      </c>
      <c r="O282" t="s">
        <v>268</v>
      </c>
      <c r="Z282" t="s">
        <v>275</v>
      </c>
      <c r="AF282" t="s">
        <v>486</v>
      </c>
      <c r="AH282">
        <v>5</v>
      </c>
      <c r="AI282">
        <v>2</v>
      </c>
      <c r="AJ282">
        <v>3</v>
      </c>
      <c r="AL282">
        <v>0</v>
      </c>
      <c r="AM282">
        <v>1</v>
      </c>
      <c r="AN282" t="s">
        <v>320</v>
      </c>
      <c r="AQ282">
        <v>1</v>
      </c>
      <c r="AR282">
        <v>1</v>
      </c>
      <c r="AS282" t="s">
        <v>277</v>
      </c>
      <c r="AV282">
        <v>1</v>
      </c>
      <c r="AW282">
        <v>1</v>
      </c>
      <c r="AX282" t="s">
        <v>277</v>
      </c>
      <c r="BA282">
        <v>0</v>
      </c>
      <c r="BB282">
        <v>0</v>
      </c>
      <c r="BC282" t="s">
        <v>278</v>
      </c>
      <c r="BF282">
        <v>0</v>
      </c>
      <c r="BG282">
        <v>0</v>
      </c>
      <c r="BH282" t="s">
        <v>278</v>
      </c>
      <c r="BJ282" t="s">
        <v>1234</v>
      </c>
      <c r="BL282" t="s">
        <v>1301</v>
      </c>
      <c r="BN282" t="s">
        <v>280</v>
      </c>
      <c r="BO282">
        <v>1</v>
      </c>
      <c r="BP282">
        <v>0</v>
      </c>
      <c r="BQ282">
        <v>0</v>
      </c>
      <c r="BR282">
        <v>0</v>
      </c>
      <c r="BS282">
        <v>0</v>
      </c>
      <c r="BT282">
        <v>0</v>
      </c>
      <c r="BU282">
        <v>0</v>
      </c>
      <c r="BV282">
        <v>0</v>
      </c>
      <c r="BW282">
        <v>0</v>
      </c>
      <c r="BX282">
        <v>0</v>
      </c>
      <c r="BZ282" t="s">
        <v>281</v>
      </c>
      <c r="CA282" t="s">
        <v>1259</v>
      </c>
      <c r="CB282" t="s">
        <v>268</v>
      </c>
      <c r="CH282" s="19" t="s">
        <v>283</v>
      </c>
      <c r="CJ282" s="19" t="s">
        <v>283</v>
      </c>
      <c r="CL282" s="19" t="s">
        <v>283</v>
      </c>
      <c r="CS282" s="19" t="s">
        <v>322</v>
      </c>
      <c r="DC282" s="19" t="s">
        <v>313</v>
      </c>
      <c r="DD282" s="19" t="s">
        <v>313</v>
      </c>
      <c r="DF282" s="19" t="s">
        <v>313</v>
      </c>
      <c r="DH282" s="19" t="s">
        <v>339</v>
      </c>
      <c r="DJ282">
        <v>3750</v>
      </c>
      <c r="DK282" t="s">
        <v>287</v>
      </c>
      <c r="DL282" t="s">
        <v>288</v>
      </c>
      <c r="DM282" t="s">
        <v>289</v>
      </c>
      <c r="DO282" t="s">
        <v>290</v>
      </c>
      <c r="DP282" t="s">
        <v>291</v>
      </c>
      <c r="DQ282" t="s">
        <v>292</v>
      </c>
      <c r="EC282" t="s">
        <v>287</v>
      </c>
      <c r="EF282" t="s">
        <v>292</v>
      </c>
      <c r="EM282" t="s">
        <v>870</v>
      </c>
      <c r="EU282" t="s">
        <v>738</v>
      </c>
      <c r="EV282">
        <v>0</v>
      </c>
      <c r="EW282">
        <v>0</v>
      </c>
      <c r="EX282">
        <v>0</v>
      </c>
      <c r="EY282">
        <v>0</v>
      </c>
      <c r="EZ282">
        <v>0</v>
      </c>
      <c r="FA282">
        <v>0</v>
      </c>
      <c r="FB282">
        <v>0</v>
      </c>
      <c r="FC282">
        <v>1</v>
      </c>
      <c r="FE282" t="s">
        <v>292</v>
      </c>
      <c r="FG282" t="s">
        <v>287</v>
      </c>
      <c r="FH282" t="s">
        <v>295</v>
      </c>
      <c r="FJ282" t="s">
        <v>376</v>
      </c>
      <c r="FK282" t="s">
        <v>287</v>
      </c>
      <c r="FT282" t="s">
        <v>297</v>
      </c>
      <c r="FU282" t="s">
        <v>298</v>
      </c>
      <c r="FV282">
        <v>1</v>
      </c>
      <c r="FW282">
        <v>0</v>
      </c>
      <c r="FX282">
        <v>0</v>
      </c>
      <c r="FY282">
        <v>0</v>
      </c>
      <c r="FZ282" s="19">
        <v>0</v>
      </c>
      <c r="GA282">
        <v>0</v>
      </c>
      <c r="GB282">
        <v>0</v>
      </c>
      <c r="GC282">
        <v>0</v>
      </c>
      <c r="GD282">
        <v>0</v>
      </c>
      <c r="GE282">
        <v>0</v>
      </c>
      <c r="GF282">
        <v>0</v>
      </c>
      <c r="GG282">
        <v>0</v>
      </c>
      <c r="GH282">
        <v>0</v>
      </c>
      <c r="GJ282" t="s">
        <v>299</v>
      </c>
      <c r="GK282">
        <v>1</v>
      </c>
      <c r="GL282">
        <v>0</v>
      </c>
      <c r="GM282">
        <v>0</v>
      </c>
      <c r="GN282">
        <v>0</v>
      </c>
      <c r="GO282">
        <v>0</v>
      </c>
      <c r="GP282">
        <v>0</v>
      </c>
      <c r="GQ282">
        <v>0</v>
      </c>
      <c r="GR282">
        <v>0</v>
      </c>
      <c r="GS282">
        <v>0</v>
      </c>
      <c r="GT282">
        <v>0</v>
      </c>
      <c r="GV282" t="s">
        <v>300</v>
      </c>
      <c r="GW282">
        <v>7</v>
      </c>
      <c r="GX282">
        <v>2</v>
      </c>
      <c r="GY282">
        <v>0</v>
      </c>
      <c r="GZ282">
        <v>0</v>
      </c>
      <c r="HA282">
        <v>0</v>
      </c>
      <c r="HB282">
        <v>0</v>
      </c>
      <c r="HC282">
        <v>4</v>
      </c>
      <c r="HD282">
        <v>4</v>
      </c>
      <c r="HE282">
        <v>0</v>
      </c>
      <c r="HF282">
        <v>0</v>
      </c>
      <c r="HG282">
        <v>1</v>
      </c>
      <c r="HH282">
        <v>0</v>
      </c>
      <c r="HI282">
        <v>0</v>
      </c>
      <c r="HJ282">
        <v>0</v>
      </c>
      <c r="HK282">
        <v>3</v>
      </c>
      <c r="HL282">
        <v>0</v>
      </c>
      <c r="HM282">
        <v>0</v>
      </c>
      <c r="HN282">
        <v>0</v>
      </c>
      <c r="HO282">
        <v>0</v>
      </c>
      <c r="HP282">
        <v>2</v>
      </c>
      <c r="HQ282">
        <v>0</v>
      </c>
      <c r="HR282">
        <v>0</v>
      </c>
      <c r="HS282" t="s">
        <v>451</v>
      </c>
      <c r="HT282" t="s">
        <v>301</v>
      </c>
      <c r="HU282" t="s">
        <v>302</v>
      </c>
      <c r="HV282">
        <v>1</v>
      </c>
      <c r="HW282">
        <v>0</v>
      </c>
      <c r="HX282">
        <v>0</v>
      </c>
      <c r="HY282">
        <v>0</v>
      </c>
      <c r="HZ282">
        <v>0</v>
      </c>
      <c r="IA282">
        <v>0</v>
      </c>
      <c r="IC282" t="s">
        <v>303</v>
      </c>
      <c r="ID282">
        <v>1</v>
      </c>
      <c r="IE282">
        <v>0</v>
      </c>
      <c r="IF282">
        <v>0</v>
      </c>
      <c r="IG282">
        <v>0</v>
      </c>
      <c r="II282" t="s">
        <v>315</v>
      </c>
      <c r="IJ282">
        <v>1</v>
      </c>
      <c r="IK282">
        <v>0</v>
      </c>
      <c r="IL282">
        <v>0</v>
      </c>
      <c r="IM282">
        <v>0</v>
      </c>
      <c r="IN282">
        <v>0</v>
      </c>
      <c r="IO282">
        <v>0</v>
      </c>
      <c r="IQ282" t="s">
        <v>1345</v>
      </c>
      <c r="JB282">
        <v>390988287</v>
      </c>
      <c r="JC282" t="s">
        <v>1346</v>
      </c>
      <c r="JD282" s="1">
        <v>44963.295949074083</v>
      </c>
      <c r="JG282" t="s">
        <v>307</v>
      </c>
      <c r="JH282" t="s">
        <v>308</v>
      </c>
      <c r="JJ282">
        <v>282</v>
      </c>
    </row>
    <row r="283" spans="1:270" x14ac:dyDescent="0.35">
      <c r="A283" s="1">
        <v>44962.498244085647</v>
      </c>
      <c r="B283" s="1">
        <v>44962.691175474538</v>
      </c>
      <c r="D283" t="s">
        <v>268</v>
      </c>
      <c r="E283" t="s">
        <v>1316</v>
      </c>
      <c r="F283" s="1">
        <v>44962.497916666667</v>
      </c>
      <c r="G283" t="s">
        <v>1347</v>
      </c>
      <c r="J283" t="s">
        <v>271</v>
      </c>
      <c r="K283" t="s">
        <v>512</v>
      </c>
      <c r="N283" t="s">
        <v>361</v>
      </c>
      <c r="O283" t="s">
        <v>268</v>
      </c>
      <c r="Z283" t="s">
        <v>275</v>
      </c>
      <c r="AF283" t="s">
        <v>382</v>
      </c>
      <c r="AG283" t="s">
        <v>275</v>
      </c>
      <c r="AH283">
        <v>10</v>
      </c>
      <c r="AI283">
        <v>6</v>
      </c>
      <c r="AJ283">
        <v>4</v>
      </c>
      <c r="AL283">
        <v>0</v>
      </c>
      <c r="AM283">
        <v>0</v>
      </c>
      <c r="AN283" t="s">
        <v>278</v>
      </c>
      <c r="AQ283">
        <v>2</v>
      </c>
      <c r="AR283">
        <v>4</v>
      </c>
      <c r="AS283" t="s">
        <v>701</v>
      </c>
      <c r="AV283">
        <v>1</v>
      </c>
      <c r="AW283">
        <v>2</v>
      </c>
      <c r="AX283" t="s">
        <v>395</v>
      </c>
      <c r="BA283">
        <v>0</v>
      </c>
      <c r="BB283">
        <v>1</v>
      </c>
      <c r="BC283" t="s">
        <v>320</v>
      </c>
      <c r="BF283">
        <v>0</v>
      </c>
      <c r="BG283">
        <v>0</v>
      </c>
      <c r="BH283" t="s">
        <v>278</v>
      </c>
      <c r="BJ283" t="s">
        <v>1234</v>
      </c>
      <c r="BL283" t="s">
        <v>1301</v>
      </c>
      <c r="BN283" t="s">
        <v>311</v>
      </c>
      <c r="BO283">
        <v>0</v>
      </c>
      <c r="BP283">
        <v>0</v>
      </c>
      <c r="BQ283">
        <v>0</v>
      </c>
      <c r="BR283">
        <v>1</v>
      </c>
      <c r="BS283">
        <v>0</v>
      </c>
      <c r="BT283">
        <v>0</v>
      </c>
      <c r="BU283">
        <v>0</v>
      </c>
      <c r="BV283">
        <v>0</v>
      </c>
      <c r="BW283">
        <v>0</v>
      </c>
      <c r="BX283">
        <v>0</v>
      </c>
      <c r="BZ283" t="s">
        <v>281</v>
      </c>
      <c r="CA283" t="s">
        <v>1259</v>
      </c>
      <c r="CB283" t="s">
        <v>268</v>
      </c>
      <c r="CH283" s="19" t="s">
        <v>283</v>
      </c>
      <c r="CJ283" s="19" t="s">
        <v>283</v>
      </c>
      <c r="CL283" s="19" t="s">
        <v>283</v>
      </c>
      <c r="CS283" s="19" t="s">
        <v>322</v>
      </c>
      <c r="DC283" s="19" t="s">
        <v>313</v>
      </c>
      <c r="DD283" s="19" t="s">
        <v>313</v>
      </c>
      <c r="DF283" s="19" t="s">
        <v>313</v>
      </c>
      <c r="DH283" s="19" t="s">
        <v>339</v>
      </c>
      <c r="DJ283">
        <v>7500</v>
      </c>
      <c r="DK283" t="s">
        <v>287</v>
      </c>
      <c r="DL283" t="s">
        <v>288</v>
      </c>
      <c r="DM283" t="s">
        <v>289</v>
      </c>
      <c r="DO283" t="s">
        <v>403</v>
      </c>
      <c r="DP283" t="s">
        <v>291</v>
      </c>
      <c r="DQ283" t="s">
        <v>292</v>
      </c>
      <c r="EC283" t="s">
        <v>287</v>
      </c>
      <c r="EF283" t="s">
        <v>292</v>
      </c>
      <c r="EM283" t="s">
        <v>293</v>
      </c>
      <c r="EU283" t="s">
        <v>363</v>
      </c>
      <c r="EV283">
        <v>1</v>
      </c>
      <c r="EW283">
        <v>0</v>
      </c>
      <c r="EX283">
        <v>0</v>
      </c>
      <c r="EY283">
        <v>0</v>
      </c>
      <c r="EZ283">
        <v>0</v>
      </c>
      <c r="FA283">
        <v>0</v>
      </c>
      <c r="FB283">
        <v>0</v>
      </c>
      <c r="FC283">
        <v>0</v>
      </c>
      <c r="FE283" t="s">
        <v>292</v>
      </c>
      <c r="FG283" t="s">
        <v>287</v>
      </c>
      <c r="FH283" t="s">
        <v>295</v>
      </c>
      <c r="FJ283" t="s">
        <v>443</v>
      </c>
      <c r="FK283" t="s">
        <v>287</v>
      </c>
      <c r="FT283" t="s">
        <v>297</v>
      </c>
      <c r="FU283" t="s">
        <v>298</v>
      </c>
      <c r="FV283">
        <v>1</v>
      </c>
      <c r="FW283">
        <v>0</v>
      </c>
      <c r="FX283">
        <v>0</v>
      </c>
      <c r="FY283">
        <v>0</v>
      </c>
      <c r="FZ283" s="19">
        <v>0</v>
      </c>
      <c r="GA283">
        <v>0</v>
      </c>
      <c r="GB283">
        <v>0</v>
      </c>
      <c r="GC283">
        <v>0</v>
      </c>
      <c r="GD283">
        <v>0</v>
      </c>
      <c r="GE283">
        <v>0</v>
      </c>
      <c r="GF283">
        <v>0</v>
      </c>
      <c r="GG283">
        <v>0</v>
      </c>
      <c r="GH283">
        <v>0</v>
      </c>
      <c r="GJ283" t="s">
        <v>299</v>
      </c>
      <c r="GK283">
        <v>1</v>
      </c>
      <c r="GL283">
        <v>0</v>
      </c>
      <c r="GM283">
        <v>0</v>
      </c>
      <c r="GN283">
        <v>0</v>
      </c>
      <c r="GO283">
        <v>0</v>
      </c>
      <c r="GP283">
        <v>0</v>
      </c>
      <c r="GQ283">
        <v>0</v>
      </c>
      <c r="GR283">
        <v>0</v>
      </c>
      <c r="GS283">
        <v>0</v>
      </c>
      <c r="GT283">
        <v>0</v>
      </c>
      <c r="GV283" t="s">
        <v>300</v>
      </c>
      <c r="GW283">
        <v>7</v>
      </c>
      <c r="GX283">
        <v>0</v>
      </c>
      <c r="GY283">
        <v>0</v>
      </c>
      <c r="GZ283">
        <v>0</v>
      </c>
      <c r="HA283">
        <v>0</v>
      </c>
      <c r="HB283">
        <v>0</v>
      </c>
      <c r="HC283">
        <v>0</v>
      </c>
      <c r="HD283">
        <v>3</v>
      </c>
      <c r="HE283">
        <v>2</v>
      </c>
      <c r="HF283">
        <v>0</v>
      </c>
      <c r="HG283">
        <v>1</v>
      </c>
      <c r="HH283">
        <v>0</v>
      </c>
      <c r="HI283">
        <v>2</v>
      </c>
      <c r="HJ283">
        <v>0</v>
      </c>
      <c r="HK283">
        <v>2</v>
      </c>
      <c r="HL283">
        <v>0</v>
      </c>
      <c r="HM283">
        <v>0</v>
      </c>
      <c r="HN283">
        <v>0</v>
      </c>
      <c r="HO283">
        <v>0</v>
      </c>
      <c r="HP283">
        <v>2</v>
      </c>
      <c r="HQ283">
        <v>0</v>
      </c>
      <c r="HR283">
        <v>0</v>
      </c>
      <c r="HS283" t="s">
        <v>451</v>
      </c>
      <c r="HT283" t="s">
        <v>301</v>
      </c>
      <c r="HU283" t="s">
        <v>302</v>
      </c>
      <c r="HV283">
        <v>1</v>
      </c>
      <c r="HW283">
        <v>0</v>
      </c>
      <c r="HX283">
        <v>0</v>
      </c>
      <c r="HY283">
        <v>0</v>
      </c>
      <c r="HZ283">
        <v>0</v>
      </c>
      <c r="IA283">
        <v>0</v>
      </c>
      <c r="IC283" t="s">
        <v>303</v>
      </c>
      <c r="ID283">
        <v>1</v>
      </c>
      <c r="IE283">
        <v>0</v>
      </c>
      <c r="IF283">
        <v>0</v>
      </c>
      <c r="IG283">
        <v>0</v>
      </c>
      <c r="II283" t="s">
        <v>315</v>
      </c>
      <c r="IJ283">
        <v>1</v>
      </c>
      <c r="IK283">
        <v>0</v>
      </c>
      <c r="IL283">
        <v>0</v>
      </c>
      <c r="IM283">
        <v>0</v>
      </c>
      <c r="IN283">
        <v>0</v>
      </c>
      <c r="IO283">
        <v>0</v>
      </c>
      <c r="IQ283" t="s">
        <v>389</v>
      </c>
      <c r="JB283">
        <v>390988299</v>
      </c>
      <c r="JC283" t="s">
        <v>1348</v>
      </c>
      <c r="JD283" s="1">
        <v>44963.296006944453</v>
      </c>
      <c r="JG283" t="s">
        <v>307</v>
      </c>
      <c r="JH283" t="s">
        <v>308</v>
      </c>
      <c r="JJ283">
        <v>283</v>
      </c>
    </row>
    <row r="284" spans="1:270" x14ac:dyDescent="0.35">
      <c r="A284" s="1">
        <v>44962.506258414352</v>
      </c>
      <c r="B284" s="1">
        <v>44963.401248993046</v>
      </c>
      <c r="D284" t="s">
        <v>268</v>
      </c>
      <c r="E284" t="s">
        <v>1316</v>
      </c>
      <c r="F284" s="1">
        <v>44962.506249999999</v>
      </c>
      <c r="G284" t="s">
        <v>1349</v>
      </c>
      <c r="J284" t="s">
        <v>271</v>
      </c>
      <c r="K284" t="s">
        <v>512</v>
      </c>
      <c r="N284" t="s">
        <v>274</v>
      </c>
      <c r="O284" t="s">
        <v>268</v>
      </c>
      <c r="Z284" t="s">
        <v>275</v>
      </c>
      <c r="AF284" t="s">
        <v>382</v>
      </c>
      <c r="AG284" t="s">
        <v>275</v>
      </c>
      <c r="AH284">
        <v>8</v>
      </c>
      <c r="AI284">
        <v>4</v>
      </c>
      <c r="AJ284">
        <v>4</v>
      </c>
      <c r="AL284">
        <v>1</v>
      </c>
      <c r="AM284">
        <v>1</v>
      </c>
      <c r="AN284" t="s">
        <v>277</v>
      </c>
      <c r="AQ284">
        <v>2</v>
      </c>
      <c r="AR284">
        <v>1</v>
      </c>
      <c r="AS284" t="s">
        <v>395</v>
      </c>
      <c r="AV284">
        <v>2</v>
      </c>
      <c r="AW284">
        <v>1</v>
      </c>
      <c r="AX284" t="s">
        <v>395</v>
      </c>
      <c r="BA284">
        <v>0</v>
      </c>
      <c r="BB284">
        <v>0</v>
      </c>
      <c r="BC284" t="s">
        <v>278</v>
      </c>
      <c r="BF284">
        <v>0</v>
      </c>
      <c r="BG284">
        <v>0</v>
      </c>
      <c r="BH284" t="s">
        <v>278</v>
      </c>
      <c r="BJ284" t="s">
        <v>1234</v>
      </c>
      <c r="BL284" t="s">
        <v>1301</v>
      </c>
      <c r="BN284" t="s">
        <v>532</v>
      </c>
      <c r="BO284">
        <v>1</v>
      </c>
      <c r="BP284">
        <v>0</v>
      </c>
      <c r="BQ284">
        <v>0</v>
      </c>
      <c r="BR284">
        <v>0</v>
      </c>
      <c r="BS284">
        <v>0</v>
      </c>
      <c r="BT284">
        <v>0</v>
      </c>
      <c r="BU284">
        <v>1</v>
      </c>
      <c r="BV284">
        <v>0</v>
      </c>
      <c r="BW284">
        <v>0</v>
      </c>
      <c r="BX284">
        <v>0</v>
      </c>
      <c r="BZ284" t="s">
        <v>281</v>
      </c>
      <c r="CA284" t="s">
        <v>1259</v>
      </c>
      <c r="CB284" t="s">
        <v>268</v>
      </c>
      <c r="CH284" s="19" t="s">
        <v>283</v>
      </c>
      <c r="CJ284" s="19" t="s">
        <v>283</v>
      </c>
      <c r="CL284" s="19" t="s">
        <v>283</v>
      </c>
      <c r="CS284" s="19" t="s">
        <v>322</v>
      </c>
      <c r="DC284" s="19" t="s">
        <v>313</v>
      </c>
      <c r="DD284" s="19" t="s">
        <v>313</v>
      </c>
      <c r="DF284" s="19" t="s">
        <v>313</v>
      </c>
      <c r="DH284" s="19" t="s">
        <v>339</v>
      </c>
      <c r="DJ284">
        <v>6000</v>
      </c>
      <c r="DK284" t="s">
        <v>287</v>
      </c>
      <c r="DL284" t="s">
        <v>288</v>
      </c>
      <c r="DM284" t="s">
        <v>289</v>
      </c>
      <c r="DO284" t="s">
        <v>290</v>
      </c>
      <c r="DP284" t="s">
        <v>291</v>
      </c>
      <c r="DQ284" t="s">
        <v>292</v>
      </c>
      <c r="EC284" t="s">
        <v>287</v>
      </c>
      <c r="EF284" t="s">
        <v>292</v>
      </c>
      <c r="EM284" t="s">
        <v>293</v>
      </c>
      <c r="EU284" t="s">
        <v>738</v>
      </c>
      <c r="EV284">
        <v>0</v>
      </c>
      <c r="EW284">
        <v>0</v>
      </c>
      <c r="EX284">
        <v>0</v>
      </c>
      <c r="EY284">
        <v>0</v>
      </c>
      <c r="EZ284">
        <v>0</v>
      </c>
      <c r="FA284">
        <v>0</v>
      </c>
      <c r="FB284">
        <v>0</v>
      </c>
      <c r="FC284">
        <v>1</v>
      </c>
      <c r="FE284" t="s">
        <v>292</v>
      </c>
      <c r="FG284" t="s">
        <v>287</v>
      </c>
      <c r="FH284" t="s">
        <v>295</v>
      </c>
      <c r="FJ284" t="s">
        <v>376</v>
      </c>
      <c r="FK284" t="s">
        <v>287</v>
      </c>
      <c r="FT284" t="s">
        <v>297</v>
      </c>
      <c r="FU284" t="s">
        <v>298</v>
      </c>
      <c r="FV284">
        <v>1</v>
      </c>
      <c r="FW284">
        <v>0</v>
      </c>
      <c r="FX284">
        <v>0</v>
      </c>
      <c r="FY284">
        <v>0</v>
      </c>
      <c r="FZ284" s="19">
        <v>0</v>
      </c>
      <c r="GA284">
        <v>0</v>
      </c>
      <c r="GB284">
        <v>0</v>
      </c>
      <c r="GC284">
        <v>0</v>
      </c>
      <c r="GD284">
        <v>0</v>
      </c>
      <c r="GE284">
        <v>0</v>
      </c>
      <c r="GF284">
        <v>0</v>
      </c>
      <c r="GG284">
        <v>0</v>
      </c>
      <c r="GH284">
        <v>0</v>
      </c>
      <c r="GJ284" t="s">
        <v>299</v>
      </c>
      <c r="GK284">
        <v>1</v>
      </c>
      <c r="GL284">
        <v>0</v>
      </c>
      <c r="GM284">
        <v>0</v>
      </c>
      <c r="GN284">
        <v>0</v>
      </c>
      <c r="GO284">
        <v>0</v>
      </c>
      <c r="GP284">
        <v>0</v>
      </c>
      <c r="GQ284">
        <v>0</v>
      </c>
      <c r="GR284">
        <v>0</v>
      </c>
      <c r="GS284">
        <v>0</v>
      </c>
      <c r="GT284">
        <v>0</v>
      </c>
      <c r="GV284" t="s">
        <v>300</v>
      </c>
      <c r="GW284">
        <v>7</v>
      </c>
      <c r="GX284">
        <v>0</v>
      </c>
      <c r="GY284">
        <v>0</v>
      </c>
      <c r="GZ284">
        <v>0</v>
      </c>
      <c r="HA284">
        <v>0</v>
      </c>
      <c r="HB284">
        <v>0</v>
      </c>
      <c r="HC284">
        <v>4</v>
      </c>
      <c r="HD284">
        <v>4</v>
      </c>
      <c r="HE284">
        <v>3</v>
      </c>
      <c r="HF284">
        <v>0</v>
      </c>
      <c r="HG284">
        <v>0</v>
      </c>
      <c r="HH284">
        <v>0</v>
      </c>
      <c r="HI284">
        <v>0</v>
      </c>
      <c r="HJ284">
        <v>0</v>
      </c>
      <c r="HK284">
        <v>0</v>
      </c>
      <c r="HL284">
        <v>0</v>
      </c>
      <c r="HM284">
        <v>0</v>
      </c>
      <c r="HN284">
        <v>0</v>
      </c>
      <c r="HO284">
        <v>0</v>
      </c>
      <c r="HP284">
        <v>0</v>
      </c>
      <c r="HQ284">
        <v>0</v>
      </c>
      <c r="HR284">
        <v>0</v>
      </c>
      <c r="HS284" t="s">
        <v>451</v>
      </c>
      <c r="HT284" t="s">
        <v>301</v>
      </c>
      <c r="HU284" t="s">
        <v>302</v>
      </c>
      <c r="HV284">
        <v>1</v>
      </c>
      <c r="HW284">
        <v>0</v>
      </c>
      <c r="HX284">
        <v>0</v>
      </c>
      <c r="HY284">
        <v>0</v>
      </c>
      <c r="HZ284">
        <v>0</v>
      </c>
      <c r="IA284">
        <v>0</v>
      </c>
      <c r="IC284" t="s">
        <v>303</v>
      </c>
      <c r="ID284">
        <v>1</v>
      </c>
      <c r="IE284">
        <v>0</v>
      </c>
      <c r="IF284">
        <v>0</v>
      </c>
      <c r="IG284">
        <v>0</v>
      </c>
      <c r="II284" t="s">
        <v>315</v>
      </c>
      <c r="IJ284">
        <v>1</v>
      </c>
      <c r="IK284">
        <v>0</v>
      </c>
      <c r="IL284">
        <v>0</v>
      </c>
      <c r="IM284">
        <v>0</v>
      </c>
      <c r="IN284">
        <v>0</v>
      </c>
      <c r="IO284">
        <v>0</v>
      </c>
      <c r="IQ284" t="s">
        <v>1326</v>
      </c>
      <c r="JB284">
        <v>390989718</v>
      </c>
      <c r="JC284" t="s">
        <v>1350</v>
      </c>
      <c r="JD284" s="1">
        <v>44963.301168981481</v>
      </c>
      <c r="JG284" t="s">
        <v>307</v>
      </c>
      <c r="JH284" t="s">
        <v>308</v>
      </c>
      <c r="JJ284">
        <v>284</v>
      </c>
    </row>
    <row r="285" spans="1:270" x14ac:dyDescent="0.35">
      <c r="A285" s="1">
        <v>44962.5133378588</v>
      </c>
      <c r="B285" s="1">
        <v>44962.52121648148</v>
      </c>
      <c r="D285" t="s">
        <v>268</v>
      </c>
      <c r="E285" t="s">
        <v>1316</v>
      </c>
      <c r="F285" s="1">
        <v>44962.513194444437</v>
      </c>
      <c r="G285" t="s">
        <v>1351</v>
      </c>
      <c r="J285" t="s">
        <v>271</v>
      </c>
      <c r="K285" t="s">
        <v>512</v>
      </c>
      <c r="N285" t="s">
        <v>274</v>
      </c>
      <c r="O285" t="s">
        <v>268</v>
      </c>
      <c r="Z285" t="s">
        <v>268</v>
      </c>
      <c r="AA285" t="s">
        <v>416</v>
      </c>
      <c r="AB285">
        <v>0</v>
      </c>
      <c r="AC285">
        <v>0</v>
      </c>
      <c r="AD285">
        <v>1</v>
      </c>
      <c r="AE285" t="s">
        <v>1352</v>
      </c>
      <c r="AF285" t="s">
        <v>382</v>
      </c>
      <c r="AG285" t="s">
        <v>275</v>
      </c>
      <c r="AH285">
        <v>8</v>
      </c>
      <c r="AI285">
        <v>3</v>
      </c>
      <c r="AJ285">
        <v>5</v>
      </c>
      <c r="AL285">
        <v>1</v>
      </c>
      <c r="AM285">
        <v>1</v>
      </c>
      <c r="AN285" t="s">
        <v>277</v>
      </c>
      <c r="AQ285">
        <v>1</v>
      </c>
      <c r="AR285">
        <v>3</v>
      </c>
      <c r="AS285" t="s">
        <v>558</v>
      </c>
      <c r="AV285">
        <v>1</v>
      </c>
      <c r="AW285">
        <v>0</v>
      </c>
      <c r="AX285" t="s">
        <v>320</v>
      </c>
      <c r="BA285">
        <v>0</v>
      </c>
      <c r="BB285">
        <v>1</v>
      </c>
      <c r="BC285" t="s">
        <v>320</v>
      </c>
      <c r="BF285">
        <v>0</v>
      </c>
      <c r="BG285">
        <v>2</v>
      </c>
      <c r="BH285" t="s">
        <v>277</v>
      </c>
      <c r="BJ285" t="s">
        <v>1234</v>
      </c>
      <c r="BL285" t="s">
        <v>1301</v>
      </c>
      <c r="BN285" t="s">
        <v>1353</v>
      </c>
      <c r="BO285">
        <v>1</v>
      </c>
      <c r="BP285">
        <v>1</v>
      </c>
      <c r="BQ285">
        <v>0</v>
      </c>
      <c r="BR285">
        <v>0</v>
      </c>
      <c r="BS285">
        <v>0</v>
      </c>
      <c r="BT285">
        <v>0</v>
      </c>
      <c r="BU285">
        <v>1</v>
      </c>
      <c r="BV285">
        <v>0</v>
      </c>
      <c r="BW285">
        <v>0</v>
      </c>
      <c r="BX285">
        <v>0</v>
      </c>
      <c r="BZ285" t="s">
        <v>281</v>
      </c>
      <c r="CA285" t="s">
        <v>1259</v>
      </c>
      <c r="CB285" t="s">
        <v>268</v>
      </c>
      <c r="CH285" s="19" t="s">
        <v>283</v>
      </c>
      <c r="CJ285" s="19" t="s">
        <v>283</v>
      </c>
      <c r="CL285" s="19" t="s">
        <v>283</v>
      </c>
      <c r="CS285" s="19" t="s">
        <v>322</v>
      </c>
      <c r="DC285" s="19" t="s">
        <v>313</v>
      </c>
      <c r="DD285" s="19" t="s">
        <v>313</v>
      </c>
      <c r="DF285" s="19" t="s">
        <v>313</v>
      </c>
      <c r="DH285" s="19" t="s">
        <v>339</v>
      </c>
      <c r="DJ285">
        <v>4500</v>
      </c>
      <c r="DK285" t="s">
        <v>287</v>
      </c>
      <c r="DL285" t="s">
        <v>288</v>
      </c>
      <c r="DM285" t="s">
        <v>289</v>
      </c>
      <c r="DO285" t="s">
        <v>403</v>
      </c>
      <c r="DP285" t="s">
        <v>431</v>
      </c>
      <c r="DQ285" t="s">
        <v>292</v>
      </c>
      <c r="EC285" t="s">
        <v>287</v>
      </c>
      <c r="EF285" t="s">
        <v>292</v>
      </c>
      <c r="EM285" t="s">
        <v>293</v>
      </c>
      <c r="EU285" t="s">
        <v>738</v>
      </c>
      <c r="EV285">
        <v>0</v>
      </c>
      <c r="EW285">
        <v>0</v>
      </c>
      <c r="EX285">
        <v>0</v>
      </c>
      <c r="EY285">
        <v>0</v>
      </c>
      <c r="EZ285">
        <v>0</v>
      </c>
      <c r="FA285">
        <v>0</v>
      </c>
      <c r="FB285">
        <v>0</v>
      </c>
      <c r="FC285">
        <v>1</v>
      </c>
      <c r="FE285" t="s">
        <v>292</v>
      </c>
      <c r="FG285" t="s">
        <v>287</v>
      </c>
      <c r="FH285" t="s">
        <v>295</v>
      </c>
      <c r="FJ285" t="s">
        <v>296</v>
      </c>
      <c r="FK285" t="s">
        <v>287</v>
      </c>
      <c r="FT285" t="s">
        <v>297</v>
      </c>
      <c r="FU285" t="s">
        <v>298</v>
      </c>
      <c r="FV285">
        <v>1</v>
      </c>
      <c r="FW285">
        <v>0</v>
      </c>
      <c r="FX285">
        <v>0</v>
      </c>
      <c r="FY285">
        <v>0</v>
      </c>
      <c r="FZ285" s="19">
        <v>0</v>
      </c>
      <c r="GA285">
        <v>0</v>
      </c>
      <c r="GB285">
        <v>0</v>
      </c>
      <c r="GC285">
        <v>0</v>
      </c>
      <c r="GD285">
        <v>0</v>
      </c>
      <c r="GE285">
        <v>0</v>
      </c>
      <c r="GF285">
        <v>0</v>
      </c>
      <c r="GG285">
        <v>0</v>
      </c>
      <c r="GH285">
        <v>0</v>
      </c>
      <c r="GJ285" t="s">
        <v>299</v>
      </c>
      <c r="GK285">
        <v>1</v>
      </c>
      <c r="GL285">
        <v>0</v>
      </c>
      <c r="GM285">
        <v>0</v>
      </c>
      <c r="GN285">
        <v>0</v>
      </c>
      <c r="GO285">
        <v>0</v>
      </c>
      <c r="GP285">
        <v>0</v>
      </c>
      <c r="GQ285">
        <v>0</v>
      </c>
      <c r="GR285">
        <v>0</v>
      </c>
      <c r="GS285">
        <v>0</v>
      </c>
      <c r="GT285">
        <v>0</v>
      </c>
      <c r="GV285" t="s">
        <v>300</v>
      </c>
      <c r="GW285">
        <v>7</v>
      </c>
      <c r="GX285">
        <v>3</v>
      </c>
      <c r="GY285">
        <v>0</v>
      </c>
      <c r="GZ285">
        <v>0</v>
      </c>
      <c r="HA285">
        <v>0</v>
      </c>
      <c r="HB285">
        <v>0</v>
      </c>
      <c r="HC285">
        <v>3</v>
      </c>
      <c r="HD285">
        <v>4</v>
      </c>
      <c r="HE285">
        <v>4</v>
      </c>
      <c r="HF285">
        <v>0</v>
      </c>
      <c r="HG285">
        <v>0</v>
      </c>
      <c r="HH285">
        <v>0</v>
      </c>
      <c r="HI285">
        <v>2</v>
      </c>
      <c r="HJ285">
        <v>0</v>
      </c>
      <c r="HK285">
        <v>2</v>
      </c>
      <c r="HL285">
        <v>0</v>
      </c>
      <c r="HM285">
        <v>0</v>
      </c>
      <c r="HN285">
        <v>0</v>
      </c>
      <c r="HO285">
        <v>0</v>
      </c>
      <c r="HP285">
        <v>2</v>
      </c>
      <c r="HQ285">
        <v>0</v>
      </c>
      <c r="HR285">
        <v>0</v>
      </c>
      <c r="HS285" t="s">
        <v>451</v>
      </c>
      <c r="HT285" t="s">
        <v>301</v>
      </c>
      <c r="HU285" t="s">
        <v>302</v>
      </c>
      <c r="HV285">
        <v>1</v>
      </c>
      <c r="HW285">
        <v>0</v>
      </c>
      <c r="HX285">
        <v>0</v>
      </c>
      <c r="HY285">
        <v>0</v>
      </c>
      <c r="HZ285">
        <v>0</v>
      </c>
      <c r="IA285">
        <v>0</v>
      </c>
      <c r="IC285" t="s">
        <v>303</v>
      </c>
      <c r="ID285">
        <v>1</v>
      </c>
      <c r="IE285">
        <v>0</v>
      </c>
      <c r="IF285">
        <v>0</v>
      </c>
      <c r="IG285">
        <v>0</v>
      </c>
      <c r="II285" t="s">
        <v>315</v>
      </c>
      <c r="IJ285">
        <v>1</v>
      </c>
      <c r="IK285">
        <v>0</v>
      </c>
      <c r="IL285">
        <v>0</v>
      </c>
      <c r="IM285">
        <v>0</v>
      </c>
      <c r="IN285">
        <v>0</v>
      </c>
      <c r="IO285">
        <v>0</v>
      </c>
      <c r="IQ285" t="s">
        <v>1326</v>
      </c>
      <c r="JB285">
        <v>390989916</v>
      </c>
      <c r="JC285" t="s">
        <v>1354</v>
      </c>
      <c r="JD285" s="1">
        <v>44963.301701388889</v>
      </c>
      <c r="JG285" t="s">
        <v>307</v>
      </c>
      <c r="JH285" t="s">
        <v>308</v>
      </c>
      <c r="JJ285">
        <v>285</v>
      </c>
    </row>
    <row r="286" spans="1:270" x14ac:dyDescent="0.35">
      <c r="A286" s="1">
        <v>44962.521315358797</v>
      </c>
      <c r="B286" s="1">
        <v>44962.530352326386</v>
      </c>
      <c r="D286" t="s">
        <v>268</v>
      </c>
      <c r="E286" t="s">
        <v>1316</v>
      </c>
      <c r="F286" s="1">
        <v>44962.521527777782</v>
      </c>
      <c r="G286" t="s">
        <v>1355</v>
      </c>
      <c r="J286" t="s">
        <v>319</v>
      </c>
      <c r="K286" t="s">
        <v>512</v>
      </c>
      <c r="N286" t="s">
        <v>274</v>
      </c>
      <c r="O286" t="s">
        <v>268</v>
      </c>
      <c r="Z286" t="s">
        <v>268</v>
      </c>
      <c r="AA286" t="s">
        <v>416</v>
      </c>
      <c r="AB286">
        <v>0</v>
      </c>
      <c r="AC286">
        <v>0</v>
      </c>
      <c r="AD286">
        <v>1</v>
      </c>
      <c r="AE286" t="s">
        <v>1356</v>
      </c>
      <c r="AF286" t="s">
        <v>486</v>
      </c>
      <c r="AH286">
        <v>3</v>
      </c>
      <c r="AI286">
        <v>1</v>
      </c>
      <c r="AJ286">
        <v>2</v>
      </c>
      <c r="AL286">
        <v>0</v>
      </c>
      <c r="AM286">
        <v>1</v>
      </c>
      <c r="AN286" t="s">
        <v>320</v>
      </c>
      <c r="AQ286">
        <v>0</v>
      </c>
      <c r="AR286">
        <v>0</v>
      </c>
      <c r="AS286" t="s">
        <v>278</v>
      </c>
      <c r="AV286">
        <v>0</v>
      </c>
      <c r="AW286">
        <v>0</v>
      </c>
      <c r="AX286" t="s">
        <v>278</v>
      </c>
      <c r="BA286">
        <v>0</v>
      </c>
      <c r="BB286">
        <v>0</v>
      </c>
      <c r="BC286" t="s">
        <v>278</v>
      </c>
      <c r="BF286">
        <v>0</v>
      </c>
      <c r="BG286">
        <v>0</v>
      </c>
      <c r="BH286" t="s">
        <v>278</v>
      </c>
      <c r="BJ286" t="s">
        <v>1234</v>
      </c>
      <c r="BL286" t="s">
        <v>1301</v>
      </c>
      <c r="BN286" t="s">
        <v>280</v>
      </c>
      <c r="BO286">
        <v>1</v>
      </c>
      <c r="BP286">
        <v>0</v>
      </c>
      <c r="BQ286">
        <v>0</v>
      </c>
      <c r="BR286">
        <v>0</v>
      </c>
      <c r="BS286">
        <v>0</v>
      </c>
      <c r="BT286">
        <v>0</v>
      </c>
      <c r="BU286">
        <v>0</v>
      </c>
      <c r="BV286">
        <v>0</v>
      </c>
      <c r="BW286">
        <v>0</v>
      </c>
      <c r="BX286">
        <v>0</v>
      </c>
      <c r="BZ286" t="s">
        <v>281</v>
      </c>
      <c r="CA286" t="s">
        <v>1259</v>
      </c>
      <c r="CB286" t="s">
        <v>268</v>
      </c>
      <c r="CH286" s="19" t="s">
        <v>283</v>
      </c>
      <c r="CJ286" s="19" t="s">
        <v>283</v>
      </c>
      <c r="CL286" s="19" t="s">
        <v>283</v>
      </c>
      <c r="CS286" s="19" t="s">
        <v>322</v>
      </c>
      <c r="DC286" s="19" t="s">
        <v>313</v>
      </c>
      <c r="DD286" s="19" t="s">
        <v>313</v>
      </c>
      <c r="DF286" s="19" t="s">
        <v>313</v>
      </c>
      <c r="DH286" s="19" t="s">
        <v>339</v>
      </c>
      <c r="DJ286">
        <v>2250</v>
      </c>
      <c r="DK286" t="s">
        <v>287</v>
      </c>
      <c r="DL286" t="s">
        <v>288</v>
      </c>
      <c r="DM286" t="s">
        <v>289</v>
      </c>
      <c r="DO286" t="s">
        <v>403</v>
      </c>
      <c r="DP286" t="s">
        <v>291</v>
      </c>
      <c r="DQ286" t="s">
        <v>292</v>
      </c>
      <c r="EC286" t="s">
        <v>287</v>
      </c>
      <c r="EF286" t="s">
        <v>292</v>
      </c>
      <c r="EM286" t="s">
        <v>293</v>
      </c>
      <c r="EU286" t="s">
        <v>738</v>
      </c>
      <c r="EV286">
        <v>0</v>
      </c>
      <c r="EW286">
        <v>0</v>
      </c>
      <c r="EX286">
        <v>0</v>
      </c>
      <c r="EY286">
        <v>0</v>
      </c>
      <c r="EZ286">
        <v>0</v>
      </c>
      <c r="FA286">
        <v>0</v>
      </c>
      <c r="FB286">
        <v>0</v>
      </c>
      <c r="FC286">
        <v>1</v>
      </c>
      <c r="FE286" t="s">
        <v>292</v>
      </c>
      <c r="FG286" t="s">
        <v>287</v>
      </c>
      <c r="FH286" t="s">
        <v>295</v>
      </c>
      <c r="FJ286" t="s">
        <v>376</v>
      </c>
      <c r="FK286" t="s">
        <v>287</v>
      </c>
      <c r="FT286" t="s">
        <v>297</v>
      </c>
      <c r="FU286" t="s">
        <v>298</v>
      </c>
      <c r="FV286">
        <v>1</v>
      </c>
      <c r="FW286">
        <v>0</v>
      </c>
      <c r="FX286">
        <v>0</v>
      </c>
      <c r="FY286">
        <v>0</v>
      </c>
      <c r="FZ286" s="19">
        <v>0</v>
      </c>
      <c r="GA286">
        <v>0</v>
      </c>
      <c r="GB286">
        <v>0</v>
      </c>
      <c r="GC286">
        <v>0</v>
      </c>
      <c r="GD286">
        <v>0</v>
      </c>
      <c r="GE286">
        <v>0</v>
      </c>
      <c r="GF286">
        <v>0</v>
      </c>
      <c r="GG286">
        <v>0</v>
      </c>
      <c r="GH286">
        <v>0</v>
      </c>
      <c r="GJ286" t="s">
        <v>299</v>
      </c>
      <c r="GK286">
        <v>1</v>
      </c>
      <c r="GL286">
        <v>0</v>
      </c>
      <c r="GM286">
        <v>0</v>
      </c>
      <c r="GN286">
        <v>0</v>
      </c>
      <c r="GO286">
        <v>0</v>
      </c>
      <c r="GP286">
        <v>0</v>
      </c>
      <c r="GQ286">
        <v>0</v>
      </c>
      <c r="GR286">
        <v>0</v>
      </c>
      <c r="GS286">
        <v>0</v>
      </c>
      <c r="GT286">
        <v>0</v>
      </c>
      <c r="GV286" t="s">
        <v>300</v>
      </c>
      <c r="GW286">
        <v>7</v>
      </c>
      <c r="GX286">
        <v>2</v>
      </c>
      <c r="GY286">
        <v>0</v>
      </c>
      <c r="GZ286">
        <v>0</v>
      </c>
      <c r="HA286">
        <v>0</v>
      </c>
      <c r="HB286">
        <v>0</v>
      </c>
      <c r="HC286">
        <v>3</v>
      </c>
      <c r="HD286">
        <v>3</v>
      </c>
      <c r="HE286">
        <v>3</v>
      </c>
      <c r="HF286">
        <v>0</v>
      </c>
      <c r="HG286">
        <v>1</v>
      </c>
      <c r="HH286">
        <v>0</v>
      </c>
      <c r="HI286">
        <v>0</v>
      </c>
      <c r="HJ286">
        <v>0</v>
      </c>
      <c r="HK286">
        <v>0</v>
      </c>
      <c r="HL286">
        <v>0</v>
      </c>
      <c r="HM286">
        <v>0</v>
      </c>
      <c r="HN286">
        <v>0</v>
      </c>
      <c r="HO286">
        <v>0</v>
      </c>
      <c r="HP286">
        <v>0</v>
      </c>
      <c r="HQ286">
        <v>0</v>
      </c>
      <c r="HR286">
        <v>0</v>
      </c>
      <c r="HS286" t="s">
        <v>451</v>
      </c>
      <c r="HT286" t="s">
        <v>301</v>
      </c>
      <c r="HU286" t="s">
        <v>302</v>
      </c>
      <c r="HV286">
        <v>1</v>
      </c>
      <c r="HW286">
        <v>0</v>
      </c>
      <c r="HX286">
        <v>0</v>
      </c>
      <c r="HY286">
        <v>0</v>
      </c>
      <c r="HZ286">
        <v>0</v>
      </c>
      <c r="IA286">
        <v>0</v>
      </c>
      <c r="IC286" t="s">
        <v>303</v>
      </c>
      <c r="ID286">
        <v>1</v>
      </c>
      <c r="IE286">
        <v>0</v>
      </c>
      <c r="IF286">
        <v>0</v>
      </c>
      <c r="IG286">
        <v>0</v>
      </c>
      <c r="II286" t="s">
        <v>315</v>
      </c>
      <c r="IJ286">
        <v>1</v>
      </c>
      <c r="IK286">
        <v>0</v>
      </c>
      <c r="IL286">
        <v>0</v>
      </c>
      <c r="IM286">
        <v>0</v>
      </c>
      <c r="IN286">
        <v>0</v>
      </c>
      <c r="IO286">
        <v>0</v>
      </c>
      <c r="IQ286" t="s">
        <v>389</v>
      </c>
      <c r="JB286">
        <v>390990554</v>
      </c>
      <c r="JC286" t="s">
        <v>1357</v>
      </c>
      <c r="JD286" s="1">
        <v>44963.303518518522</v>
      </c>
      <c r="JG286" t="s">
        <v>307</v>
      </c>
      <c r="JH286" t="s">
        <v>308</v>
      </c>
      <c r="JJ286">
        <v>286</v>
      </c>
    </row>
    <row r="287" spans="1:270" x14ac:dyDescent="0.35">
      <c r="A287" s="1">
        <v>44962.530693055553</v>
      </c>
      <c r="B287" s="1">
        <v>44963.407452523148</v>
      </c>
      <c r="D287" t="s">
        <v>268</v>
      </c>
      <c r="E287" t="s">
        <v>1316</v>
      </c>
      <c r="F287" s="1">
        <v>44962.530555555553</v>
      </c>
      <c r="G287" t="s">
        <v>1358</v>
      </c>
      <c r="J287" t="s">
        <v>319</v>
      </c>
      <c r="K287" t="s">
        <v>512</v>
      </c>
      <c r="N287" t="s">
        <v>274</v>
      </c>
      <c r="O287" t="s">
        <v>268</v>
      </c>
      <c r="Z287" t="s">
        <v>275</v>
      </c>
      <c r="AF287" t="s">
        <v>486</v>
      </c>
      <c r="AH287">
        <v>5</v>
      </c>
      <c r="AI287">
        <v>3</v>
      </c>
      <c r="AJ287">
        <v>2</v>
      </c>
      <c r="AL287">
        <v>1</v>
      </c>
      <c r="AM287">
        <v>1</v>
      </c>
      <c r="AN287" t="s">
        <v>277</v>
      </c>
      <c r="AQ287">
        <v>1</v>
      </c>
      <c r="AR287">
        <v>0</v>
      </c>
      <c r="AS287" t="s">
        <v>320</v>
      </c>
      <c r="AV287">
        <v>1</v>
      </c>
      <c r="AW287">
        <v>1</v>
      </c>
      <c r="AX287" t="s">
        <v>277</v>
      </c>
      <c r="BA287">
        <v>0</v>
      </c>
      <c r="BB287">
        <v>0</v>
      </c>
      <c r="BC287" t="s">
        <v>278</v>
      </c>
      <c r="BF287">
        <v>0</v>
      </c>
      <c r="BG287">
        <v>0</v>
      </c>
      <c r="BH287" t="s">
        <v>278</v>
      </c>
      <c r="BJ287" t="s">
        <v>1234</v>
      </c>
      <c r="BL287" t="s">
        <v>1301</v>
      </c>
      <c r="BN287" t="s">
        <v>280</v>
      </c>
      <c r="BO287">
        <v>1</v>
      </c>
      <c r="BP287">
        <v>0</v>
      </c>
      <c r="BQ287">
        <v>0</v>
      </c>
      <c r="BR287">
        <v>0</v>
      </c>
      <c r="BS287">
        <v>0</v>
      </c>
      <c r="BT287">
        <v>0</v>
      </c>
      <c r="BU287">
        <v>0</v>
      </c>
      <c r="BV287">
        <v>0</v>
      </c>
      <c r="BW287">
        <v>0</v>
      </c>
      <c r="BX287">
        <v>0</v>
      </c>
      <c r="BZ287" t="s">
        <v>281</v>
      </c>
      <c r="CA287" t="s">
        <v>1259</v>
      </c>
      <c r="CB287" t="s">
        <v>268</v>
      </c>
      <c r="CH287" s="19" t="s">
        <v>283</v>
      </c>
      <c r="CJ287" s="19" t="s">
        <v>283</v>
      </c>
      <c r="CL287" s="19" t="s">
        <v>283</v>
      </c>
      <c r="CS287" s="19" t="s">
        <v>322</v>
      </c>
      <c r="DC287" s="19" t="s">
        <v>313</v>
      </c>
      <c r="DD287" s="19" t="s">
        <v>313</v>
      </c>
      <c r="DF287" s="19" t="s">
        <v>313</v>
      </c>
      <c r="DH287" s="19" t="s">
        <v>339</v>
      </c>
      <c r="DJ287">
        <v>3750</v>
      </c>
      <c r="DK287" t="s">
        <v>287</v>
      </c>
      <c r="DL287" t="s">
        <v>288</v>
      </c>
      <c r="DM287" t="s">
        <v>289</v>
      </c>
      <c r="DO287" t="s">
        <v>290</v>
      </c>
      <c r="DP287" t="s">
        <v>291</v>
      </c>
      <c r="DQ287" t="s">
        <v>292</v>
      </c>
      <c r="EC287" t="s">
        <v>287</v>
      </c>
      <c r="EF287" t="s">
        <v>292</v>
      </c>
      <c r="EM287" t="s">
        <v>293</v>
      </c>
      <c r="EU287" t="s">
        <v>738</v>
      </c>
      <c r="EV287">
        <v>0</v>
      </c>
      <c r="EW287">
        <v>0</v>
      </c>
      <c r="EX287">
        <v>0</v>
      </c>
      <c r="EY287">
        <v>0</v>
      </c>
      <c r="EZ287">
        <v>0</v>
      </c>
      <c r="FA287">
        <v>0</v>
      </c>
      <c r="FB287">
        <v>0</v>
      </c>
      <c r="FC287">
        <v>1</v>
      </c>
      <c r="FE287" t="s">
        <v>292</v>
      </c>
      <c r="FG287" t="s">
        <v>287</v>
      </c>
      <c r="FH287" t="s">
        <v>295</v>
      </c>
      <c r="FJ287" t="s">
        <v>376</v>
      </c>
      <c r="FK287" t="s">
        <v>287</v>
      </c>
      <c r="FT287" t="s">
        <v>297</v>
      </c>
      <c r="FU287" t="s">
        <v>298</v>
      </c>
      <c r="FV287">
        <v>1</v>
      </c>
      <c r="FW287">
        <v>0</v>
      </c>
      <c r="FX287">
        <v>0</v>
      </c>
      <c r="FY287">
        <v>0</v>
      </c>
      <c r="FZ287" s="19">
        <v>0</v>
      </c>
      <c r="GA287">
        <v>0</v>
      </c>
      <c r="GB287">
        <v>0</v>
      </c>
      <c r="GC287">
        <v>0</v>
      </c>
      <c r="GD287">
        <v>0</v>
      </c>
      <c r="GE287">
        <v>0</v>
      </c>
      <c r="GF287">
        <v>0</v>
      </c>
      <c r="GG287">
        <v>0</v>
      </c>
      <c r="GH287">
        <v>0</v>
      </c>
      <c r="GJ287" t="s">
        <v>299</v>
      </c>
      <c r="GK287">
        <v>1</v>
      </c>
      <c r="GL287">
        <v>0</v>
      </c>
      <c r="GM287">
        <v>0</v>
      </c>
      <c r="GN287">
        <v>0</v>
      </c>
      <c r="GO287">
        <v>0</v>
      </c>
      <c r="GP287">
        <v>0</v>
      </c>
      <c r="GQ287">
        <v>0</v>
      </c>
      <c r="GR287">
        <v>0</v>
      </c>
      <c r="GS287">
        <v>0</v>
      </c>
      <c r="GT287">
        <v>0</v>
      </c>
      <c r="GV287" t="s">
        <v>300</v>
      </c>
      <c r="GW287">
        <v>7</v>
      </c>
      <c r="GX287">
        <v>2</v>
      </c>
      <c r="GY287">
        <v>0</v>
      </c>
      <c r="GZ287">
        <v>0</v>
      </c>
      <c r="HA287">
        <v>0</v>
      </c>
      <c r="HB287">
        <v>0</v>
      </c>
      <c r="HC287">
        <v>3</v>
      </c>
      <c r="HD287">
        <v>3</v>
      </c>
      <c r="HE287">
        <v>4</v>
      </c>
      <c r="HF287">
        <v>0</v>
      </c>
      <c r="HG287">
        <v>1</v>
      </c>
      <c r="HH287">
        <v>0</v>
      </c>
      <c r="HI287">
        <v>0</v>
      </c>
      <c r="HJ287">
        <v>0</v>
      </c>
      <c r="HK287">
        <v>0</v>
      </c>
      <c r="HL287">
        <v>0</v>
      </c>
      <c r="HM287">
        <v>0</v>
      </c>
      <c r="HN287">
        <v>0</v>
      </c>
      <c r="HO287">
        <v>0</v>
      </c>
      <c r="HP287">
        <v>0</v>
      </c>
      <c r="HQ287">
        <v>0</v>
      </c>
      <c r="HR287">
        <v>0</v>
      </c>
      <c r="HS287" t="s">
        <v>451</v>
      </c>
      <c r="HT287" t="s">
        <v>301</v>
      </c>
      <c r="HU287" t="s">
        <v>302</v>
      </c>
      <c r="HV287">
        <v>1</v>
      </c>
      <c r="HW287">
        <v>0</v>
      </c>
      <c r="HX287">
        <v>0</v>
      </c>
      <c r="HY287">
        <v>0</v>
      </c>
      <c r="HZ287">
        <v>0</v>
      </c>
      <c r="IA287">
        <v>0</v>
      </c>
      <c r="IC287" t="s">
        <v>303</v>
      </c>
      <c r="ID287">
        <v>1</v>
      </c>
      <c r="IE287">
        <v>0</v>
      </c>
      <c r="IF287">
        <v>0</v>
      </c>
      <c r="IG287">
        <v>0</v>
      </c>
      <c r="II287" t="s">
        <v>315</v>
      </c>
      <c r="IJ287">
        <v>1</v>
      </c>
      <c r="IK287">
        <v>0</v>
      </c>
      <c r="IL287">
        <v>0</v>
      </c>
      <c r="IM287">
        <v>0</v>
      </c>
      <c r="IN287">
        <v>0</v>
      </c>
      <c r="IO287">
        <v>0</v>
      </c>
      <c r="IQ287" t="s">
        <v>1326</v>
      </c>
      <c r="JB287">
        <v>390990569</v>
      </c>
      <c r="JC287" t="s">
        <v>1359</v>
      </c>
      <c r="JD287" s="1">
        <v>44963.303576388891</v>
      </c>
      <c r="JG287" t="s">
        <v>307</v>
      </c>
      <c r="JH287" t="s">
        <v>308</v>
      </c>
      <c r="JJ287">
        <v>287</v>
      </c>
    </row>
    <row r="288" spans="1:270" x14ac:dyDescent="0.35">
      <c r="A288" s="1">
        <v>44964.382356875001</v>
      </c>
      <c r="B288" s="1">
        <v>44964.645251956019</v>
      </c>
      <c r="D288" t="s">
        <v>268</v>
      </c>
      <c r="E288" t="s">
        <v>1316</v>
      </c>
      <c r="F288" s="1">
        <v>44964.381944444453</v>
      </c>
      <c r="G288" t="s">
        <v>1360</v>
      </c>
      <c r="J288" t="s">
        <v>319</v>
      </c>
      <c r="K288" t="s">
        <v>512</v>
      </c>
      <c r="N288" t="s">
        <v>274</v>
      </c>
      <c r="O288" t="s">
        <v>268</v>
      </c>
      <c r="Z288" t="s">
        <v>275</v>
      </c>
      <c r="AF288" t="s">
        <v>382</v>
      </c>
      <c r="AG288" t="s">
        <v>275</v>
      </c>
      <c r="AH288">
        <v>5</v>
      </c>
      <c r="AI288">
        <v>3</v>
      </c>
      <c r="AJ288">
        <v>2</v>
      </c>
      <c r="AL288">
        <v>1</v>
      </c>
      <c r="AM288">
        <v>0</v>
      </c>
      <c r="AN288" t="s">
        <v>320</v>
      </c>
      <c r="AQ288">
        <v>1</v>
      </c>
      <c r="AR288">
        <v>1</v>
      </c>
      <c r="AS288" t="s">
        <v>277</v>
      </c>
      <c r="AV288">
        <v>1</v>
      </c>
      <c r="AW288">
        <v>0</v>
      </c>
      <c r="AX288" t="s">
        <v>320</v>
      </c>
      <c r="BA288">
        <v>0</v>
      </c>
      <c r="BB288">
        <v>1</v>
      </c>
      <c r="BC288" t="s">
        <v>320</v>
      </c>
      <c r="BF288">
        <v>0</v>
      </c>
      <c r="BG288">
        <v>0</v>
      </c>
      <c r="BH288" t="s">
        <v>278</v>
      </c>
      <c r="BJ288" t="s">
        <v>1234</v>
      </c>
      <c r="BL288" t="s">
        <v>1361</v>
      </c>
      <c r="BN288" t="s">
        <v>311</v>
      </c>
      <c r="BO288">
        <v>0</v>
      </c>
      <c r="BP288">
        <v>0</v>
      </c>
      <c r="BQ288">
        <v>0</v>
      </c>
      <c r="BR288">
        <v>1</v>
      </c>
      <c r="BS288">
        <v>0</v>
      </c>
      <c r="BT288">
        <v>0</v>
      </c>
      <c r="BU288">
        <v>0</v>
      </c>
      <c r="BV288">
        <v>0</v>
      </c>
      <c r="BW288">
        <v>0</v>
      </c>
      <c r="BX288">
        <v>0</v>
      </c>
      <c r="BZ288" t="s">
        <v>281</v>
      </c>
      <c r="CA288" t="s">
        <v>1259</v>
      </c>
      <c r="CB288" t="s">
        <v>268</v>
      </c>
      <c r="CH288" s="19" t="s">
        <v>283</v>
      </c>
      <c r="CJ288" s="19" t="s">
        <v>283</v>
      </c>
      <c r="CL288" s="19" t="s">
        <v>283</v>
      </c>
      <c r="CS288" s="19" t="s">
        <v>322</v>
      </c>
      <c r="DC288" s="19" t="s">
        <v>313</v>
      </c>
      <c r="DD288" s="19" t="s">
        <v>313</v>
      </c>
      <c r="DF288" s="19" t="s">
        <v>313</v>
      </c>
      <c r="DH288" s="19" t="s">
        <v>339</v>
      </c>
      <c r="DJ288">
        <v>3750</v>
      </c>
      <c r="DK288" t="s">
        <v>287</v>
      </c>
      <c r="DL288" t="s">
        <v>288</v>
      </c>
      <c r="DM288" t="s">
        <v>289</v>
      </c>
      <c r="DO288" t="s">
        <v>290</v>
      </c>
      <c r="DP288" t="s">
        <v>291</v>
      </c>
      <c r="DQ288" t="s">
        <v>292</v>
      </c>
      <c r="EC288" t="s">
        <v>287</v>
      </c>
      <c r="EF288" t="s">
        <v>292</v>
      </c>
      <c r="EM288" t="s">
        <v>293</v>
      </c>
      <c r="EU288" t="s">
        <v>738</v>
      </c>
      <c r="EV288">
        <v>0</v>
      </c>
      <c r="EW288">
        <v>0</v>
      </c>
      <c r="EX288">
        <v>0</v>
      </c>
      <c r="EY288">
        <v>0</v>
      </c>
      <c r="EZ288">
        <v>0</v>
      </c>
      <c r="FA288">
        <v>0</v>
      </c>
      <c r="FB288">
        <v>0</v>
      </c>
      <c r="FC288">
        <v>1</v>
      </c>
      <c r="FE288" t="s">
        <v>292</v>
      </c>
      <c r="FG288" t="s">
        <v>287</v>
      </c>
      <c r="FH288" t="s">
        <v>295</v>
      </c>
      <c r="FJ288" t="s">
        <v>793</v>
      </c>
      <c r="FK288" t="s">
        <v>287</v>
      </c>
      <c r="FT288" t="s">
        <v>297</v>
      </c>
      <c r="FU288" t="s">
        <v>298</v>
      </c>
      <c r="FV288">
        <v>1</v>
      </c>
      <c r="FW288">
        <v>0</v>
      </c>
      <c r="FX288">
        <v>0</v>
      </c>
      <c r="FY288">
        <v>0</v>
      </c>
      <c r="FZ288" s="19">
        <v>0</v>
      </c>
      <c r="GA288">
        <v>0</v>
      </c>
      <c r="GB288">
        <v>0</v>
      </c>
      <c r="GC288">
        <v>0</v>
      </c>
      <c r="GD288">
        <v>0</v>
      </c>
      <c r="GE288">
        <v>0</v>
      </c>
      <c r="GF288">
        <v>0</v>
      </c>
      <c r="GG288">
        <v>0</v>
      </c>
      <c r="GH288">
        <v>0</v>
      </c>
      <c r="GJ288" t="s">
        <v>299</v>
      </c>
      <c r="GK288">
        <v>1</v>
      </c>
      <c r="GL288">
        <v>0</v>
      </c>
      <c r="GM288">
        <v>0</v>
      </c>
      <c r="GN288">
        <v>0</v>
      </c>
      <c r="GO288">
        <v>0</v>
      </c>
      <c r="GP288">
        <v>0</v>
      </c>
      <c r="GQ288">
        <v>0</v>
      </c>
      <c r="GR288">
        <v>0</v>
      </c>
      <c r="GS288">
        <v>0</v>
      </c>
      <c r="GT288">
        <v>0</v>
      </c>
      <c r="GV288" t="s">
        <v>872</v>
      </c>
      <c r="GW288">
        <v>7</v>
      </c>
      <c r="GX288">
        <v>0</v>
      </c>
      <c r="GY288">
        <v>0</v>
      </c>
      <c r="GZ288">
        <v>0</v>
      </c>
      <c r="HA288">
        <v>0</v>
      </c>
      <c r="HB288">
        <v>0</v>
      </c>
      <c r="HC288">
        <v>2</v>
      </c>
      <c r="HD288">
        <v>0</v>
      </c>
      <c r="HE288">
        <v>0</v>
      </c>
      <c r="HF288">
        <v>0</v>
      </c>
      <c r="HG288">
        <v>1</v>
      </c>
      <c r="HH288">
        <v>0</v>
      </c>
      <c r="HI288">
        <v>2</v>
      </c>
      <c r="HJ288">
        <v>0</v>
      </c>
      <c r="HK288">
        <v>3</v>
      </c>
      <c r="HL288">
        <v>0</v>
      </c>
      <c r="HM288">
        <v>0</v>
      </c>
      <c r="HN288">
        <v>0</v>
      </c>
      <c r="HO288">
        <v>1</v>
      </c>
      <c r="HP288">
        <v>2</v>
      </c>
      <c r="HQ288">
        <v>0</v>
      </c>
      <c r="HR288">
        <v>0</v>
      </c>
      <c r="HS288" t="s">
        <v>451</v>
      </c>
      <c r="HT288" t="s">
        <v>301</v>
      </c>
      <c r="HU288" t="s">
        <v>302</v>
      </c>
      <c r="HV288">
        <v>1</v>
      </c>
      <c r="HW288">
        <v>0</v>
      </c>
      <c r="HX288">
        <v>0</v>
      </c>
      <c r="HY288">
        <v>0</v>
      </c>
      <c r="HZ288">
        <v>0</v>
      </c>
      <c r="IA288">
        <v>0</v>
      </c>
      <c r="IC288" t="s">
        <v>303</v>
      </c>
      <c r="ID288">
        <v>1</v>
      </c>
      <c r="IE288">
        <v>0</v>
      </c>
      <c r="IF288">
        <v>0</v>
      </c>
      <c r="IG288">
        <v>0</v>
      </c>
      <c r="II288" t="s">
        <v>315</v>
      </c>
      <c r="IJ288">
        <v>1</v>
      </c>
      <c r="IK288">
        <v>0</v>
      </c>
      <c r="IL288">
        <v>0</v>
      </c>
      <c r="IM288">
        <v>0</v>
      </c>
      <c r="IN288">
        <v>0</v>
      </c>
      <c r="IO288">
        <v>0</v>
      </c>
      <c r="IQ288" t="s">
        <v>1345</v>
      </c>
      <c r="JB288">
        <v>391400142</v>
      </c>
      <c r="JC288" t="s">
        <v>1362</v>
      </c>
      <c r="JD288" s="1">
        <v>44964.567858796298</v>
      </c>
      <c r="JG288" t="s">
        <v>307</v>
      </c>
      <c r="JH288" t="s">
        <v>308</v>
      </c>
      <c r="JJ288">
        <v>288</v>
      </c>
    </row>
    <row r="289" spans="1:270" x14ac:dyDescent="0.35">
      <c r="A289" s="1">
        <v>44964.390691828703</v>
      </c>
      <c r="B289" s="1">
        <v>44964.650670532406</v>
      </c>
      <c r="D289" t="s">
        <v>268</v>
      </c>
      <c r="E289" t="s">
        <v>1316</v>
      </c>
      <c r="F289" s="1">
        <v>44964.390277777777</v>
      </c>
      <c r="G289" t="s">
        <v>1363</v>
      </c>
      <c r="J289" t="s">
        <v>271</v>
      </c>
      <c r="K289" t="s">
        <v>512</v>
      </c>
      <c r="N289" t="s">
        <v>274</v>
      </c>
      <c r="O289" t="s">
        <v>268</v>
      </c>
      <c r="Z289" t="s">
        <v>275</v>
      </c>
      <c r="AF289" t="s">
        <v>382</v>
      </c>
      <c r="AG289" t="s">
        <v>275</v>
      </c>
      <c r="AH289">
        <v>7</v>
      </c>
      <c r="AI289">
        <v>4</v>
      </c>
      <c r="AJ289">
        <v>3</v>
      </c>
      <c r="AL289">
        <v>0</v>
      </c>
      <c r="AM289">
        <v>2</v>
      </c>
      <c r="AN289" t="s">
        <v>277</v>
      </c>
      <c r="AQ289">
        <v>3</v>
      </c>
      <c r="AR289">
        <v>0</v>
      </c>
      <c r="AS289" t="s">
        <v>395</v>
      </c>
      <c r="AV289">
        <v>1</v>
      </c>
      <c r="AW289">
        <v>1</v>
      </c>
      <c r="AX289" t="s">
        <v>277</v>
      </c>
      <c r="BA289">
        <v>0</v>
      </c>
      <c r="BB289">
        <v>0</v>
      </c>
      <c r="BC289" t="s">
        <v>278</v>
      </c>
      <c r="BF289">
        <v>0</v>
      </c>
      <c r="BG289">
        <v>0</v>
      </c>
      <c r="BH289" t="s">
        <v>278</v>
      </c>
      <c r="BJ289" t="s">
        <v>1234</v>
      </c>
      <c r="BL289" t="s">
        <v>1361</v>
      </c>
      <c r="BN289" t="s">
        <v>532</v>
      </c>
      <c r="BO289">
        <v>1</v>
      </c>
      <c r="BP289">
        <v>0</v>
      </c>
      <c r="BQ289">
        <v>0</v>
      </c>
      <c r="BR289">
        <v>0</v>
      </c>
      <c r="BS289">
        <v>0</v>
      </c>
      <c r="BT289">
        <v>0</v>
      </c>
      <c r="BU289">
        <v>1</v>
      </c>
      <c r="BV289">
        <v>0</v>
      </c>
      <c r="BW289">
        <v>0</v>
      </c>
      <c r="BX289">
        <v>0</v>
      </c>
      <c r="BZ289" t="s">
        <v>281</v>
      </c>
      <c r="CA289" t="s">
        <v>1259</v>
      </c>
      <c r="CB289" t="s">
        <v>268</v>
      </c>
      <c r="CH289" s="19" t="s">
        <v>283</v>
      </c>
      <c r="CJ289" s="19" t="s">
        <v>283</v>
      </c>
      <c r="CL289" s="19" t="s">
        <v>283</v>
      </c>
      <c r="CS289" s="19" t="s">
        <v>322</v>
      </c>
      <c r="DC289" s="19" t="s">
        <v>313</v>
      </c>
      <c r="DD289" s="19" t="s">
        <v>313</v>
      </c>
      <c r="DF289" s="19" t="s">
        <v>313</v>
      </c>
      <c r="DH289" s="19" t="s">
        <v>339</v>
      </c>
      <c r="DJ289">
        <v>5250</v>
      </c>
      <c r="DK289" t="s">
        <v>287</v>
      </c>
      <c r="DL289" t="s">
        <v>288</v>
      </c>
      <c r="DM289" t="s">
        <v>289</v>
      </c>
      <c r="DO289" t="s">
        <v>403</v>
      </c>
      <c r="DP289" t="s">
        <v>291</v>
      </c>
      <c r="DQ289" t="s">
        <v>292</v>
      </c>
      <c r="EC289" t="s">
        <v>287</v>
      </c>
      <c r="EF289" t="s">
        <v>292</v>
      </c>
      <c r="EM289" t="s">
        <v>293</v>
      </c>
      <c r="EU289" t="s">
        <v>738</v>
      </c>
      <c r="EV289">
        <v>0</v>
      </c>
      <c r="EW289">
        <v>0</v>
      </c>
      <c r="EX289">
        <v>0</v>
      </c>
      <c r="EY289">
        <v>0</v>
      </c>
      <c r="EZ289">
        <v>0</v>
      </c>
      <c r="FA289">
        <v>0</v>
      </c>
      <c r="FB289">
        <v>0</v>
      </c>
      <c r="FC289">
        <v>1</v>
      </c>
      <c r="FE289" t="s">
        <v>292</v>
      </c>
      <c r="FG289" t="s">
        <v>287</v>
      </c>
      <c r="FH289" t="s">
        <v>295</v>
      </c>
      <c r="FJ289" t="s">
        <v>793</v>
      </c>
      <c r="FK289" t="s">
        <v>287</v>
      </c>
      <c r="FT289" t="s">
        <v>297</v>
      </c>
      <c r="FU289" t="s">
        <v>491</v>
      </c>
      <c r="FV289">
        <v>1</v>
      </c>
      <c r="FW289">
        <v>0</v>
      </c>
      <c r="FX289">
        <v>0</v>
      </c>
      <c r="FY289">
        <v>0</v>
      </c>
      <c r="FZ289" s="19">
        <v>0</v>
      </c>
      <c r="GA289">
        <v>0</v>
      </c>
      <c r="GB289">
        <v>0</v>
      </c>
      <c r="GC289">
        <v>0</v>
      </c>
      <c r="GD289">
        <v>1</v>
      </c>
      <c r="GE289">
        <v>0</v>
      </c>
      <c r="GF289">
        <v>0</v>
      </c>
      <c r="GG289">
        <v>0</v>
      </c>
      <c r="GH289">
        <v>0</v>
      </c>
      <c r="GJ289" t="s">
        <v>299</v>
      </c>
      <c r="GK289">
        <v>1</v>
      </c>
      <c r="GL289">
        <v>0</v>
      </c>
      <c r="GM289">
        <v>0</v>
      </c>
      <c r="GN289">
        <v>0</v>
      </c>
      <c r="GO289">
        <v>0</v>
      </c>
      <c r="GP289">
        <v>0</v>
      </c>
      <c r="GQ289">
        <v>0</v>
      </c>
      <c r="GR289">
        <v>0</v>
      </c>
      <c r="GS289">
        <v>0</v>
      </c>
      <c r="GT289">
        <v>0</v>
      </c>
      <c r="GV289" t="s">
        <v>872</v>
      </c>
      <c r="GW289">
        <v>6</v>
      </c>
      <c r="GX289">
        <v>0</v>
      </c>
      <c r="GY289">
        <v>0</v>
      </c>
      <c r="GZ289">
        <v>0</v>
      </c>
      <c r="HA289">
        <v>0</v>
      </c>
      <c r="HB289">
        <v>0</v>
      </c>
      <c r="HC289">
        <v>0</v>
      </c>
      <c r="HD289">
        <v>0</v>
      </c>
      <c r="HE289">
        <v>0</v>
      </c>
      <c r="HF289">
        <v>1</v>
      </c>
      <c r="HG289">
        <v>2</v>
      </c>
      <c r="HH289">
        <v>0</v>
      </c>
      <c r="HI289">
        <v>3</v>
      </c>
      <c r="HJ289">
        <v>0</v>
      </c>
      <c r="HK289">
        <v>2</v>
      </c>
      <c r="HL289">
        <v>1</v>
      </c>
      <c r="HM289">
        <v>0</v>
      </c>
      <c r="HN289">
        <v>0</v>
      </c>
      <c r="HO289">
        <v>0</v>
      </c>
      <c r="HP289">
        <v>2</v>
      </c>
      <c r="HQ289">
        <v>0</v>
      </c>
      <c r="HR289">
        <v>0</v>
      </c>
      <c r="HS289" t="s">
        <v>451</v>
      </c>
      <c r="HT289" t="s">
        <v>301</v>
      </c>
      <c r="HU289" t="s">
        <v>302</v>
      </c>
      <c r="HV289">
        <v>1</v>
      </c>
      <c r="HW289">
        <v>0</v>
      </c>
      <c r="HX289">
        <v>0</v>
      </c>
      <c r="HY289">
        <v>0</v>
      </c>
      <c r="HZ289">
        <v>0</v>
      </c>
      <c r="IA289">
        <v>0</v>
      </c>
      <c r="IC289" t="s">
        <v>303</v>
      </c>
      <c r="ID289">
        <v>1</v>
      </c>
      <c r="IE289">
        <v>0</v>
      </c>
      <c r="IF289">
        <v>0</v>
      </c>
      <c r="IG289">
        <v>0</v>
      </c>
      <c r="II289" t="s">
        <v>315</v>
      </c>
      <c r="IJ289">
        <v>1</v>
      </c>
      <c r="IK289">
        <v>0</v>
      </c>
      <c r="IL289">
        <v>0</v>
      </c>
      <c r="IM289">
        <v>0</v>
      </c>
      <c r="IN289">
        <v>0</v>
      </c>
      <c r="IO289">
        <v>0</v>
      </c>
      <c r="IQ289" t="s">
        <v>389</v>
      </c>
      <c r="JB289">
        <v>391400170</v>
      </c>
      <c r="JC289" t="s">
        <v>1364</v>
      </c>
      <c r="JD289" s="1">
        <v>44964.567962962959</v>
      </c>
      <c r="JG289" t="s">
        <v>307</v>
      </c>
      <c r="JH289" t="s">
        <v>308</v>
      </c>
      <c r="JJ289">
        <v>289</v>
      </c>
    </row>
    <row r="290" spans="1:270" x14ac:dyDescent="0.35">
      <c r="A290" s="1">
        <v>44964.398654652781</v>
      </c>
      <c r="B290" s="1">
        <v>44964.653993865737</v>
      </c>
      <c r="D290" t="s">
        <v>268</v>
      </c>
      <c r="E290" t="s">
        <v>1365</v>
      </c>
      <c r="F290" s="1">
        <v>44964.398611111108</v>
      </c>
      <c r="G290" t="s">
        <v>1366</v>
      </c>
      <c r="J290" t="s">
        <v>271</v>
      </c>
      <c r="K290" t="s">
        <v>512</v>
      </c>
      <c r="N290" t="s">
        <v>361</v>
      </c>
      <c r="O290" t="s">
        <v>268</v>
      </c>
      <c r="Z290" t="s">
        <v>268</v>
      </c>
      <c r="AA290" t="s">
        <v>604</v>
      </c>
      <c r="AB290">
        <v>1</v>
      </c>
      <c r="AC290">
        <v>0</v>
      </c>
      <c r="AD290">
        <v>0</v>
      </c>
      <c r="AF290" t="s">
        <v>382</v>
      </c>
      <c r="AG290" t="s">
        <v>275</v>
      </c>
      <c r="AH290">
        <v>4</v>
      </c>
      <c r="AI290">
        <v>1</v>
      </c>
      <c r="AJ290">
        <v>3</v>
      </c>
      <c r="AL290">
        <v>1</v>
      </c>
      <c r="AM290">
        <v>0</v>
      </c>
      <c r="AN290" t="s">
        <v>320</v>
      </c>
      <c r="AQ290">
        <v>1</v>
      </c>
      <c r="AR290">
        <v>0</v>
      </c>
      <c r="AS290" t="s">
        <v>320</v>
      </c>
      <c r="AV290">
        <v>0</v>
      </c>
      <c r="AW290">
        <v>1</v>
      </c>
      <c r="AX290" t="s">
        <v>320</v>
      </c>
      <c r="BA290">
        <v>1</v>
      </c>
      <c r="BB290">
        <v>0</v>
      </c>
      <c r="BC290" t="s">
        <v>320</v>
      </c>
      <c r="BF290">
        <v>1</v>
      </c>
      <c r="BG290">
        <v>0</v>
      </c>
      <c r="BH290" t="s">
        <v>320</v>
      </c>
      <c r="BJ290" t="s">
        <v>1234</v>
      </c>
      <c r="BL290" t="s">
        <v>1361</v>
      </c>
      <c r="BN290" t="s">
        <v>1241</v>
      </c>
      <c r="BO290">
        <v>0</v>
      </c>
      <c r="BP290">
        <v>0</v>
      </c>
      <c r="BQ290">
        <v>0</v>
      </c>
      <c r="BR290">
        <v>1</v>
      </c>
      <c r="BS290">
        <v>0</v>
      </c>
      <c r="BT290">
        <v>1</v>
      </c>
      <c r="BU290">
        <v>0</v>
      </c>
      <c r="BV290">
        <v>0</v>
      </c>
      <c r="BW290">
        <v>0</v>
      </c>
      <c r="BX290">
        <v>0</v>
      </c>
      <c r="BZ290" t="s">
        <v>281</v>
      </c>
      <c r="CA290" t="s">
        <v>1259</v>
      </c>
      <c r="CB290" t="s">
        <v>268</v>
      </c>
      <c r="CH290" s="19" t="s">
        <v>283</v>
      </c>
      <c r="CJ290" s="19" t="s">
        <v>283</v>
      </c>
      <c r="CL290" s="19" t="s">
        <v>283</v>
      </c>
      <c r="CS290" s="19" t="s">
        <v>322</v>
      </c>
      <c r="DC290" s="19" t="s">
        <v>313</v>
      </c>
      <c r="DD290" s="19" t="s">
        <v>313</v>
      </c>
      <c r="DF290" s="19" t="s">
        <v>313</v>
      </c>
      <c r="DH290" s="19" t="s">
        <v>339</v>
      </c>
      <c r="DJ290">
        <v>3000</v>
      </c>
      <c r="DK290" t="s">
        <v>287</v>
      </c>
      <c r="DL290" t="s">
        <v>288</v>
      </c>
      <c r="DM290" t="s">
        <v>289</v>
      </c>
      <c r="DO290" t="s">
        <v>290</v>
      </c>
      <c r="DP290" t="s">
        <v>291</v>
      </c>
      <c r="DQ290" t="s">
        <v>292</v>
      </c>
      <c r="EC290" t="s">
        <v>287</v>
      </c>
      <c r="EF290" t="s">
        <v>292</v>
      </c>
      <c r="EM290" t="s">
        <v>293</v>
      </c>
      <c r="EU290" t="s">
        <v>363</v>
      </c>
      <c r="EV290">
        <v>1</v>
      </c>
      <c r="EW290">
        <v>0</v>
      </c>
      <c r="EX290">
        <v>0</v>
      </c>
      <c r="EY290">
        <v>0</v>
      </c>
      <c r="EZ290">
        <v>0</v>
      </c>
      <c r="FA290">
        <v>0</v>
      </c>
      <c r="FB290">
        <v>0</v>
      </c>
      <c r="FC290">
        <v>0</v>
      </c>
      <c r="FE290" t="s">
        <v>292</v>
      </c>
      <c r="FG290" t="s">
        <v>287</v>
      </c>
      <c r="FH290" t="s">
        <v>295</v>
      </c>
      <c r="FJ290" t="s">
        <v>793</v>
      </c>
      <c r="FK290" t="s">
        <v>287</v>
      </c>
      <c r="FT290" t="s">
        <v>297</v>
      </c>
      <c r="FU290" t="s">
        <v>298</v>
      </c>
      <c r="FV290">
        <v>1</v>
      </c>
      <c r="FW290">
        <v>0</v>
      </c>
      <c r="FX290">
        <v>0</v>
      </c>
      <c r="FY290">
        <v>0</v>
      </c>
      <c r="FZ290" s="19">
        <v>0</v>
      </c>
      <c r="GA290">
        <v>0</v>
      </c>
      <c r="GB290">
        <v>0</v>
      </c>
      <c r="GC290">
        <v>0</v>
      </c>
      <c r="GD290">
        <v>0</v>
      </c>
      <c r="GE290">
        <v>0</v>
      </c>
      <c r="GF290">
        <v>0</v>
      </c>
      <c r="GG290">
        <v>0</v>
      </c>
      <c r="GH290">
        <v>0</v>
      </c>
      <c r="GJ290" t="s">
        <v>299</v>
      </c>
      <c r="GK290">
        <v>1</v>
      </c>
      <c r="GL290">
        <v>0</v>
      </c>
      <c r="GM290">
        <v>0</v>
      </c>
      <c r="GN290">
        <v>0</v>
      </c>
      <c r="GO290">
        <v>0</v>
      </c>
      <c r="GP290">
        <v>0</v>
      </c>
      <c r="GQ290">
        <v>0</v>
      </c>
      <c r="GR290">
        <v>0</v>
      </c>
      <c r="GS290">
        <v>0</v>
      </c>
      <c r="GT290">
        <v>0</v>
      </c>
      <c r="GV290" t="s">
        <v>872</v>
      </c>
      <c r="GW290">
        <v>6</v>
      </c>
      <c r="GX290">
        <v>0</v>
      </c>
      <c r="GY290">
        <v>0</v>
      </c>
      <c r="GZ290">
        <v>0</v>
      </c>
      <c r="HA290">
        <v>0</v>
      </c>
      <c r="HB290">
        <v>0</v>
      </c>
      <c r="HC290">
        <v>2</v>
      </c>
      <c r="HD290">
        <v>0</v>
      </c>
      <c r="HE290">
        <v>0</v>
      </c>
      <c r="HF290">
        <v>0</v>
      </c>
      <c r="HG290">
        <v>1</v>
      </c>
      <c r="HH290">
        <v>0</v>
      </c>
      <c r="HI290">
        <v>1</v>
      </c>
      <c r="HJ290">
        <v>0</v>
      </c>
      <c r="HK290">
        <v>1</v>
      </c>
      <c r="HL290">
        <v>1</v>
      </c>
      <c r="HM290">
        <v>0</v>
      </c>
      <c r="HN290">
        <v>0</v>
      </c>
      <c r="HO290">
        <v>0</v>
      </c>
      <c r="HP290">
        <v>2</v>
      </c>
      <c r="HQ290">
        <v>0</v>
      </c>
      <c r="HR290">
        <v>0</v>
      </c>
      <c r="HS290" t="s">
        <v>451</v>
      </c>
      <c r="HT290" t="s">
        <v>301</v>
      </c>
      <c r="HU290" t="s">
        <v>302</v>
      </c>
      <c r="HV290">
        <v>1</v>
      </c>
      <c r="HW290">
        <v>0</v>
      </c>
      <c r="HX290">
        <v>0</v>
      </c>
      <c r="HY290">
        <v>0</v>
      </c>
      <c r="HZ290">
        <v>0</v>
      </c>
      <c r="IA290">
        <v>0</v>
      </c>
      <c r="IC290" t="s">
        <v>303</v>
      </c>
      <c r="ID290">
        <v>1</v>
      </c>
      <c r="IE290">
        <v>0</v>
      </c>
      <c r="IF290">
        <v>0</v>
      </c>
      <c r="IG290">
        <v>0</v>
      </c>
      <c r="II290" t="s">
        <v>315</v>
      </c>
      <c r="IJ290">
        <v>1</v>
      </c>
      <c r="IK290">
        <v>0</v>
      </c>
      <c r="IL290">
        <v>0</v>
      </c>
      <c r="IM290">
        <v>0</v>
      </c>
      <c r="IN290">
        <v>0</v>
      </c>
      <c r="IO290">
        <v>0</v>
      </c>
      <c r="IQ290" t="s">
        <v>389</v>
      </c>
      <c r="JB290">
        <v>391400199</v>
      </c>
      <c r="JC290" t="s">
        <v>1367</v>
      </c>
      <c r="JD290" s="1">
        <v>44964.568078703713</v>
      </c>
      <c r="JG290" t="s">
        <v>307</v>
      </c>
      <c r="JH290" t="s">
        <v>308</v>
      </c>
      <c r="JJ290">
        <v>290</v>
      </c>
    </row>
    <row r="291" spans="1:270" x14ac:dyDescent="0.35">
      <c r="A291" s="1">
        <v>44964.405683946759</v>
      </c>
      <c r="B291" s="1">
        <v>44964.657093078713</v>
      </c>
      <c r="D291" t="s">
        <v>268</v>
      </c>
      <c r="E291" t="s">
        <v>1316</v>
      </c>
      <c r="F291" s="1">
        <v>44964.405555555553</v>
      </c>
      <c r="G291" t="s">
        <v>1368</v>
      </c>
      <c r="J291" t="s">
        <v>319</v>
      </c>
      <c r="K291" t="s">
        <v>512</v>
      </c>
      <c r="N291" t="s">
        <v>274</v>
      </c>
      <c r="O291" t="s">
        <v>268</v>
      </c>
      <c r="Z291" t="s">
        <v>275</v>
      </c>
      <c r="AF291" t="s">
        <v>382</v>
      </c>
      <c r="AG291" t="s">
        <v>275</v>
      </c>
      <c r="AH291">
        <v>11</v>
      </c>
      <c r="AI291">
        <v>4</v>
      </c>
      <c r="AJ291">
        <v>7</v>
      </c>
      <c r="AL291">
        <v>0</v>
      </c>
      <c r="AM291">
        <v>1</v>
      </c>
      <c r="AN291" t="s">
        <v>320</v>
      </c>
      <c r="AQ291">
        <v>3</v>
      </c>
      <c r="AR291">
        <v>5</v>
      </c>
      <c r="AS291" t="s">
        <v>1369</v>
      </c>
      <c r="AV291">
        <v>1</v>
      </c>
      <c r="AW291">
        <v>0</v>
      </c>
      <c r="AX291" t="s">
        <v>320</v>
      </c>
      <c r="BA291">
        <v>0</v>
      </c>
      <c r="BB291">
        <v>1</v>
      </c>
      <c r="BC291" t="s">
        <v>320</v>
      </c>
      <c r="BF291">
        <v>0</v>
      </c>
      <c r="BG291">
        <v>0</v>
      </c>
      <c r="BH291" t="s">
        <v>278</v>
      </c>
      <c r="BJ291" t="s">
        <v>1234</v>
      </c>
      <c r="BL291" t="s">
        <v>1361</v>
      </c>
      <c r="BN291" t="s">
        <v>529</v>
      </c>
      <c r="BO291">
        <v>0</v>
      </c>
      <c r="BP291">
        <v>0</v>
      </c>
      <c r="BQ291">
        <v>0</v>
      </c>
      <c r="BR291">
        <v>0</v>
      </c>
      <c r="BS291">
        <v>0</v>
      </c>
      <c r="BT291">
        <v>0</v>
      </c>
      <c r="BU291">
        <v>1</v>
      </c>
      <c r="BV291">
        <v>0</v>
      </c>
      <c r="BW291">
        <v>0</v>
      </c>
      <c r="BX291">
        <v>0</v>
      </c>
      <c r="BZ291" t="s">
        <v>281</v>
      </c>
      <c r="CA291" t="s">
        <v>1259</v>
      </c>
      <c r="CB291" t="s">
        <v>268</v>
      </c>
      <c r="CH291" s="19" t="s">
        <v>283</v>
      </c>
      <c r="CJ291" s="19" t="s">
        <v>283</v>
      </c>
      <c r="CL291" s="19" t="s">
        <v>283</v>
      </c>
      <c r="CS291" s="19" t="s">
        <v>322</v>
      </c>
      <c r="DC291" s="19" t="s">
        <v>313</v>
      </c>
      <c r="DD291" s="19" t="s">
        <v>313</v>
      </c>
      <c r="DF291" s="19" t="s">
        <v>313</v>
      </c>
      <c r="DH291" s="19" t="s">
        <v>339</v>
      </c>
      <c r="DJ291">
        <v>8250</v>
      </c>
      <c r="DK291" t="s">
        <v>287</v>
      </c>
      <c r="DL291" t="s">
        <v>288</v>
      </c>
      <c r="DM291" t="s">
        <v>289</v>
      </c>
      <c r="DO291" t="s">
        <v>290</v>
      </c>
      <c r="DP291" t="s">
        <v>291</v>
      </c>
      <c r="DQ291" t="s">
        <v>292</v>
      </c>
      <c r="EC291" t="s">
        <v>287</v>
      </c>
      <c r="EF291" t="s">
        <v>292</v>
      </c>
      <c r="EM291" t="s">
        <v>293</v>
      </c>
      <c r="EU291" t="s">
        <v>738</v>
      </c>
      <c r="EV291">
        <v>0</v>
      </c>
      <c r="EW291">
        <v>0</v>
      </c>
      <c r="EX291">
        <v>0</v>
      </c>
      <c r="EY291">
        <v>0</v>
      </c>
      <c r="EZ291">
        <v>0</v>
      </c>
      <c r="FA291">
        <v>0</v>
      </c>
      <c r="FB291">
        <v>0</v>
      </c>
      <c r="FC291">
        <v>1</v>
      </c>
      <c r="FE291" t="s">
        <v>292</v>
      </c>
      <c r="FG291" t="s">
        <v>287</v>
      </c>
      <c r="FH291" t="s">
        <v>295</v>
      </c>
      <c r="FJ291" t="s">
        <v>793</v>
      </c>
      <c r="FK291" t="s">
        <v>287</v>
      </c>
      <c r="FT291" t="s">
        <v>297</v>
      </c>
      <c r="FU291" t="s">
        <v>491</v>
      </c>
      <c r="FV291">
        <v>1</v>
      </c>
      <c r="FW291">
        <v>0</v>
      </c>
      <c r="FX291">
        <v>0</v>
      </c>
      <c r="FY291">
        <v>0</v>
      </c>
      <c r="FZ291" s="19">
        <v>0</v>
      </c>
      <c r="GA291">
        <v>0</v>
      </c>
      <c r="GB291">
        <v>0</v>
      </c>
      <c r="GC291">
        <v>0</v>
      </c>
      <c r="GD291">
        <v>1</v>
      </c>
      <c r="GE291">
        <v>0</v>
      </c>
      <c r="GF291">
        <v>0</v>
      </c>
      <c r="GG291">
        <v>0</v>
      </c>
      <c r="GH291">
        <v>0</v>
      </c>
      <c r="GJ291" t="s">
        <v>299</v>
      </c>
      <c r="GK291">
        <v>1</v>
      </c>
      <c r="GL291">
        <v>0</v>
      </c>
      <c r="GM291">
        <v>0</v>
      </c>
      <c r="GN291">
        <v>0</v>
      </c>
      <c r="GO291">
        <v>0</v>
      </c>
      <c r="GP291">
        <v>0</v>
      </c>
      <c r="GQ291">
        <v>0</v>
      </c>
      <c r="GR291">
        <v>0</v>
      </c>
      <c r="GS291">
        <v>0</v>
      </c>
      <c r="GT291">
        <v>0</v>
      </c>
      <c r="GV291" t="s">
        <v>872</v>
      </c>
      <c r="GW291">
        <v>7</v>
      </c>
      <c r="GX291">
        <v>0</v>
      </c>
      <c r="GY291">
        <v>0</v>
      </c>
      <c r="GZ291">
        <v>0</v>
      </c>
      <c r="HA291">
        <v>0</v>
      </c>
      <c r="HB291">
        <v>0</v>
      </c>
      <c r="HC291">
        <v>0</v>
      </c>
      <c r="HD291">
        <v>2</v>
      </c>
      <c r="HE291">
        <v>3</v>
      </c>
      <c r="HF291">
        <v>0</v>
      </c>
      <c r="HG291">
        <v>1</v>
      </c>
      <c r="HH291">
        <v>0</v>
      </c>
      <c r="HI291">
        <v>0</v>
      </c>
      <c r="HJ291">
        <v>0</v>
      </c>
      <c r="HK291">
        <v>0</v>
      </c>
      <c r="HL291">
        <v>0</v>
      </c>
      <c r="HM291">
        <v>0</v>
      </c>
      <c r="HN291">
        <v>0</v>
      </c>
      <c r="HO291">
        <v>0</v>
      </c>
      <c r="HP291">
        <v>0</v>
      </c>
      <c r="HQ291">
        <v>0</v>
      </c>
      <c r="HR291">
        <v>0</v>
      </c>
      <c r="HS291" t="s">
        <v>451</v>
      </c>
      <c r="HT291" t="s">
        <v>301</v>
      </c>
      <c r="HU291" t="s">
        <v>302</v>
      </c>
      <c r="HV291">
        <v>1</v>
      </c>
      <c r="HW291">
        <v>0</v>
      </c>
      <c r="HX291">
        <v>0</v>
      </c>
      <c r="HY291">
        <v>0</v>
      </c>
      <c r="HZ291">
        <v>0</v>
      </c>
      <c r="IA291">
        <v>0</v>
      </c>
      <c r="IC291" t="s">
        <v>303</v>
      </c>
      <c r="ID291">
        <v>1</v>
      </c>
      <c r="IE291">
        <v>0</v>
      </c>
      <c r="IF291">
        <v>0</v>
      </c>
      <c r="IG291">
        <v>0</v>
      </c>
      <c r="II291" t="s">
        <v>315</v>
      </c>
      <c r="IJ291">
        <v>1</v>
      </c>
      <c r="IK291">
        <v>0</v>
      </c>
      <c r="IL291">
        <v>0</v>
      </c>
      <c r="IM291">
        <v>0</v>
      </c>
      <c r="IN291">
        <v>0</v>
      </c>
      <c r="IO291">
        <v>0</v>
      </c>
      <c r="IQ291" t="s">
        <v>1260</v>
      </c>
      <c r="JB291">
        <v>391400206</v>
      </c>
      <c r="JC291" t="s">
        <v>1370</v>
      </c>
      <c r="JD291" s="1">
        <v>44964.568101851852</v>
      </c>
      <c r="JG291" t="s">
        <v>307</v>
      </c>
      <c r="JH291" t="s">
        <v>308</v>
      </c>
      <c r="JJ291">
        <v>291</v>
      </c>
    </row>
    <row r="292" spans="1:270" x14ac:dyDescent="0.35">
      <c r="A292" s="1">
        <v>44964.414786180547</v>
      </c>
      <c r="B292" s="1">
        <v>44964.426944293977</v>
      </c>
      <c r="D292" t="s">
        <v>268</v>
      </c>
      <c r="E292" t="s">
        <v>1316</v>
      </c>
      <c r="F292" s="1">
        <v>44964.414583333331</v>
      </c>
      <c r="G292" t="s">
        <v>1371</v>
      </c>
      <c r="J292" t="s">
        <v>271</v>
      </c>
      <c r="K292" t="s">
        <v>512</v>
      </c>
      <c r="N292" t="s">
        <v>361</v>
      </c>
      <c r="O292" t="s">
        <v>268</v>
      </c>
      <c r="Z292" t="s">
        <v>275</v>
      </c>
      <c r="AF292" t="s">
        <v>382</v>
      </c>
      <c r="AG292" t="s">
        <v>275</v>
      </c>
      <c r="AH292">
        <v>5</v>
      </c>
      <c r="AI292">
        <v>3</v>
      </c>
      <c r="AJ292">
        <v>2</v>
      </c>
      <c r="AL292">
        <v>0</v>
      </c>
      <c r="AM292">
        <v>0</v>
      </c>
      <c r="AN292" t="s">
        <v>278</v>
      </c>
      <c r="AQ292">
        <v>2</v>
      </c>
      <c r="AR292">
        <v>2</v>
      </c>
      <c r="AS292" t="s">
        <v>558</v>
      </c>
      <c r="AV292">
        <v>0</v>
      </c>
      <c r="AW292">
        <v>0</v>
      </c>
      <c r="AX292" t="s">
        <v>278</v>
      </c>
      <c r="BA292">
        <v>1</v>
      </c>
      <c r="BB292">
        <v>0</v>
      </c>
      <c r="BC292" t="s">
        <v>320</v>
      </c>
      <c r="BF292">
        <v>0</v>
      </c>
      <c r="BG292">
        <v>0</v>
      </c>
      <c r="BH292" t="s">
        <v>278</v>
      </c>
      <c r="BJ292" t="s">
        <v>1234</v>
      </c>
      <c r="BL292" t="s">
        <v>1361</v>
      </c>
      <c r="BN292" t="s">
        <v>1241</v>
      </c>
      <c r="BO292">
        <v>0</v>
      </c>
      <c r="BP292">
        <v>0</v>
      </c>
      <c r="BQ292">
        <v>0</v>
      </c>
      <c r="BR292">
        <v>1</v>
      </c>
      <c r="BS292">
        <v>0</v>
      </c>
      <c r="BT292">
        <v>1</v>
      </c>
      <c r="BU292">
        <v>0</v>
      </c>
      <c r="BV292">
        <v>0</v>
      </c>
      <c r="BW292">
        <v>0</v>
      </c>
      <c r="BX292">
        <v>0</v>
      </c>
      <c r="BZ292" t="s">
        <v>281</v>
      </c>
      <c r="CA292" t="s">
        <v>1259</v>
      </c>
      <c r="CB292" t="s">
        <v>268</v>
      </c>
      <c r="CH292" s="19" t="s">
        <v>283</v>
      </c>
      <c r="CJ292" s="19" t="s">
        <v>283</v>
      </c>
      <c r="CL292" s="19" t="s">
        <v>283</v>
      </c>
      <c r="CS292" s="19" t="s">
        <v>322</v>
      </c>
      <c r="DC292" s="19" t="s">
        <v>313</v>
      </c>
      <c r="DD292" s="19" t="s">
        <v>313</v>
      </c>
      <c r="DF292" s="19" t="s">
        <v>313</v>
      </c>
      <c r="DH292" s="19" t="s">
        <v>339</v>
      </c>
      <c r="DJ292">
        <v>3750</v>
      </c>
      <c r="DK292" t="s">
        <v>287</v>
      </c>
      <c r="DL292" t="s">
        <v>288</v>
      </c>
      <c r="DM292" t="s">
        <v>289</v>
      </c>
      <c r="DO292" t="s">
        <v>290</v>
      </c>
      <c r="DP292" t="s">
        <v>291</v>
      </c>
      <c r="DQ292" t="s">
        <v>292</v>
      </c>
      <c r="EC292" t="s">
        <v>287</v>
      </c>
      <c r="EF292" t="s">
        <v>292</v>
      </c>
      <c r="EM292" t="s">
        <v>293</v>
      </c>
      <c r="EU292" t="s">
        <v>363</v>
      </c>
      <c r="EV292">
        <v>1</v>
      </c>
      <c r="EW292">
        <v>0</v>
      </c>
      <c r="EX292">
        <v>0</v>
      </c>
      <c r="EY292">
        <v>0</v>
      </c>
      <c r="EZ292">
        <v>0</v>
      </c>
      <c r="FA292">
        <v>0</v>
      </c>
      <c r="FB292">
        <v>0</v>
      </c>
      <c r="FC292">
        <v>0</v>
      </c>
      <c r="FE292" t="s">
        <v>292</v>
      </c>
      <c r="FG292" t="s">
        <v>287</v>
      </c>
      <c r="FH292" t="s">
        <v>295</v>
      </c>
      <c r="FJ292" t="s">
        <v>793</v>
      </c>
      <c r="FK292" t="s">
        <v>287</v>
      </c>
      <c r="FT292" t="s">
        <v>297</v>
      </c>
      <c r="FU292" t="s">
        <v>298</v>
      </c>
      <c r="FV292">
        <v>1</v>
      </c>
      <c r="FW292">
        <v>0</v>
      </c>
      <c r="FX292">
        <v>0</v>
      </c>
      <c r="FY292">
        <v>0</v>
      </c>
      <c r="FZ292" s="19">
        <v>0</v>
      </c>
      <c r="GA292">
        <v>0</v>
      </c>
      <c r="GB292">
        <v>0</v>
      </c>
      <c r="GC292">
        <v>0</v>
      </c>
      <c r="GD292">
        <v>0</v>
      </c>
      <c r="GE292">
        <v>0</v>
      </c>
      <c r="GF292">
        <v>0</v>
      </c>
      <c r="GG292">
        <v>0</v>
      </c>
      <c r="GH292">
        <v>0</v>
      </c>
      <c r="GJ292" t="s">
        <v>299</v>
      </c>
      <c r="GK292">
        <v>1</v>
      </c>
      <c r="GL292">
        <v>0</v>
      </c>
      <c r="GM292">
        <v>0</v>
      </c>
      <c r="GN292">
        <v>0</v>
      </c>
      <c r="GO292">
        <v>0</v>
      </c>
      <c r="GP292">
        <v>0</v>
      </c>
      <c r="GQ292">
        <v>0</v>
      </c>
      <c r="GR292">
        <v>0</v>
      </c>
      <c r="GS292">
        <v>0</v>
      </c>
      <c r="GT292">
        <v>0</v>
      </c>
      <c r="GV292" t="s">
        <v>872</v>
      </c>
      <c r="GW292">
        <v>7</v>
      </c>
      <c r="GX292">
        <v>0</v>
      </c>
      <c r="GY292">
        <v>0</v>
      </c>
      <c r="GZ292">
        <v>0</v>
      </c>
      <c r="HA292">
        <v>0</v>
      </c>
      <c r="HB292">
        <v>0</v>
      </c>
      <c r="HC292">
        <v>2</v>
      </c>
      <c r="HD292">
        <v>0</v>
      </c>
      <c r="HE292">
        <v>0</v>
      </c>
      <c r="HF292">
        <v>0</v>
      </c>
      <c r="HG292">
        <v>1</v>
      </c>
      <c r="HH292">
        <v>0</v>
      </c>
      <c r="HI292">
        <v>2</v>
      </c>
      <c r="HJ292">
        <v>0</v>
      </c>
      <c r="HK292">
        <v>3</v>
      </c>
      <c r="HL292">
        <v>0</v>
      </c>
      <c r="HM292">
        <v>0</v>
      </c>
      <c r="HN292">
        <v>0</v>
      </c>
      <c r="HO292">
        <v>0</v>
      </c>
      <c r="HP292">
        <v>2</v>
      </c>
      <c r="HQ292">
        <v>0</v>
      </c>
      <c r="HR292">
        <v>0</v>
      </c>
      <c r="HS292" t="s">
        <v>451</v>
      </c>
      <c r="HT292" t="s">
        <v>301</v>
      </c>
      <c r="HU292" t="s">
        <v>302</v>
      </c>
      <c r="HV292">
        <v>1</v>
      </c>
      <c r="HW292">
        <v>0</v>
      </c>
      <c r="HX292">
        <v>0</v>
      </c>
      <c r="HY292">
        <v>0</v>
      </c>
      <c r="HZ292">
        <v>0</v>
      </c>
      <c r="IA292">
        <v>0</v>
      </c>
      <c r="IC292" t="s">
        <v>303</v>
      </c>
      <c r="ID292">
        <v>1</v>
      </c>
      <c r="IE292">
        <v>0</v>
      </c>
      <c r="IF292">
        <v>0</v>
      </c>
      <c r="IG292">
        <v>0</v>
      </c>
      <c r="II292" t="s">
        <v>315</v>
      </c>
      <c r="IJ292">
        <v>1</v>
      </c>
      <c r="IK292">
        <v>0</v>
      </c>
      <c r="IL292">
        <v>0</v>
      </c>
      <c r="IM292">
        <v>0</v>
      </c>
      <c r="IN292">
        <v>0</v>
      </c>
      <c r="IO292">
        <v>0</v>
      </c>
      <c r="IQ292" t="s">
        <v>1372</v>
      </c>
      <c r="JB292">
        <v>391400224</v>
      </c>
      <c r="JC292" t="s">
        <v>1373</v>
      </c>
      <c r="JD292" s="1">
        <v>44964.568159722221</v>
      </c>
      <c r="JG292" t="s">
        <v>307</v>
      </c>
      <c r="JH292" t="s">
        <v>308</v>
      </c>
      <c r="JJ292">
        <v>292</v>
      </c>
    </row>
    <row r="293" spans="1:270" x14ac:dyDescent="0.35">
      <c r="A293" s="1">
        <v>44964.427553773137</v>
      </c>
      <c r="B293" s="1">
        <v>44964.437628449072</v>
      </c>
      <c r="D293" t="s">
        <v>268</v>
      </c>
      <c r="E293" t="s">
        <v>1316</v>
      </c>
      <c r="F293" s="1">
        <v>44964.427083333343</v>
      </c>
      <c r="G293" t="s">
        <v>1374</v>
      </c>
      <c r="J293" t="s">
        <v>271</v>
      </c>
      <c r="K293" t="s">
        <v>512</v>
      </c>
      <c r="N293" t="s">
        <v>274</v>
      </c>
      <c r="O293" t="s">
        <v>268</v>
      </c>
      <c r="Z293" t="s">
        <v>275</v>
      </c>
      <c r="AF293" t="s">
        <v>486</v>
      </c>
      <c r="AH293">
        <v>4</v>
      </c>
      <c r="AI293">
        <v>1</v>
      </c>
      <c r="AJ293">
        <v>3</v>
      </c>
      <c r="AL293">
        <v>0</v>
      </c>
      <c r="AM293">
        <v>2</v>
      </c>
      <c r="AN293" t="s">
        <v>277</v>
      </c>
      <c r="AQ293">
        <v>0</v>
      </c>
      <c r="AR293">
        <v>0</v>
      </c>
      <c r="AS293" t="s">
        <v>278</v>
      </c>
      <c r="AV293">
        <v>1</v>
      </c>
      <c r="AW293">
        <v>1</v>
      </c>
      <c r="AX293" t="s">
        <v>277</v>
      </c>
      <c r="BA293">
        <v>0</v>
      </c>
      <c r="BB293">
        <v>0</v>
      </c>
      <c r="BC293" t="s">
        <v>278</v>
      </c>
      <c r="BF293">
        <v>0</v>
      </c>
      <c r="BG293">
        <v>0</v>
      </c>
      <c r="BH293" t="s">
        <v>278</v>
      </c>
      <c r="BJ293" t="s">
        <v>1234</v>
      </c>
      <c r="BL293" t="s">
        <v>1361</v>
      </c>
      <c r="BN293" t="s">
        <v>410</v>
      </c>
      <c r="BO293">
        <v>1</v>
      </c>
      <c r="BP293">
        <v>0</v>
      </c>
      <c r="BQ293">
        <v>0</v>
      </c>
      <c r="BR293">
        <v>0</v>
      </c>
      <c r="BS293">
        <v>0</v>
      </c>
      <c r="BT293">
        <v>0</v>
      </c>
      <c r="BU293">
        <v>0</v>
      </c>
      <c r="BV293">
        <v>0</v>
      </c>
      <c r="BW293">
        <v>1</v>
      </c>
      <c r="BX293">
        <v>0</v>
      </c>
      <c r="BY293" t="s">
        <v>1375</v>
      </c>
      <c r="BZ293" t="s">
        <v>281</v>
      </c>
      <c r="CA293" t="s">
        <v>1259</v>
      </c>
      <c r="CB293" t="s">
        <v>268</v>
      </c>
      <c r="CH293" s="19" t="s">
        <v>283</v>
      </c>
      <c r="CJ293" s="19" t="s">
        <v>283</v>
      </c>
      <c r="CL293" s="19" t="s">
        <v>283</v>
      </c>
      <c r="CS293" s="19" t="s">
        <v>322</v>
      </c>
      <c r="DC293" s="19" t="s">
        <v>313</v>
      </c>
      <c r="DD293" s="19" t="s">
        <v>313</v>
      </c>
      <c r="DF293" s="19" t="s">
        <v>313</v>
      </c>
      <c r="DH293" s="19" t="s">
        <v>339</v>
      </c>
      <c r="DJ293">
        <v>3000</v>
      </c>
      <c r="DK293" t="s">
        <v>287</v>
      </c>
      <c r="DL293" t="s">
        <v>288</v>
      </c>
      <c r="DM293" t="s">
        <v>289</v>
      </c>
      <c r="DO293" t="s">
        <v>290</v>
      </c>
      <c r="DP293" t="s">
        <v>291</v>
      </c>
      <c r="DQ293" t="s">
        <v>292</v>
      </c>
      <c r="EC293" t="s">
        <v>287</v>
      </c>
      <c r="EF293" t="s">
        <v>292</v>
      </c>
      <c r="EM293" t="s">
        <v>293</v>
      </c>
      <c r="EU293" t="s">
        <v>738</v>
      </c>
      <c r="EV293">
        <v>0</v>
      </c>
      <c r="EW293">
        <v>0</v>
      </c>
      <c r="EX293">
        <v>0</v>
      </c>
      <c r="EY293">
        <v>0</v>
      </c>
      <c r="EZ293">
        <v>0</v>
      </c>
      <c r="FA293">
        <v>0</v>
      </c>
      <c r="FB293">
        <v>0</v>
      </c>
      <c r="FC293">
        <v>1</v>
      </c>
      <c r="FE293" t="s">
        <v>292</v>
      </c>
      <c r="FG293" t="s">
        <v>287</v>
      </c>
      <c r="FH293" t="s">
        <v>295</v>
      </c>
      <c r="FJ293" t="s">
        <v>793</v>
      </c>
      <c r="FK293" t="s">
        <v>287</v>
      </c>
      <c r="FT293" t="s">
        <v>297</v>
      </c>
      <c r="FU293" t="s">
        <v>298</v>
      </c>
      <c r="FV293">
        <v>1</v>
      </c>
      <c r="FW293">
        <v>0</v>
      </c>
      <c r="FX293">
        <v>0</v>
      </c>
      <c r="FY293">
        <v>0</v>
      </c>
      <c r="FZ293" s="19">
        <v>0</v>
      </c>
      <c r="GA293">
        <v>0</v>
      </c>
      <c r="GB293">
        <v>0</v>
      </c>
      <c r="GC293">
        <v>0</v>
      </c>
      <c r="GD293">
        <v>0</v>
      </c>
      <c r="GE293">
        <v>0</v>
      </c>
      <c r="GF293">
        <v>0</v>
      </c>
      <c r="GG293">
        <v>0</v>
      </c>
      <c r="GH293">
        <v>0</v>
      </c>
      <c r="GJ293" t="s">
        <v>299</v>
      </c>
      <c r="GK293">
        <v>1</v>
      </c>
      <c r="GL293">
        <v>0</v>
      </c>
      <c r="GM293">
        <v>0</v>
      </c>
      <c r="GN293">
        <v>0</v>
      </c>
      <c r="GO293">
        <v>0</v>
      </c>
      <c r="GP293">
        <v>0</v>
      </c>
      <c r="GQ293">
        <v>0</v>
      </c>
      <c r="GR293">
        <v>0</v>
      </c>
      <c r="GS293">
        <v>0</v>
      </c>
      <c r="GT293">
        <v>0</v>
      </c>
      <c r="GV293" t="s">
        <v>300</v>
      </c>
      <c r="GW293">
        <v>7</v>
      </c>
      <c r="GX293">
        <v>2</v>
      </c>
      <c r="GY293">
        <v>0</v>
      </c>
      <c r="GZ293">
        <v>0</v>
      </c>
      <c r="HA293">
        <v>0</v>
      </c>
      <c r="HB293">
        <v>0</v>
      </c>
      <c r="HC293">
        <v>2</v>
      </c>
      <c r="HD293">
        <v>7</v>
      </c>
      <c r="HE293">
        <v>0</v>
      </c>
      <c r="HF293">
        <v>0</v>
      </c>
      <c r="HG293">
        <v>1</v>
      </c>
      <c r="HH293">
        <v>0</v>
      </c>
      <c r="HI293">
        <v>1</v>
      </c>
      <c r="HJ293">
        <v>0</v>
      </c>
      <c r="HK293">
        <v>2</v>
      </c>
      <c r="HL293">
        <v>0</v>
      </c>
      <c r="HM293">
        <v>0</v>
      </c>
      <c r="HN293">
        <v>0</v>
      </c>
      <c r="HO293">
        <v>0</v>
      </c>
      <c r="HP293">
        <v>2</v>
      </c>
      <c r="HQ293">
        <v>0</v>
      </c>
      <c r="HR293">
        <v>0</v>
      </c>
      <c r="HS293" t="s">
        <v>451</v>
      </c>
      <c r="HT293" t="s">
        <v>301</v>
      </c>
      <c r="HU293" t="s">
        <v>302</v>
      </c>
      <c r="HV293">
        <v>1</v>
      </c>
      <c r="HW293">
        <v>0</v>
      </c>
      <c r="HX293">
        <v>0</v>
      </c>
      <c r="HY293">
        <v>0</v>
      </c>
      <c r="HZ293">
        <v>0</v>
      </c>
      <c r="IA293">
        <v>0</v>
      </c>
      <c r="IC293" t="s">
        <v>303</v>
      </c>
      <c r="ID293">
        <v>1</v>
      </c>
      <c r="IE293">
        <v>0</v>
      </c>
      <c r="IF293">
        <v>0</v>
      </c>
      <c r="IG293">
        <v>0</v>
      </c>
      <c r="II293" t="s">
        <v>315</v>
      </c>
      <c r="IJ293">
        <v>1</v>
      </c>
      <c r="IK293">
        <v>0</v>
      </c>
      <c r="IL293">
        <v>0</v>
      </c>
      <c r="IM293">
        <v>0</v>
      </c>
      <c r="IN293">
        <v>0</v>
      </c>
      <c r="IO293">
        <v>0</v>
      </c>
      <c r="IQ293" t="s">
        <v>1376</v>
      </c>
      <c r="JB293">
        <v>391400239</v>
      </c>
      <c r="JC293" t="s">
        <v>1377</v>
      </c>
      <c r="JD293" s="1">
        <v>44964.568206018521</v>
      </c>
      <c r="JG293" t="s">
        <v>307</v>
      </c>
      <c r="JH293" t="s">
        <v>308</v>
      </c>
      <c r="JJ293">
        <v>293</v>
      </c>
    </row>
    <row r="294" spans="1:270" x14ac:dyDescent="0.35">
      <c r="A294" s="1">
        <v>44964.437684039352</v>
      </c>
      <c r="B294" s="1">
        <v>44964.444295185189</v>
      </c>
      <c r="D294" t="s">
        <v>268</v>
      </c>
      <c r="E294" t="s">
        <v>1316</v>
      </c>
      <c r="F294" s="1">
        <v>44964.4375</v>
      </c>
      <c r="G294" t="s">
        <v>1378</v>
      </c>
      <c r="J294" t="s">
        <v>319</v>
      </c>
      <c r="K294" t="s">
        <v>512</v>
      </c>
      <c r="N294" t="s">
        <v>274</v>
      </c>
      <c r="O294" t="s">
        <v>268</v>
      </c>
      <c r="Z294" t="s">
        <v>275</v>
      </c>
      <c r="AF294" t="s">
        <v>382</v>
      </c>
      <c r="AG294" t="s">
        <v>1379</v>
      </c>
      <c r="AH294">
        <v>5</v>
      </c>
      <c r="AI294">
        <v>2</v>
      </c>
      <c r="AJ294">
        <v>3</v>
      </c>
      <c r="AL294">
        <v>1</v>
      </c>
      <c r="AM294">
        <v>1</v>
      </c>
      <c r="AN294" t="s">
        <v>277</v>
      </c>
      <c r="AQ294">
        <v>0</v>
      </c>
      <c r="AR294">
        <v>1</v>
      </c>
      <c r="AS294" t="s">
        <v>320</v>
      </c>
      <c r="AV294">
        <v>1</v>
      </c>
      <c r="AW294">
        <v>0</v>
      </c>
      <c r="AX294" t="s">
        <v>320</v>
      </c>
      <c r="BA294">
        <v>0</v>
      </c>
      <c r="BB294">
        <v>1</v>
      </c>
      <c r="BC294" t="s">
        <v>320</v>
      </c>
      <c r="BF294">
        <v>0</v>
      </c>
      <c r="BG294">
        <v>0</v>
      </c>
      <c r="BH294" t="s">
        <v>278</v>
      </c>
      <c r="BJ294" t="s">
        <v>1234</v>
      </c>
      <c r="BL294" t="s">
        <v>1361</v>
      </c>
      <c r="BN294" t="s">
        <v>1380</v>
      </c>
      <c r="BO294">
        <v>1</v>
      </c>
      <c r="BP294">
        <v>0</v>
      </c>
      <c r="BQ294">
        <v>0</v>
      </c>
      <c r="BR294">
        <v>1</v>
      </c>
      <c r="BS294">
        <v>0</v>
      </c>
      <c r="BT294">
        <v>0</v>
      </c>
      <c r="BU294">
        <v>0</v>
      </c>
      <c r="BV294">
        <v>0</v>
      </c>
      <c r="BW294">
        <v>0</v>
      </c>
      <c r="BX294">
        <v>0</v>
      </c>
      <c r="BZ294" t="s">
        <v>281</v>
      </c>
      <c r="CA294" t="s">
        <v>1259</v>
      </c>
      <c r="CB294" t="s">
        <v>268</v>
      </c>
      <c r="CH294" s="19" t="s">
        <v>283</v>
      </c>
      <c r="CJ294" s="19" t="s">
        <v>283</v>
      </c>
      <c r="CL294" s="19" t="s">
        <v>283</v>
      </c>
      <c r="CS294" s="19" t="s">
        <v>322</v>
      </c>
      <c r="DC294" s="19" t="s">
        <v>313</v>
      </c>
      <c r="DD294" s="19" t="s">
        <v>313</v>
      </c>
      <c r="DF294" s="19" t="s">
        <v>313</v>
      </c>
      <c r="DH294" s="19" t="s">
        <v>339</v>
      </c>
      <c r="DJ294">
        <v>3750</v>
      </c>
      <c r="DK294" t="s">
        <v>287</v>
      </c>
      <c r="DL294" t="s">
        <v>288</v>
      </c>
      <c r="DM294" t="s">
        <v>289</v>
      </c>
      <c r="DO294" t="s">
        <v>424</v>
      </c>
      <c r="DP294" t="s">
        <v>291</v>
      </c>
      <c r="DQ294" t="s">
        <v>292</v>
      </c>
      <c r="EC294" t="s">
        <v>287</v>
      </c>
      <c r="EF294" t="s">
        <v>292</v>
      </c>
      <c r="EM294" t="s">
        <v>293</v>
      </c>
      <c r="EU294" t="s">
        <v>738</v>
      </c>
      <c r="EV294">
        <v>0</v>
      </c>
      <c r="EW294">
        <v>0</v>
      </c>
      <c r="EX294">
        <v>0</v>
      </c>
      <c r="EY294">
        <v>0</v>
      </c>
      <c r="EZ294">
        <v>0</v>
      </c>
      <c r="FA294">
        <v>0</v>
      </c>
      <c r="FB294">
        <v>0</v>
      </c>
      <c r="FC294">
        <v>1</v>
      </c>
      <c r="FE294" t="s">
        <v>292</v>
      </c>
      <c r="FG294" t="s">
        <v>287</v>
      </c>
      <c r="FH294" t="s">
        <v>295</v>
      </c>
      <c r="FJ294" t="s">
        <v>793</v>
      </c>
      <c r="FK294" t="s">
        <v>287</v>
      </c>
      <c r="FT294" t="s">
        <v>297</v>
      </c>
      <c r="FU294" t="s">
        <v>298</v>
      </c>
      <c r="FV294">
        <v>1</v>
      </c>
      <c r="FW294">
        <v>0</v>
      </c>
      <c r="FX294">
        <v>0</v>
      </c>
      <c r="FY294">
        <v>0</v>
      </c>
      <c r="FZ294" s="19">
        <v>0</v>
      </c>
      <c r="GA294">
        <v>0</v>
      </c>
      <c r="GB294">
        <v>0</v>
      </c>
      <c r="GC294">
        <v>0</v>
      </c>
      <c r="GD294">
        <v>0</v>
      </c>
      <c r="GE294">
        <v>0</v>
      </c>
      <c r="GF294">
        <v>0</v>
      </c>
      <c r="GG294">
        <v>0</v>
      </c>
      <c r="GH294">
        <v>0</v>
      </c>
      <c r="GJ294" t="s">
        <v>299</v>
      </c>
      <c r="GK294">
        <v>1</v>
      </c>
      <c r="GL294">
        <v>0</v>
      </c>
      <c r="GM294">
        <v>0</v>
      </c>
      <c r="GN294">
        <v>0</v>
      </c>
      <c r="GO294">
        <v>0</v>
      </c>
      <c r="GP294">
        <v>0</v>
      </c>
      <c r="GQ294">
        <v>0</v>
      </c>
      <c r="GR294">
        <v>0</v>
      </c>
      <c r="GS294">
        <v>0</v>
      </c>
      <c r="GT294">
        <v>0</v>
      </c>
      <c r="GV294" t="s">
        <v>872</v>
      </c>
      <c r="GW294">
        <v>7</v>
      </c>
      <c r="GX294">
        <v>0</v>
      </c>
      <c r="GY294">
        <v>0</v>
      </c>
      <c r="GZ294">
        <v>0</v>
      </c>
      <c r="HA294">
        <v>0</v>
      </c>
      <c r="HB294">
        <v>0</v>
      </c>
      <c r="HC294">
        <v>0</v>
      </c>
      <c r="HD294">
        <v>0</v>
      </c>
      <c r="HE294">
        <v>0</v>
      </c>
      <c r="HF294">
        <v>0</v>
      </c>
      <c r="HG294">
        <v>1</v>
      </c>
      <c r="HH294">
        <v>0</v>
      </c>
      <c r="HI294">
        <v>0</v>
      </c>
      <c r="HJ294">
        <v>0</v>
      </c>
      <c r="HK294">
        <v>2</v>
      </c>
      <c r="HL294">
        <v>0</v>
      </c>
      <c r="HM294">
        <v>0</v>
      </c>
      <c r="HN294">
        <v>0</v>
      </c>
      <c r="HO294">
        <v>0</v>
      </c>
      <c r="HP294">
        <v>2</v>
      </c>
      <c r="HQ294">
        <v>0</v>
      </c>
      <c r="HR294">
        <v>0</v>
      </c>
      <c r="HS294" t="s">
        <v>451</v>
      </c>
      <c r="HT294" t="s">
        <v>301</v>
      </c>
      <c r="HU294" t="s">
        <v>302</v>
      </c>
      <c r="HV294">
        <v>1</v>
      </c>
      <c r="HW294">
        <v>0</v>
      </c>
      <c r="HX294">
        <v>0</v>
      </c>
      <c r="HY294">
        <v>0</v>
      </c>
      <c r="HZ294">
        <v>0</v>
      </c>
      <c r="IA294">
        <v>0</v>
      </c>
      <c r="IC294" t="s">
        <v>303</v>
      </c>
      <c r="ID294">
        <v>1</v>
      </c>
      <c r="IE294">
        <v>0</v>
      </c>
      <c r="IF294">
        <v>0</v>
      </c>
      <c r="IG294">
        <v>0</v>
      </c>
      <c r="II294" t="s">
        <v>315</v>
      </c>
      <c r="IJ294">
        <v>1</v>
      </c>
      <c r="IK294">
        <v>0</v>
      </c>
      <c r="IL294">
        <v>0</v>
      </c>
      <c r="IM294">
        <v>0</v>
      </c>
      <c r="IN294">
        <v>0</v>
      </c>
      <c r="IO294">
        <v>0</v>
      </c>
      <c r="IQ294" t="s">
        <v>1376</v>
      </c>
      <c r="JB294">
        <v>391400243</v>
      </c>
      <c r="JC294" t="s">
        <v>1381</v>
      </c>
      <c r="JD294" s="1">
        <v>44964.56821759259</v>
      </c>
      <c r="JG294" t="s">
        <v>307</v>
      </c>
      <c r="JH294" t="s">
        <v>308</v>
      </c>
      <c r="JJ294">
        <v>294</v>
      </c>
    </row>
    <row r="295" spans="1:270" x14ac:dyDescent="0.35">
      <c r="A295" s="1">
        <v>44964.444346215278</v>
      </c>
      <c r="B295" s="1">
        <v>44964.4500640162</v>
      </c>
      <c r="D295" t="s">
        <v>268</v>
      </c>
      <c r="E295" t="s">
        <v>1316</v>
      </c>
      <c r="F295" s="1">
        <v>44964.444444444453</v>
      </c>
      <c r="G295" t="s">
        <v>1382</v>
      </c>
      <c r="J295" t="s">
        <v>271</v>
      </c>
      <c r="K295" t="s">
        <v>512</v>
      </c>
      <c r="N295" t="s">
        <v>361</v>
      </c>
      <c r="O295" t="s">
        <v>268</v>
      </c>
      <c r="Z295" t="s">
        <v>275</v>
      </c>
      <c r="AF295" t="s">
        <v>382</v>
      </c>
      <c r="AG295" t="s">
        <v>275</v>
      </c>
      <c r="AH295">
        <v>3</v>
      </c>
      <c r="AI295">
        <v>3</v>
      </c>
      <c r="AJ295">
        <v>0</v>
      </c>
      <c r="AL295">
        <v>0</v>
      </c>
      <c r="AM295">
        <v>0</v>
      </c>
      <c r="AN295" t="s">
        <v>278</v>
      </c>
      <c r="AQ295">
        <v>2</v>
      </c>
      <c r="AR295">
        <v>0</v>
      </c>
      <c r="AS295" t="s">
        <v>277</v>
      </c>
      <c r="AV295">
        <v>0</v>
      </c>
      <c r="AW295">
        <v>0</v>
      </c>
      <c r="AX295" t="s">
        <v>278</v>
      </c>
      <c r="BA295">
        <v>1</v>
      </c>
      <c r="BB295">
        <v>0</v>
      </c>
      <c r="BC295" t="s">
        <v>320</v>
      </c>
      <c r="BF295">
        <v>0</v>
      </c>
      <c r="BG295">
        <v>0</v>
      </c>
      <c r="BH295" t="s">
        <v>278</v>
      </c>
      <c r="BJ295" t="s">
        <v>1234</v>
      </c>
      <c r="BL295" t="s">
        <v>1361</v>
      </c>
      <c r="BN295" t="s">
        <v>311</v>
      </c>
      <c r="BO295">
        <v>0</v>
      </c>
      <c r="BP295">
        <v>0</v>
      </c>
      <c r="BQ295">
        <v>0</v>
      </c>
      <c r="BR295">
        <v>1</v>
      </c>
      <c r="BS295">
        <v>0</v>
      </c>
      <c r="BT295">
        <v>0</v>
      </c>
      <c r="BU295">
        <v>0</v>
      </c>
      <c r="BV295">
        <v>0</v>
      </c>
      <c r="BW295">
        <v>0</v>
      </c>
      <c r="BX295">
        <v>0</v>
      </c>
      <c r="BZ295" t="s">
        <v>281</v>
      </c>
      <c r="CA295" t="s">
        <v>1259</v>
      </c>
      <c r="CB295" t="s">
        <v>268</v>
      </c>
      <c r="CH295" s="19" t="s">
        <v>283</v>
      </c>
      <c r="CJ295" s="19" t="s">
        <v>283</v>
      </c>
      <c r="CL295" s="19" t="s">
        <v>283</v>
      </c>
      <c r="CS295" s="19" t="s">
        <v>322</v>
      </c>
      <c r="DC295" s="19" t="s">
        <v>313</v>
      </c>
      <c r="DD295" s="19" t="s">
        <v>313</v>
      </c>
      <c r="DF295" s="19" t="s">
        <v>313</v>
      </c>
      <c r="DH295" s="19" t="s">
        <v>339</v>
      </c>
      <c r="DJ295">
        <v>2250</v>
      </c>
      <c r="DK295" t="s">
        <v>287</v>
      </c>
      <c r="DL295" t="s">
        <v>288</v>
      </c>
      <c r="DM295" t="s">
        <v>289</v>
      </c>
      <c r="DO295" t="s">
        <v>290</v>
      </c>
      <c r="DP295" t="s">
        <v>291</v>
      </c>
      <c r="DQ295" t="s">
        <v>292</v>
      </c>
      <c r="EC295" t="s">
        <v>287</v>
      </c>
      <c r="EF295" t="s">
        <v>292</v>
      </c>
      <c r="EM295" t="s">
        <v>293</v>
      </c>
      <c r="EU295" t="s">
        <v>363</v>
      </c>
      <c r="EV295">
        <v>1</v>
      </c>
      <c r="EW295">
        <v>0</v>
      </c>
      <c r="EX295">
        <v>0</v>
      </c>
      <c r="EY295">
        <v>0</v>
      </c>
      <c r="EZ295">
        <v>0</v>
      </c>
      <c r="FA295">
        <v>0</v>
      </c>
      <c r="FB295">
        <v>0</v>
      </c>
      <c r="FC295">
        <v>0</v>
      </c>
      <c r="FE295" t="s">
        <v>292</v>
      </c>
      <c r="FG295" t="s">
        <v>287</v>
      </c>
      <c r="FH295" t="s">
        <v>295</v>
      </c>
      <c r="FJ295" t="s">
        <v>793</v>
      </c>
      <c r="FK295" t="s">
        <v>287</v>
      </c>
      <c r="FT295" t="s">
        <v>297</v>
      </c>
      <c r="FU295" t="s">
        <v>298</v>
      </c>
      <c r="FV295">
        <v>1</v>
      </c>
      <c r="FW295">
        <v>0</v>
      </c>
      <c r="FX295">
        <v>0</v>
      </c>
      <c r="FY295">
        <v>0</v>
      </c>
      <c r="FZ295" s="19">
        <v>0</v>
      </c>
      <c r="GA295">
        <v>0</v>
      </c>
      <c r="GB295">
        <v>0</v>
      </c>
      <c r="GC295">
        <v>0</v>
      </c>
      <c r="GD295">
        <v>0</v>
      </c>
      <c r="GE295">
        <v>0</v>
      </c>
      <c r="GF295">
        <v>0</v>
      </c>
      <c r="GG295">
        <v>0</v>
      </c>
      <c r="GH295">
        <v>0</v>
      </c>
      <c r="GJ295" t="s">
        <v>299</v>
      </c>
      <c r="GK295">
        <v>1</v>
      </c>
      <c r="GL295">
        <v>0</v>
      </c>
      <c r="GM295">
        <v>0</v>
      </c>
      <c r="GN295">
        <v>0</v>
      </c>
      <c r="GO295">
        <v>0</v>
      </c>
      <c r="GP295">
        <v>0</v>
      </c>
      <c r="GQ295">
        <v>0</v>
      </c>
      <c r="GR295">
        <v>0</v>
      </c>
      <c r="GS295">
        <v>0</v>
      </c>
      <c r="GT295">
        <v>0</v>
      </c>
      <c r="GV295" t="s">
        <v>872</v>
      </c>
      <c r="GW295">
        <v>6</v>
      </c>
      <c r="GX295">
        <v>0</v>
      </c>
      <c r="GY295">
        <v>0</v>
      </c>
      <c r="GZ295">
        <v>0</v>
      </c>
      <c r="HA295">
        <v>0</v>
      </c>
      <c r="HB295">
        <v>0</v>
      </c>
      <c r="HC295">
        <v>0</v>
      </c>
      <c r="HD295">
        <v>0</v>
      </c>
      <c r="HE295">
        <v>0</v>
      </c>
      <c r="HF295">
        <v>0</v>
      </c>
      <c r="HG295">
        <v>1</v>
      </c>
      <c r="HH295">
        <v>0</v>
      </c>
      <c r="HI295">
        <v>0</v>
      </c>
      <c r="HJ295">
        <v>0</v>
      </c>
      <c r="HK295">
        <v>2</v>
      </c>
      <c r="HL295">
        <v>1</v>
      </c>
      <c r="HM295">
        <v>0</v>
      </c>
      <c r="HN295">
        <v>0</v>
      </c>
      <c r="HO295">
        <v>0</v>
      </c>
      <c r="HP295">
        <v>2</v>
      </c>
      <c r="HQ295">
        <v>0</v>
      </c>
      <c r="HR295">
        <v>0</v>
      </c>
      <c r="HS295" t="s">
        <v>451</v>
      </c>
      <c r="HT295" t="s">
        <v>301</v>
      </c>
      <c r="HU295" t="s">
        <v>302</v>
      </c>
      <c r="HV295">
        <v>1</v>
      </c>
      <c r="HW295">
        <v>0</v>
      </c>
      <c r="HX295">
        <v>0</v>
      </c>
      <c r="HY295">
        <v>0</v>
      </c>
      <c r="HZ295">
        <v>0</v>
      </c>
      <c r="IA295">
        <v>0</v>
      </c>
      <c r="IC295" t="s">
        <v>303</v>
      </c>
      <c r="ID295">
        <v>1</v>
      </c>
      <c r="IE295">
        <v>0</v>
      </c>
      <c r="IF295">
        <v>0</v>
      </c>
      <c r="IG295">
        <v>0</v>
      </c>
      <c r="II295" t="s">
        <v>315</v>
      </c>
      <c r="IJ295">
        <v>1</v>
      </c>
      <c r="IK295">
        <v>0</v>
      </c>
      <c r="IL295">
        <v>0</v>
      </c>
      <c r="IM295">
        <v>0</v>
      </c>
      <c r="IN295">
        <v>0</v>
      </c>
      <c r="IO295">
        <v>0</v>
      </c>
      <c r="IQ295" t="s">
        <v>1383</v>
      </c>
      <c r="JB295">
        <v>391400248</v>
      </c>
      <c r="JC295" t="s">
        <v>1384</v>
      </c>
      <c r="JD295" s="1">
        <v>44964.568229166667</v>
      </c>
      <c r="JG295" t="s">
        <v>307</v>
      </c>
      <c r="JH295" t="s">
        <v>308</v>
      </c>
      <c r="JJ295">
        <v>295</v>
      </c>
    </row>
    <row r="296" spans="1:270" x14ac:dyDescent="0.35">
      <c r="A296" s="1">
        <v>44964.450109479163</v>
      </c>
      <c r="B296" s="1">
        <v>44964.457131840281</v>
      </c>
      <c r="D296" t="s">
        <v>268</v>
      </c>
      <c r="E296" t="s">
        <v>1316</v>
      </c>
      <c r="F296" s="1">
        <v>44964.450694444437</v>
      </c>
      <c r="G296" t="s">
        <v>1385</v>
      </c>
      <c r="J296" t="s">
        <v>271</v>
      </c>
      <c r="K296" t="s">
        <v>512</v>
      </c>
      <c r="N296" t="s">
        <v>361</v>
      </c>
      <c r="O296" t="s">
        <v>268</v>
      </c>
      <c r="Z296" t="s">
        <v>275</v>
      </c>
      <c r="AF296" t="s">
        <v>486</v>
      </c>
      <c r="AH296">
        <v>3</v>
      </c>
      <c r="AI296">
        <v>2</v>
      </c>
      <c r="AJ296">
        <v>1</v>
      </c>
      <c r="AL296">
        <v>1</v>
      </c>
      <c r="AM296">
        <v>0</v>
      </c>
      <c r="AN296" t="s">
        <v>320</v>
      </c>
      <c r="AQ296">
        <v>1</v>
      </c>
      <c r="AR296">
        <v>1</v>
      </c>
      <c r="AS296" t="s">
        <v>277</v>
      </c>
      <c r="AV296">
        <v>0</v>
      </c>
      <c r="AW296">
        <v>0</v>
      </c>
      <c r="AX296" t="s">
        <v>278</v>
      </c>
      <c r="BA296">
        <v>1</v>
      </c>
      <c r="BB296">
        <v>0</v>
      </c>
      <c r="BC296" t="s">
        <v>320</v>
      </c>
      <c r="BF296">
        <v>0</v>
      </c>
      <c r="BG296">
        <v>0</v>
      </c>
      <c r="BH296" t="s">
        <v>278</v>
      </c>
      <c r="BJ296" t="s">
        <v>1234</v>
      </c>
      <c r="BL296" t="s">
        <v>1361</v>
      </c>
      <c r="BN296" t="s">
        <v>311</v>
      </c>
      <c r="BO296">
        <v>0</v>
      </c>
      <c r="BP296">
        <v>0</v>
      </c>
      <c r="BQ296">
        <v>0</v>
      </c>
      <c r="BR296">
        <v>1</v>
      </c>
      <c r="BS296">
        <v>0</v>
      </c>
      <c r="BT296">
        <v>0</v>
      </c>
      <c r="BU296">
        <v>0</v>
      </c>
      <c r="BV296">
        <v>0</v>
      </c>
      <c r="BW296">
        <v>0</v>
      </c>
      <c r="BX296">
        <v>0</v>
      </c>
      <c r="BZ296" t="s">
        <v>281</v>
      </c>
      <c r="CA296" t="s">
        <v>1259</v>
      </c>
      <c r="CB296" t="s">
        <v>268</v>
      </c>
      <c r="CH296" s="19" t="s">
        <v>283</v>
      </c>
      <c r="CJ296" s="19" t="s">
        <v>283</v>
      </c>
      <c r="CL296" s="19" t="s">
        <v>283</v>
      </c>
      <c r="CS296" s="19" t="s">
        <v>322</v>
      </c>
      <c r="DC296" s="19" t="s">
        <v>313</v>
      </c>
      <c r="DD296" s="19" t="s">
        <v>313</v>
      </c>
      <c r="DF296" s="19" t="s">
        <v>313</v>
      </c>
      <c r="DH296" s="19" t="s">
        <v>339</v>
      </c>
      <c r="DJ296">
        <v>2250</v>
      </c>
      <c r="DK296" t="s">
        <v>287</v>
      </c>
      <c r="DL296" t="s">
        <v>288</v>
      </c>
      <c r="DM296" t="s">
        <v>289</v>
      </c>
      <c r="DO296" t="s">
        <v>290</v>
      </c>
      <c r="DP296" t="s">
        <v>291</v>
      </c>
      <c r="DQ296" t="s">
        <v>292</v>
      </c>
      <c r="EC296" t="s">
        <v>287</v>
      </c>
      <c r="EF296" t="s">
        <v>292</v>
      </c>
      <c r="EM296" t="s">
        <v>293</v>
      </c>
      <c r="EU296" t="s">
        <v>363</v>
      </c>
      <c r="EV296">
        <v>1</v>
      </c>
      <c r="EW296">
        <v>0</v>
      </c>
      <c r="EX296">
        <v>0</v>
      </c>
      <c r="EY296">
        <v>0</v>
      </c>
      <c r="EZ296">
        <v>0</v>
      </c>
      <c r="FA296">
        <v>0</v>
      </c>
      <c r="FB296">
        <v>0</v>
      </c>
      <c r="FC296">
        <v>0</v>
      </c>
      <c r="FE296" t="s">
        <v>292</v>
      </c>
      <c r="FG296" t="s">
        <v>287</v>
      </c>
      <c r="FH296" t="s">
        <v>295</v>
      </c>
      <c r="FJ296" t="s">
        <v>793</v>
      </c>
      <c r="FK296" t="s">
        <v>287</v>
      </c>
      <c r="FT296" t="s">
        <v>297</v>
      </c>
      <c r="FU296" t="s">
        <v>298</v>
      </c>
      <c r="FV296">
        <v>1</v>
      </c>
      <c r="FW296">
        <v>0</v>
      </c>
      <c r="FX296">
        <v>0</v>
      </c>
      <c r="FY296">
        <v>0</v>
      </c>
      <c r="FZ296" s="19">
        <v>0</v>
      </c>
      <c r="GA296">
        <v>0</v>
      </c>
      <c r="GB296">
        <v>0</v>
      </c>
      <c r="GC296">
        <v>0</v>
      </c>
      <c r="GD296">
        <v>0</v>
      </c>
      <c r="GE296">
        <v>0</v>
      </c>
      <c r="GF296">
        <v>0</v>
      </c>
      <c r="GG296">
        <v>0</v>
      </c>
      <c r="GH296">
        <v>0</v>
      </c>
      <c r="GJ296" t="s">
        <v>299</v>
      </c>
      <c r="GK296">
        <v>1</v>
      </c>
      <c r="GL296">
        <v>0</v>
      </c>
      <c r="GM296">
        <v>0</v>
      </c>
      <c r="GN296">
        <v>0</v>
      </c>
      <c r="GO296">
        <v>0</v>
      </c>
      <c r="GP296">
        <v>0</v>
      </c>
      <c r="GQ296">
        <v>0</v>
      </c>
      <c r="GR296">
        <v>0</v>
      </c>
      <c r="GS296">
        <v>0</v>
      </c>
      <c r="GT296">
        <v>0</v>
      </c>
      <c r="GV296" t="s">
        <v>872</v>
      </c>
      <c r="GW296">
        <v>7</v>
      </c>
      <c r="GX296">
        <v>6</v>
      </c>
      <c r="GY296">
        <v>0</v>
      </c>
      <c r="GZ296">
        <v>0</v>
      </c>
      <c r="HA296">
        <v>0</v>
      </c>
      <c r="HB296">
        <v>0</v>
      </c>
      <c r="HC296">
        <v>0</v>
      </c>
      <c r="HD296">
        <v>0</v>
      </c>
      <c r="HE296">
        <v>0</v>
      </c>
      <c r="HF296">
        <v>0</v>
      </c>
      <c r="HG296">
        <v>1</v>
      </c>
      <c r="HH296">
        <v>0</v>
      </c>
      <c r="HI296">
        <v>0</v>
      </c>
      <c r="HJ296">
        <v>0</v>
      </c>
      <c r="HK296">
        <v>0</v>
      </c>
      <c r="HL296">
        <v>1</v>
      </c>
      <c r="HM296">
        <v>0</v>
      </c>
      <c r="HN296">
        <v>0</v>
      </c>
      <c r="HO296">
        <v>0</v>
      </c>
      <c r="HP296">
        <v>3</v>
      </c>
      <c r="HQ296">
        <v>0</v>
      </c>
      <c r="HR296">
        <v>0</v>
      </c>
      <c r="HS296" t="s">
        <v>451</v>
      </c>
      <c r="HT296" t="s">
        <v>301</v>
      </c>
      <c r="HU296" t="s">
        <v>302</v>
      </c>
      <c r="HV296">
        <v>1</v>
      </c>
      <c r="HW296">
        <v>0</v>
      </c>
      <c r="HX296">
        <v>0</v>
      </c>
      <c r="HY296">
        <v>0</v>
      </c>
      <c r="HZ296">
        <v>0</v>
      </c>
      <c r="IA296">
        <v>0</v>
      </c>
      <c r="IC296" t="s">
        <v>303</v>
      </c>
      <c r="ID296">
        <v>1</v>
      </c>
      <c r="IE296">
        <v>0</v>
      </c>
      <c r="IF296">
        <v>0</v>
      </c>
      <c r="IG296">
        <v>0</v>
      </c>
      <c r="II296" t="s">
        <v>315</v>
      </c>
      <c r="IJ296">
        <v>1</v>
      </c>
      <c r="IK296">
        <v>0</v>
      </c>
      <c r="IL296">
        <v>0</v>
      </c>
      <c r="IM296">
        <v>0</v>
      </c>
      <c r="IN296">
        <v>0</v>
      </c>
      <c r="IO296">
        <v>0</v>
      </c>
      <c r="IQ296" t="s">
        <v>1326</v>
      </c>
      <c r="JB296">
        <v>391400253</v>
      </c>
      <c r="JC296" t="s">
        <v>1386</v>
      </c>
      <c r="JD296" s="1">
        <v>44964.568240740737</v>
      </c>
      <c r="JG296" t="s">
        <v>307</v>
      </c>
      <c r="JH296" t="s">
        <v>308</v>
      </c>
      <c r="JJ296">
        <v>296</v>
      </c>
    </row>
    <row r="297" spans="1:270" x14ac:dyDescent="0.35">
      <c r="A297" s="1">
        <v>44964.383094490739</v>
      </c>
      <c r="B297" s="1">
        <v>44964.392985011567</v>
      </c>
      <c r="D297" t="s">
        <v>268</v>
      </c>
      <c r="E297" t="s">
        <v>1387</v>
      </c>
      <c r="F297" s="1">
        <v>44964.382638888892</v>
      </c>
      <c r="G297" t="s">
        <v>1388</v>
      </c>
      <c r="J297" t="s">
        <v>271</v>
      </c>
      <c r="K297" t="s">
        <v>512</v>
      </c>
      <c r="N297" t="s">
        <v>274</v>
      </c>
      <c r="O297" t="s">
        <v>268</v>
      </c>
      <c r="Z297" t="s">
        <v>275</v>
      </c>
      <c r="AF297" t="s">
        <v>382</v>
      </c>
      <c r="AG297" t="s">
        <v>1389</v>
      </c>
      <c r="AH297">
        <v>5</v>
      </c>
      <c r="AI297">
        <v>2</v>
      </c>
      <c r="AJ297">
        <v>3</v>
      </c>
      <c r="AL297">
        <v>1</v>
      </c>
      <c r="AM297">
        <v>1</v>
      </c>
      <c r="AN297" t="s">
        <v>277</v>
      </c>
      <c r="AQ297">
        <v>0</v>
      </c>
      <c r="AR297">
        <v>1</v>
      </c>
      <c r="AS297" t="s">
        <v>320</v>
      </c>
      <c r="AV297">
        <v>1</v>
      </c>
      <c r="AW297">
        <v>1</v>
      </c>
      <c r="AX297" t="s">
        <v>277</v>
      </c>
      <c r="BA297">
        <v>0</v>
      </c>
      <c r="BB297">
        <v>0</v>
      </c>
      <c r="BC297" t="s">
        <v>278</v>
      </c>
      <c r="BF297">
        <v>0</v>
      </c>
      <c r="BG297">
        <v>0</v>
      </c>
      <c r="BH297" t="s">
        <v>278</v>
      </c>
      <c r="BJ297" t="s">
        <v>1234</v>
      </c>
      <c r="BL297" t="s">
        <v>1361</v>
      </c>
      <c r="BN297" t="s">
        <v>410</v>
      </c>
      <c r="BO297">
        <v>1</v>
      </c>
      <c r="BP297">
        <v>0</v>
      </c>
      <c r="BQ297">
        <v>0</v>
      </c>
      <c r="BR297">
        <v>0</v>
      </c>
      <c r="BS297">
        <v>0</v>
      </c>
      <c r="BT297">
        <v>0</v>
      </c>
      <c r="BU297">
        <v>0</v>
      </c>
      <c r="BV297">
        <v>0</v>
      </c>
      <c r="BW297">
        <v>1</v>
      </c>
      <c r="BX297">
        <v>0</v>
      </c>
      <c r="BY297" t="s">
        <v>430</v>
      </c>
      <c r="BZ297" t="s">
        <v>281</v>
      </c>
      <c r="CA297" t="s">
        <v>1259</v>
      </c>
      <c r="CB297" t="s">
        <v>268</v>
      </c>
      <c r="CH297" s="19" t="s">
        <v>283</v>
      </c>
      <c r="CJ297" s="19" t="s">
        <v>283</v>
      </c>
      <c r="CL297" s="19" t="s">
        <v>283</v>
      </c>
      <c r="CS297" s="19" t="s">
        <v>322</v>
      </c>
      <c r="DC297" s="19" t="s">
        <v>313</v>
      </c>
      <c r="DD297" s="19" t="s">
        <v>313</v>
      </c>
      <c r="DF297" s="19" t="s">
        <v>313</v>
      </c>
      <c r="DH297" s="19" t="s">
        <v>339</v>
      </c>
      <c r="DJ297">
        <v>3750</v>
      </c>
      <c r="DK297" t="s">
        <v>287</v>
      </c>
      <c r="DL297" t="s">
        <v>288</v>
      </c>
      <c r="DM297" t="s">
        <v>289</v>
      </c>
      <c r="DO297" t="s">
        <v>403</v>
      </c>
      <c r="DP297" t="s">
        <v>291</v>
      </c>
      <c r="DQ297" t="s">
        <v>292</v>
      </c>
      <c r="EC297" t="s">
        <v>287</v>
      </c>
      <c r="EF297" t="s">
        <v>292</v>
      </c>
      <c r="EM297" t="s">
        <v>293</v>
      </c>
      <c r="EU297" t="s">
        <v>363</v>
      </c>
      <c r="EV297">
        <v>1</v>
      </c>
      <c r="EW297">
        <v>0</v>
      </c>
      <c r="EX297">
        <v>0</v>
      </c>
      <c r="EY297">
        <v>0</v>
      </c>
      <c r="EZ297">
        <v>0</v>
      </c>
      <c r="FA297">
        <v>0</v>
      </c>
      <c r="FB297">
        <v>0</v>
      </c>
      <c r="FC297">
        <v>0</v>
      </c>
      <c r="FE297" t="s">
        <v>292</v>
      </c>
      <c r="FG297" t="s">
        <v>287</v>
      </c>
      <c r="FH297" t="s">
        <v>295</v>
      </c>
      <c r="FJ297" t="s">
        <v>376</v>
      </c>
      <c r="FK297" t="s">
        <v>287</v>
      </c>
      <c r="FT297" t="s">
        <v>297</v>
      </c>
      <c r="FU297" t="s">
        <v>396</v>
      </c>
      <c r="FV297">
        <v>1</v>
      </c>
      <c r="FW297">
        <v>0</v>
      </c>
      <c r="FX297">
        <v>0</v>
      </c>
      <c r="FY297">
        <v>0</v>
      </c>
      <c r="FZ297" s="19">
        <v>0</v>
      </c>
      <c r="GA297">
        <v>1</v>
      </c>
      <c r="GB297">
        <v>0</v>
      </c>
      <c r="GC297">
        <v>0</v>
      </c>
      <c r="GD297">
        <v>0</v>
      </c>
      <c r="GE297">
        <v>0</v>
      </c>
      <c r="GF297">
        <v>0</v>
      </c>
      <c r="GG297">
        <v>0</v>
      </c>
      <c r="GH297">
        <v>0</v>
      </c>
      <c r="GJ297" t="s">
        <v>299</v>
      </c>
      <c r="GK297">
        <v>1</v>
      </c>
      <c r="GL297">
        <v>0</v>
      </c>
      <c r="GM297">
        <v>0</v>
      </c>
      <c r="GN297">
        <v>0</v>
      </c>
      <c r="GO297">
        <v>0</v>
      </c>
      <c r="GP297">
        <v>0</v>
      </c>
      <c r="GQ297">
        <v>0</v>
      </c>
      <c r="GR297">
        <v>0</v>
      </c>
      <c r="GS297">
        <v>0</v>
      </c>
      <c r="GT297">
        <v>0</v>
      </c>
      <c r="GV297" t="s">
        <v>872</v>
      </c>
      <c r="GW297">
        <v>7</v>
      </c>
      <c r="GX297">
        <v>5</v>
      </c>
      <c r="GY297">
        <v>1</v>
      </c>
      <c r="GZ297">
        <v>0</v>
      </c>
      <c r="HA297">
        <v>0</v>
      </c>
      <c r="HB297">
        <v>0</v>
      </c>
      <c r="HC297">
        <v>0</v>
      </c>
      <c r="HD297">
        <v>5</v>
      </c>
      <c r="HE297">
        <v>7</v>
      </c>
      <c r="HF297">
        <v>0</v>
      </c>
      <c r="HG297">
        <v>0</v>
      </c>
      <c r="HH297">
        <v>0</v>
      </c>
      <c r="HI297">
        <v>0</v>
      </c>
      <c r="HJ297">
        <v>0</v>
      </c>
      <c r="HK297">
        <v>3</v>
      </c>
      <c r="HL297">
        <v>0</v>
      </c>
      <c r="HM297">
        <v>0</v>
      </c>
      <c r="HN297">
        <v>0</v>
      </c>
      <c r="HO297">
        <v>0</v>
      </c>
      <c r="HP297">
        <v>0</v>
      </c>
      <c r="HQ297">
        <v>0</v>
      </c>
      <c r="HR297">
        <v>0</v>
      </c>
      <c r="HS297" t="s">
        <v>451</v>
      </c>
      <c r="HT297" t="s">
        <v>301</v>
      </c>
      <c r="HU297" t="s">
        <v>1390</v>
      </c>
      <c r="HV297">
        <v>1</v>
      </c>
      <c r="HW297">
        <v>1</v>
      </c>
      <c r="HX297">
        <v>1</v>
      </c>
      <c r="HY297">
        <v>1</v>
      </c>
      <c r="HZ297">
        <v>1</v>
      </c>
      <c r="IA297">
        <v>0</v>
      </c>
      <c r="IC297" t="s">
        <v>303</v>
      </c>
      <c r="ID297">
        <v>1</v>
      </c>
      <c r="IE297">
        <v>0</v>
      </c>
      <c r="IF297">
        <v>0</v>
      </c>
      <c r="IG297">
        <v>0</v>
      </c>
      <c r="II297" t="s">
        <v>1391</v>
      </c>
      <c r="IJ297">
        <v>1</v>
      </c>
      <c r="IK297">
        <v>1</v>
      </c>
      <c r="IL297">
        <v>1</v>
      </c>
      <c r="IM297">
        <v>0</v>
      </c>
      <c r="IN297">
        <v>1</v>
      </c>
      <c r="IO297">
        <v>0</v>
      </c>
      <c r="JB297">
        <v>391400365</v>
      </c>
      <c r="JC297" t="s">
        <v>1392</v>
      </c>
      <c r="JD297" s="1">
        <v>44964.568495370368</v>
      </c>
      <c r="JG297" t="s">
        <v>307</v>
      </c>
      <c r="JH297" t="s">
        <v>308</v>
      </c>
      <c r="JJ297">
        <v>297</v>
      </c>
    </row>
    <row r="298" spans="1:270" x14ac:dyDescent="0.35">
      <c r="A298" s="1">
        <v>44964.393282800927</v>
      </c>
      <c r="B298" s="1">
        <v>44964.404484618048</v>
      </c>
      <c r="D298" t="s">
        <v>268</v>
      </c>
      <c r="E298" t="s">
        <v>1387</v>
      </c>
      <c r="F298" s="1">
        <v>44964.394444444442</v>
      </c>
      <c r="G298" t="s">
        <v>1393</v>
      </c>
      <c r="J298" t="s">
        <v>319</v>
      </c>
      <c r="K298" t="s">
        <v>512</v>
      </c>
      <c r="N298" t="s">
        <v>274</v>
      </c>
      <c r="O298" t="s">
        <v>268</v>
      </c>
      <c r="Z298" t="s">
        <v>275</v>
      </c>
      <c r="AF298" t="s">
        <v>486</v>
      </c>
      <c r="AH298">
        <v>5</v>
      </c>
      <c r="AI298">
        <v>3</v>
      </c>
      <c r="AJ298">
        <v>2</v>
      </c>
      <c r="AL298">
        <v>1</v>
      </c>
      <c r="AM298">
        <v>1</v>
      </c>
      <c r="AN298" t="s">
        <v>277</v>
      </c>
      <c r="AQ298">
        <v>1</v>
      </c>
      <c r="AR298">
        <v>0</v>
      </c>
      <c r="AS298" t="s">
        <v>320</v>
      </c>
      <c r="AV298">
        <v>1</v>
      </c>
      <c r="AW298">
        <v>1</v>
      </c>
      <c r="AX298" t="s">
        <v>277</v>
      </c>
      <c r="BA298">
        <v>0</v>
      </c>
      <c r="BB298">
        <v>0</v>
      </c>
      <c r="BC298" t="s">
        <v>278</v>
      </c>
      <c r="BF298">
        <v>0</v>
      </c>
      <c r="BG298">
        <v>0</v>
      </c>
      <c r="BH298" t="s">
        <v>278</v>
      </c>
      <c r="BJ298" t="s">
        <v>1234</v>
      </c>
      <c r="BL298" t="s">
        <v>1361</v>
      </c>
      <c r="BN298" t="s">
        <v>280</v>
      </c>
      <c r="BO298">
        <v>1</v>
      </c>
      <c r="BP298">
        <v>0</v>
      </c>
      <c r="BQ298">
        <v>0</v>
      </c>
      <c r="BR298">
        <v>0</v>
      </c>
      <c r="BS298">
        <v>0</v>
      </c>
      <c r="BT298">
        <v>0</v>
      </c>
      <c r="BU298">
        <v>0</v>
      </c>
      <c r="BV298">
        <v>0</v>
      </c>
      <c r="BW298">
        <v>0</v>
      </c>
      <c r="BX298">
        <v>0</v>
      </c>
      <c r="BZ298" t="s">
        <v>281</v>
      </c>
      <c r="CA298" t="s">
        <v>1259</v>
      </c>
      <c r="CB298" t="s">
        <v>268</v>
      </c>
      <c r="CH298" s="19" t="s">
        <v>283</v>
      </c>
      <c r="CJ298" s="19" t="s">
        <v>283</v>
      </c>
      <c r="CL298" s="19" t="s">
        <v>283</v>
      </c>
      <c r="CS298" s="19" t="s">
        <v>322</v>
      </c>
      <c r="DC298" s="19" t="s">
        <v>313</v>
      </c>
      <c r="DD298" s="19" t="s">
        <v>313</v>
      </c>
      <c r="DF298" s="19" t="s">
        <v>313</v>
      </c>
      <c r="DH298" s="19" t="s">
        <v>339</v>
      </c>
      <c r="DJ298">
        <v>3750</v>
      </c>
      <c r="DK298" t="s">
        <v>287</v>
      </c>
      <c r="DL298" t="s">
        <v>288</v>
      </c>
      <c r="DM298" t="s">
        <v>289</v>
      </c>
      <c r="DO298" t="s">
        <v>290</v>
      </c>
      <c r="DP298" t="s">
        <v>291</v>
      </c>
      <c r="DQ298" t="s">
        <v>292</v>
      </c>
      <c r="EC298" t="s">
        <v>287</v>
      </c>
      <c r="EF298" t="s">
        <v>292</v>
      </c>
      <c r="EM298" t="s">
        <v>293</v>
      </c>
      <c r="EU298" t="s">
        <v>738</v>
      </c>
      <c r="EV298">
        <v>0</v>
      </c>
      <c r="EW298">
        <v>0</v>
      </c>
      <c r="EX298">
        <v>0</v>
      </c>
      <c r="EY298">
        <v>0</v>
      </c>
      <c r="EZ298">
        <v>0</v>
      </c>
      <c r="FA298">
        <v>0</v>
      </c>
      <c r="FB298">
        <v>0</v>
      </c>
      <c r="FC298">
        <v>1</v>
      </c>
      <c r="FE298" t="s">
        <v>292</v>
      </c>
      <c r="FG298" t="s">
        <v>287</v>
      </c>
      <c r="FH298" t="s">
        <v>295</v>
      </c>
      <c r="FJ298" t="s">
        <v>376</v>
      </c>
      <c r="FK298" t="s">
        <v>287</v>
      </c>
      <c r="FT298" t="s">
        <v>297</v>
      </c>
      <c r="FU298" t="s">
        <v>396</v>
      </c>
      <c r="FV298">
        <v>1</v>
      </c>
      <c r="FW298">
        <v>0</v>
      </c>
      <c r="FX298">
        <v>0</v>
      </c>
      <c r="FY298">
        <v>0</v>
      </c>
      <c r="FZ298" s="19">
        <v>0</v>
      </c>
      <c r="GA298">
        <v>1</v>
      </c>
      <c r="GB298">
        <v>0</v>
      </c>
      <c r="GC298">
        <v>0</v>
      </c>
      <c r="GD298">
        <v>0</v>
      </c>
      <c r="GE298">
        <v>0</v>
      </c>
      <c r="GF298">
        <v>0</v>
      </c>
      <c r="GG298">
        <v>0</v>
      </c>
      <c r="GH298">
        <v>0</v>
      </c>
      <c r="GJ298" t="s">
        <v>299</v>
      </c>
      <c r="GK298">
        <v>1</v>
      </c>
      <c r="GL298">
        <v>0</v>
      </c>
      <c r="GM298">
        <v>0</v>
      </c>
      <c r="GN298">
        <v>0</v>
      </c>
      <c r="GO298">
        <v>0</v>
      </c>
      <c r="GP298">
        <v>0</v>
      </c>
      <c r="GQ298">
        <v>0</v>
      </c>
      <c r="GR298">
        <v>0</v>
      </c>
      <c r="GS298">
        <v>0</v>
      </c>
      <c r="GT298">
        <v>0</v>
      </c>
      <c r="GV298" t="s">
        <v>872</v>
      </c>
      <c r="GW298">
        <v>7</v>
      </c>
      <c r="GX298">
        <v>4</v>
      </c>
      <c r="GY298">
        <v>0</v>
      </c>
      <c r="GZ298">
        <v>0</v>
      </c>
      <c r="HA298">
        <v>0</v>
      </c>
      <c r="HB298">
        <v>0</v>
      </c>
      <c r="HC298">
        <v>0</v>
      </c>
      <c r="HD298">
        <v>6</v>
      </c>
      <c r="HE298">
        <v>6</v>
      </c>
      <c r="HF298">
        <v>0</v>
      </c>
      <c r="HG298">
        <v>0</v>
      </c>
      <c r="HH298">
        <v>0</v>
      </c>
      <c r="HI298">
        <v>0</v>
      </c>
      <c r="HJ298">
        <v>0</v>
      </c>
      <c r="HK298">
        <v>3</v>
      </c>
      <c r="HL298">
        <v>0</v>
      </c>
      <c r="HM298">
        <v>0</v>
      </c>
      <c r="HN298">
        <v>0</v>
      </c>
      <c r="HO298">
        <v>0</v>
      </c>
      <c r="HP298">
        <v>0</v>
      </c>
      <c r="HQ298">
        <v>0</v>
      </c>
      <c r="HR298">
        <v>0</v>
      </c>
      <c r="HS298" t="s">
        <v>451</v>
      </c>
      <c r="HT298" t="s">
        <v>301</v>
      </c>
      <c r="HU298" t="s">
        <v>984</v>
      </c>
      <c r="HV298">
        <v>1</v>
      </c>
      <c r="HW298">
        <v>1</v>
      </c>
      <c r="HX298">
        <v>1</v>
      </c>
      <c r="HY298">
        <v>1</v>
      </c>
      <c r="HZ298">
        <v>1</v>
      </c>
      <c r="IA298">
        <v>0</v>
      </c>
      <c r="IC298" t="s">
        <v>303</v>
      </c>
      <c r="ID298">
        <v>1</v>
      </c>
      <c r="IE298">
        <v>0</v>
      </c>
      <c r="IF298">
        <v>0</v>
      </c>
      <c r="IG298">
        <v>0</v>
      </c>
      <c r="II298" t="s">
        <v>1391</v>
      </c>
      <c r="IJ298">
        <v>1</v>
      </c>
      <c r="IK298">
        <v>1</v>
      </c>
      <c r="IL298">
        <v>1</v>
      </c>
      <c r="IM298">
        <v>0</v>
      </c>
      <c r="IN298">
        <v>1</v>
      </c>
      <c r="IO298">
        <v>0</v>
      </c>
      <c r="JB298">
        <v>391400382</v>
      </c>
      <c r="JC298" t="s">
        <v>1394</v>
      </c>
      <c r="JD298" s="1">
        <v>44964.568530092591</v>
      </c>
      <c r="JG298" t="s">
        <v>307</v>
      </c>
      <c r="JH298" t="s">
        <v>308</v>
      </c>
      <c r="JJ298">
        <v>298</v>
      </c>
    </row>
    <row r="299" spans="1:270" x14ac:dyDescent="0.35">
      <c r="A299" s="1">
        <v>44964.404545486112</v>
      </c>
      <c r="B299" s="1">
        <v>44964.414114490741</v>
      </c>
      <c r="D299" t="s">
        <v>268</v>
      </c>
      <c r="E299" t="s">
        <v>1387</v>
      </c>
      <c r="F299" s="1">
        <v>44964.404861111107</v>
      </c>
      <c r="G299" t="s">
        <v>1395</v>
      </c>
      <c r="J299" t="s">
        <v>271</v>
      </c>
      <c r="K299" t="s">
        <v>512</v>
      </c>
      <c r="N299" t="s">
        <v>274</v>
      </c>
      <c r="O299" t="s">
        <v>268</v>
      </c>
      <c r="Z299" t="s">
        <v>275</v>
      </c>
      <c r="AF299" t="s">
        <v>486</v>
      </c>
      <c r="AH299">
        <v>8</v>
      </c>
      <c r="AI299">
        <v>3</v>
      </c>
      <c r="AJ299">
        <v>5</v>
      </c>
      <c r="AL299">
        <v>1</v>
      </c>
      <c r="AM299">
        <v>1</v>
      </c>
      <c r="AN299" t="s">
        <v>277</v>
      </c>
      <c r="AQ299">
        <v>1</v>
      </c>
      <c r="AR299">
        <v>3</v>
      </c>
      <c r="AS299" t="s">
        <v>558</v>
      </c>
      <c r="AV299">
        <v>1</v>
      </c>
      <c r="AW299">
        <v>1</v>
      </c>
      <c r="AX299" t="s">
        <v>277</v>
      </c>
      <c r="BA299">
        <v>0</v>
      </c>
      <c r="BB299">
        <v>0</v>
      </c>
      <c r="BC299" t="s">
        <v>278</v>
      </c>
      <c r="BF299">
        <v>0</v>
      </c>
      <c r="BG299">
        <v>0</v>
      </c>
      <c r="BH299" t="s">
        <v>278</v>
      </c>
      <c r="BJ299" t="s">
        <v>1234</v>
      </c>
      <c r="BL299" t="s">
        <v>1361</v>
      </c>
      <c r="BN299" t="s">
        <v>1396</v>
      </c>
      <c r="BO299">
        <v>1</v>
      </c>
      <c r="BP299">
        <v>0</v>
      </c>
      <c r="BQ299">
        <v>0</v>
      </c>
      <c r="BR299">
        <v>0</v>
      </c>
      <c r="BS299">
        <v>0</v>
      </c>
      <c r="BT299">
        <v>1</v>
      </c>
      <c r="BU299">
        <v>1</v>
      </c>
      <c r="BV299">
        <v>0</v>
      </c>
      <c r="BW299">
        <v>0</v>
      </c>
      <c r="BX299">
        <v>0</v>
      </c>
      <c r="BZ299" t="s">
        <v>281</v>
      </c>
      <c r="CA299" t="s">
        <v>1259</v>
      </c>
      <c r="CB299" t="s">
        <v>268</v>
      </c>
      <c r="CH299" s="19" t="s">
        <v>283</v>
      </c>
      <c r="CJ299" s="19" t="s">
        <v>283</v>
      </c>
      <c r="CL299" s="19" t="s">
        <v>283</v>
      </c>
      <c r="CS299" s="19" t="s">
        <v>322</v>
      </c>
      <c r="DC299" s="19" t="s">
        <v>313</v>
      </c>
      <c r="DD299" s="19" t="s">
        <v>313</v>
      </c>
      <c r="DF299" s="19" t="s">
        <v>313</v>
      </c>
      <c r="DH299" s="19" t="s">
        <v>339</v>
      </c>
      <c r="DJ299">
        <v>6000</v>
      </c>
      <c r="DK299" t="s">
        <v>287</v>
      </c>
      <c r="DL299" t="s">
        <v>288</v>
      </c>
      <c r="DM299" t="s">
        <v>289</v>
      </c>
      <c r="DO299" t="s">
        <v>424</v>
      </c>
      <c r="DP299" t="s">
        <v>291</v>
      </c>
      <c r="DQ299" t="s">
        <v>292</v>
      </c>
      <c r="EC299" t="s">
        <v>287</v>
      </c>
      <c r="EF299" t="s">
        <v>292</v>
      </c>
      <c r="EM299" t="s">
        <v>293</v>
      </c>
      <c r="EU299" t="s">
        <v>363</v>
      </c>
      <c r="EV299">
        <v>1</v>
      </c>
      <c r="EW299">
        <v>0</v>
      </c>
      <c r="EX299">
        <v>0</v>
      </c>
      <c r="EY299">
        <v>0</v>
      </c>
      <c r="EZ299">
        <v>0</v>
      </c>
      <c r="FA299">
        <v>0</v>
      </c>
      <c r="FB299">
        <v>0</v>
      </c>
      <c r="FC299">
        <v>0</v>
      </c>
      <c r="FE299" t="s">
        <v>292</v>
      </c>
      <c r="FG299" t="s">
        <v>287</v>
      </c>
      <c r="FH299" t="s">
        <v>295</v>
      </c>
      <c r="FJ299" t="s">
        <v>376</v>
      </c>
      <c r="FK299" t="s">
        <v>287</v>
      </c>
      <c r="FT299" t="s">
        <v>297</v>
      </c>
      <c r="FU299" t="s">
        <v>1254</v>
      </c>
      <c r="FV299">
        <v>1</v>
      </c>
      <c r="FW299">
        <v>0</v>
      </c>
      <c r="FX299">
        <v>0</v>
      </c>
      <c r="FY299">
        <v>0</v>
      </c>
      <c r="FZ299" s="19">
        <v>0</v>
      </c>
      <c r="GA299">
        <v>1</v>
      </c>
      <c r="GB299">
        <v>0</v>
      </c>
      <c r="GC299">
        <v>0</v>
      </c>
      <c r="GD299">
        <v>1</v>
      </c>
      <c r="GE299">
        <v>0</v>
      </c>
      <c r="GF299">
        <v>0</v>
      </c>
      <c r="GG299">
        <v>0</v>
      </c>
      <c r="GH299">
        <v>0</v>
      </c>
      <c r="GJ299" t="s">
        <v>299</v>
      </c>
      <c r="GK299">
        <v>1</v>
      </c>
      <c r="GL299">
        <v>0</v>
      </c>
      <c r="GM299">
        <v>0</v>
      </c>
      <c r="GN299">
        <v>0</v>
      </c>
      <c r="GO299">
        <v>0</v>
      </c>
      <c r="GP299">
        <v>0</v>
      </c>
      <c r="GQ299">
        <v>0</v>
      </c>
      <c r="GR299">
        <v>0</v>
      </c>
      <c r="GS299">
        <v>0</v>
      </c>
      <c r="GT299">
        <v>0</v>
      </c>
      <c r="GV299" t="s">
        <v>872</v>
      </c>
      <c r="GW299">
        <v>7</v>
      </c>
      <c r="GX299">
        <v>6</v>
      </c>
      <c r="GY299">
        <v>2</v>
      </c>
      <c r="GZ299">
        <v>0</v>
      </c>
      <c r="HA299">
        <v>0</v>
      </c>
      <c r="HB299">
        <v>0</v>
      </c>
      <c r="HC299">
        <v>0</v>
      </c>
      <c r="HD299">
        <v>6</v>
      </c>
      <c r="HE299">
        <v>7</v>
      </c>
      <c r="HF299">
        <v>0</v>
      </c>
      <c r="HG299">
        <v>0</v>
      </c>
      <c r="HH299">
        <v>0</v>
      </c>
      <c r="HI299">
        <v>0</v>
      </c>
      <c r="HJ299">
        <v>0</v>
      </c>
      <c r="HK299">
        <v>3</v>
      </c>
      <c r="HL299">
        <v>0</v>
      </c>
      <c r="HM299">
        <v>0</v>
      </c>
      <c r="HN299">
        <v>0</v>
      </c>
      <c r="HO299">
        <v>0</v>
      </c>
      <c r="HP299">
        <v>0</v>
      </c>
      <c r="HQ299">
        <v>0</v>
      </c>
      <c r="HR299">
        <v>0</v>
      </c>
      <c r="HS299" t="s">
        <v>451</v>
      </c>
      <c r="HT299" t="s">
        <v>301</v>
      </c>
      <c r="HU299" t="s">
        <v>984</v>
      </c>
      <c r="HV299">
        <v>1</v>
      </c>
      <c r="HW299">
        <v>1</v>
      </c>
      <c r="HX299">
        <v>1</v>
      </c>
      <c r="HY299">
        <v>1</v>
      </c>
      <c r="HZ299">
        <v>1</v>
      </c>
      <c r="IA299">
        <v>0</v>
      </c>
      <c r="IC299" t="s">
        <v>303</v>
      </c>
      <c r="ID299">
        <v>1</v>
      </c>
      <c r="IE299">
        <v>0</v>
      </c>
      <c r="IF299">
        <v>0</v>
      </c>
      <c r="IG299">
        <v>0</v>
      </c>
      <c r="II299" t="s">
        <v>1391</v>
      </c>
      <c r="IJ299">
        <v>1</v>
      </c>
      <c r="IK299">
        <v>1</v>
      </c>
      <c r="IL299">
        <v>1</v>
      </c>
      <c r="IM299">
        <v>0</v>
      </c>
      <c r="IN299">
        <v>1</v>
      </c>
      <c r="IO299">
        <v>0</v>
      </c>
      <c r="JB299">
        <v>391400419</v>
      </c>
      <c r="JC299" t="s">
        <v>1397</v>
      </c>
      <c r="JD299" s="1">
        <v>44964.568645833337</v>
      </c>
      <c r="JG299" t="s">
        <v>307</v>
      </c>
      <c r="JH299" t="s">
        <v>308</v>
      </c>
      <c r="JJ299">
        <v>299</v>
      </c>
    </row>
    <row r="300" spans="1:270" x14ac:dyDescent="0.35">
      <c r="A300" s="1">
        <v>44964.383614652783</v>
      </c>
      <c r="B300" s="1">
        <v>44964.389590578707</v>
      </c>
      <c r="D300" t="s">
        <v>268</v>
      </c>
      <c r="E300" t="s">
        <v>1398</v>
      </c>
      <c r="F300" s="1">
        <v>44964.384027777778</v>
      </c>
      <c r="G300" t="s">
        <v>1399</v>
      </c>
      <c r="J300" t="s">
        <v>319</v>
      </c>
      <c r="K300" t="s">
        <v>512</v>
      </c>
      <c r="N300" t="s">
        <v>274</v>
      </c>
      <c r="O300" t="s">
        <v>268</v>
      </c>
      <c r="Z300" t="s">
        <v>275</v>
      </c>
      <c r="AF300" t="s">
        <v>382</v>
      </c>
      <c r="AG300" t="s">
        <v>275</v>
      </c>
      <c r="AH300">
        <v>8</v>
      </c>
      <c r="AI300">
        <v>4</v>
      </c>
      <c r="AJ300">
        <v>4</v>
      </c>
      <c r="AL300">
        <v>0</v>
      </c>
      <c r="AM300">
        <v>0</v>
      </c>
      <c r="AN300" t="s">
        <v>278</v>
      </c>
      <c r="AQ300">
        <v>3</v>
      </c>
      <c r="AR300">
        <v>2</v>
      </c>
      <c r="AS300" t="s">
        <v>528</v>
      </c>
      <c r="AV300">
        <v>1</v>
      </c>
      <c r="AW300">
        <v>2</v>
      </c>
      <c r="AX300" t="s">
        <v>395</v>
      </c>
      <c r="BA300">
        <v>0</v>
      </c>
      <c r="BB300">
        <v>0</v>
      </c>
      <c r="BC300" t="s">
        <v>278</v>
      </c>
      <c r="BF300">
        <v>0</v>
      </c>
      <c r="BG300">
        <v>0</v>
      </c>
      <c r="BH300" t="s">
        <v>278</v>
      </c>
      <c r="BJ300" t="s">
        <v>1234</v>
      </c>
      <c r="BL300" t="s">
        <v>1361</v>
      </c>
      <c r="BN300" t="s">
        <v>1308</v>
      </c>
      <c r="BO300">
        <v>0</v>
      </c>
      <c r="BP300">
        <v>0</v>
      </c>
      <c r="BQ300">
        <v>0</v>
      </c>
      <c r="BR300">
        <v>1</v>
      </c>
      <c r="BS300">
        <v>0</v>
      </c>
      <c r="BT300">
        <v>1</v>
      </c>
      <c r="BU300">
        <v>1</v>
      </c>
      <c r="BV300">
        <v>0</v>
      </c>
      <c r="BW300">
        <v>0</v>
      </c>
      <c r="BX300">
        <v>0</v>
      </c>
      <c r="BZ300" t="s">
        <v>281</v>
      </c>
      <c r="CA300" t="s">
        <v>1242</v>
      </c>
      <c r="CB300" t="s">
        <v>268</v>
      </c>
      <c r="CH300" s="19" t="s">
        <v>283</v>
      </c>
      <c r="CJ300" s="19" t="s">
        <v>283</v>
      </c>
      <c r="CL300" s="19" t="s">
        <v>283</v>
      </c>
      <c r="CS300" s="19" t="s">
        <v>322</v>
      </c>
      <c r="DC300" s="19" t="s">
        <v>313</v>
      </c>
      <c r="DD300" s="19" t="s">
        <v>313</v>
      </c>
      <c r="DF300" s="19" t="s">
        <v>313</v>
      </c>
      <c r="DH300" s="19" t="s">
        <v>339</v>
      </c>
      <c r="DJ300">
        <v>6000</v>
      </c>
      <c r="DK300" t="s">
        <v>287</v>
      </c>
      <c r="DL300" t="s">
        <v>288</v>
      </c>
      <c r="DM300" t="s">
        <v>289</v>
      </c>
      <c r="DO300" t="s">
        <v>403</v>
      </c>
      <c r="DP300" t="s">
        <v>291</v>
      </c>
      <c r="DQ300" t="s">
        <v>292</v>
      </c>
      <c r="EC300" t="s">
        <v>287</v>
      </c>
      <c r="EF300" t="s">
        <v>292</v>
      </c>
      <c r="EM300" t="s">
        <v>293</v>
      </c>
      <c r="EU300" t="s">
        <v>738</v>
      </c>
      <c r="EV300">
        <v>0</v>
      </c>
      <c r="EW300">
        <v>0</v>
      </c>
      <c r="EX300">
        <v>0</v>
      </c>
      <c r="EY300">
        <v>0</v>
      </c>
      <c r="EZ300">
        <v>0</v>
      </c>
      <c r="FA300">
        <v>0</v>
      </c>
      <c r="FB300">
        <v>0</v>
      </c>
      <c r="FC300">
        <v>1</v>
      </c>
      <c r="FE300" t="s">
        <v>292</v>
      </c>
      <c r="FG300" t="s">
        <v>287</v>
      </c>
      <c r="FH300" t="s">
        <v>295</v>
      </c>
      <c r="FJ300" t="s">
        <v>443</v>
      </c>
      <c r="FK300" t="s">
        <v>287</v>
      </c>
      <c r="FT300" t="s">
        <v>297</v>
      </c>
      <c r="FU300" t="s">
        <v>298</v>
      </c>
      <c r="FV300">
        <v>1</v>
      </c>
      <c r="FW300">
        <v>0</v>
      </c>
      <c r="FX300">
        <v>0</v>
      </c>
      <c r="FY300">
        <v>0</v>
      </c>
      <c r="FZ300" s="19">
        <v>0</v>
      </c>
      <c r="GA300">
        <v>0</v>
      </c>
      <c r="GB300">
        <v>0</v>
      </c>
      <c r="GC300">
        <v>0</v>
      </c>
      <c r="GD300">
        <v>0</v>
      </c>
      <c r="GE300">
        <v>0</v>
      </c>
      <c r="GF300">
        <v>0</v>
      </c>
      <c r="GG300">
        <v>0</v>
      </c>
      <c r="GH300">
        <v>0</v>
      </c>
      <c r="GJ300" t="s">
        <v>299</v>
      </c>
      <c r="GK300">
        <v>1</v>
      </c>
      <c r="GL300">
        <v>0</v>
      </c>
      <c r="GM300">
        <v>0</v>
      </c>
      <c r="GN300">
        <v>0</v>
      </c>
      <c r="GO300">
        <v>0</v>
      </c>
      <c r="GP300">
        <v>0</v>
      </c>
      <c r="GQ300">
        <v>0</v>
      </c>
      <c r="GR300">
        <v>0</v>
      </c>
      <c r="GS300">
        <v>0</v>
      </c>
      <c r="GT300">
        <v>0</v>
      </c>
      <c r="GV300" t="s">
        <v>872</v>
      </c>
      <c r="GW300">
        <v>7</v>
      </c>
      <c r="GX300">
        <v>1</v>
      </c>
      <c r="GY300">
        <v>0</v>
      </c>
      <c r="GZ300">
        <v>0</v>
      </c>
      <c r="HA300">
        <v>1</v>
      </c>
      <c r="HB300">
        <v>4</v>
      </c>
      <c r="HC300">
        <v>3</v>
      </c>
      <c r="HD300">
        <v>4</v>
      </c>
      <c r="HE300">
        <v>2</v>
      </c>
      <c r="HF300">
        <v>0</v>
      </c>
      <c r="HG300">
        <v>0</v>
      </c>
      <c r="HH300">
        <v>0</v>
      </c>
      <c r="HI300">
        <v>0</v>
      </c>
      <c r="HJ300">
        <v>0</v>
      </c>
      <c r="HK300">
        <v>0</v>
      </c>
      <c r="HL300">
        <v>0</v>
      </c>
      <c r="HM300">
        <v>0</v>
      </c>
      <c r="HN300">
        <v>0</v>
      </c>
      <c r="HO300">
        <v>0</v>
      </c>
      <c r="HP300">
        <v>0</v>
      </c>
      <c r="HQ300">
        <v>0</v>
      </c>
      <c r="HR300">
        <v>0</v>
      </c>
      <c r="HS300" t="s">
        <v>451</v>
      </c>
      <c r="HT300" t="s">
        <v>301</v>
      </c>
      <c r="HU300" t="s">
        <v>302</v>
      </c>
      <c r="HV300">
        <v>1</v>
      </c>
      <c r="HW300">
        <v>0</v>
      </c>
      <c r="HX300">
        <v>0</v>
      </c>
      <c r="HY300">
        <v>0</v>
      </c>
      <c r="HZ300">
        <v>0</v>
      </c>
      <c r="IA300">
        <v>0</v>
      </c>
      <c r="IC300" t="s">
        <v>303</v>
      </c>
      <c r="ID300">
        <v>1</v>
      </c>
      <c r="IE300">
        <v>0</v>
      </c>
      <c r="IF300">
        <v>0</v>
      </c>
      <c r="IG300">
        <v>0</v>
      </c>
      <c r="II300" t="s">
        <v>315</v>
      </c>
      <c r="IJ300">
        <v>1</v>
      </c>
      <c r="IK300">
        <v>0</v>
      </c>
      <c r="IL300">
        <v>0</v>
      </c>
      <c r="IM300">
        <v>0</v>
      </c>
      <c r="IN300">
        <v>0</v>
      </c>
      <c r="IO300">
        <v>0</v>
      </c>
      <c r="IQ300" t="s">
        <v>389</v>
      </c>
      <c r="JB300">
        <v>391404349</v>
      </c>
      <c r="JC300" t="s">
        <v>1400</v>
      </c>
      <c r="JD300" s="1">
        <v>44964.577152777783</v>
      </c>
      <c r="JG300" t="s">
        <v>307</v>
      </c>
      <c r="JH300" t="s">
        <v>308</v>
      </c>
      <c r="JJ300">
        <v>300</v>
      </c>
    </row>
    <row r="301" spans="1:270" x14ac:dyDescent="0.35">
      <c r="A301" s="1">
        <v>44964.389975405087</v>
      </c>
      <c r="B301" s="1">
        <v>44964.395914236113</v>
      </c>
      <c r="D301" t="s">
        <v>268</v>
      </c>
      <c r="E301" t="s">
        <v>1231</v>
      </c>
      <c r="F301" s="1">
        <v>44964.38958333333</v>
      </c>
      <c r="G301" t="s">
        <v>1401</v>
      </c>
      <c r="J301" t="s">
        <v>271</v>
      </c>
      <c r="K301" t="s">
        <v>512</v>
      </c>
      <c r="N301" t="s">
        <v>361</v>
      </c>
      <c r="O301" t="s">
        <v>268</v>
      </c>
      <c r="Z301" t="s">
        <v>275</v>
      </c>
      <c r="AF301" t="s">
        <v>382</v>
      </c>
      <c r="AG301" t="s">
        <v>275</v>
      </c>
      <c r="AH301">
        <v>4</v>
      </c>
      <c r="AI301">
        <v>2</v>
      </c>
      <c r="AJ301">
        <v>2</v>
      </c>
      <c r="AL301">
        <v>0</v>
      </c>
      <c r="AM301">
        <v>0</v>
      </c>
      <c r="AN301" t="s">
        <v>278</v>
      </c>
      <c r="AQ301">
        <v>1</v>
      </c>
      <c r="AR301">
        <v>2</v>
      </c>
      <c r="AS301" t="s">
        <v>395</v>
      </c>
      <c r="AV301">
        <v>0</v>
      </c>
      <c r="AW301">
        <v>0</v>
      </c>
      <c r="AX301" t="s">
        <v>278</v>
      </c>
      <c r="BA301">
        <v>1</v>
      </c>
      <c r="BB301">
        <v>0</v>
      </c>
      <c r="BC301" t="s">
        <v>320</v>
      </c>
      <c r="BF301">
        <v>0</v>
      </c>
      <c r="BG301">
        <v>0</v>
      </c>
      <c r="BH301" t="s">
        <v>278</v>
      </c>
      <c r="BJ301" t="s">
        <v>1234</v>
      </c>
      <c r="BL301" t="s">
        <v>1361</v>
      </c>
      <c r="BN301" t="s">
        <v>890</v>
      </c>
      <c r="BO301">
        <v>0</v>
      </c>
      <c r="BP301">
        <v>0</v>
      </c>
      <c r="BQ301">
        <v>0</v>
      </c>
      <c r="BR301">
        <v>1</v>
      </c>
      <c r="BS301">
        <v>0</v>
      </c>
      <c r="BT301">
        <v>1</v>
      </c>
      <c r="BU301">
        <v>0</v>
      </c>
      <c r="BV301">
        <v>0</v>
      </c>
      <c r="BW301">
        <v>0</v>
      </c>
      <c r="BX301">
        <v>0</v>
      </c>
      <c r="BZ301" t="s">
        <v>281</v>
      </c>
      <c r="CA301" t="s">
        <v>1242</v>
      </c>
      <c r="CB301" t="s">
        <v>268</v>
      </c>
      <c r="CH301" s="19" t="s">
        <v>283</v>
      </c>
      <c r="CJ301" s="19" t="s">
        <v>283</v>
      </c>
      <c r="CL301" s="19" t="s">
        <v>283</v>
      </c>
      <c r="CS301" s="19" t="s">
        <v>322</v>
      </c>
      <c r="DC301" s="19" t="s">
        <v>313</v>
      </c>
      <c r="DD301" s="19" t="s">
        <v>313</v>
      </c>
      <c r="DF301" s="19" t="s">
        <v>313</v>
      </c>
      <c r="DH301" s="19" t="s">
        <v>339</v>
      </c>
      <c r="DJ301">
        <v>3000</v>
      </c>
      <c r="DK301" t="s">
        <v>287</v>
      </c>
      <c r="DL301" t="s">
        <v>288</v>
      </c>
      <c r="DM301" t="s">
        <v>289</v>
      </c>
      <c r="DO301" t="s">
        <v>403</v>
      </c>
      <c r="DP301" t="s">
        <v>291</v>
      </c>
      <c r="DQ301" t="s">
        <v>292</v>
      </c>
      <c r="EC301" t="s">
        <v>287</v>
      </c>
      <c r="EF301" t="s">
        <v>292</v>
      </c>
      <c r="EM301" t="s">
        <v>293</v>
      </c>
      <c r="EU301" t="s">
        <v>363</v>
      </c>
      <c r="EV301">
        <v>1</v>
      </c>
      <c r="EW301">
        <v>0</v>
      </c>
      <c r="EX301">
        <v>0</v>
      </c>
      <c r="EY301">
        <v>0</v>
      </c>
      <c r="EZ301">
        <v>0</v>
      </c>
      <c r="FA301">
        <v>0</v>
      </c>
      <c r="FB301">
        <v>0</v>
      </c>
      <c r="FC301">
        <v>0</v>
      </c>
      <c r="FE301" t="s">
        <v>292</v>
      </c>
      <c r="FG301" t="s">
        <v>287</v>
      </c>
      <c r="FH301" t="s">
        <v>295</v>
      </c>
      <c r="FJ301" t="s">
        <v>443</v>
      </c>
      <c r="FK301" t="s">
        <v>287</v>
      </c>
      <c r="FT301" t="s">
        <v>297</v>
      </c>
      <c r="FU301" t="s">
        <v>298</v>
      </c>
      <c r="FV301">
        <v>1</v>
      </c>
      <c r="FW301">
        <v>0</v>
      </c>
      <c r="FX301">
        <v>0</v>
      </c>
      <c r="FY301">
        <v>0</v>
      </c>
      <c r="FZ301" s="19">
        <v>0</v>
      </c>
      <c r="GA301">
        <v>0</v>
      </c>
      <c r="GB301">
        <v>0</v>
      </c>
      <c r="GC301">
        <v>0</v>
      </c>
      <c r="GD301">
        <v>0</v>
      </c>
      <c r="GE301">
        <v>0</v>
      </c>
      <c r="GF301">
        <v>0</v>
      </c>
      <c r="GG301">
        <v>0</v>
      </c>
      <c r="GH301">
        <v>0</v>
      </c>
      <c r="GJ301" t="s">
        <v>299</v>
      </c>
      <c r="GK301">
        <v>1</v>
      </c>
      <c r="GL301">
        <v>0</v>
      </c>
      <c r="GM301">
        <v>0</v>
      </c>
      <c r="GN301">
        <v>0</v>
      </c>
      <c r="GO301">
        <v>0</v>
      </c>
      <c r="GP301">
        <v>0</v>
      </c>
      <c r="GQ301">
        <v>0</v>
      </c>
      <c r="GR301">
        <v>0</v>
      </c>
      <c r="GS301">
        <v>0</v>
      </c>
      <c r="GT301">
        <v>0</v>
      </c>
      <c r="GV301" t="s">
        <v>872</v>
      </c>
      <c r="GW301">
        <v>6</v>
      </c>
      <c r="GX301">
        <v>1</v>
      </c>
      <c r="GY301">
        <v>1</v>
      </c>
      <c r="GZ301">
        <v>1</v>
      </c>
      <c r="HA301">
        <v>0</v>
      </c>
      <c r="HB301">
        <v>3</v>
      </c>
      <c r="HC301">
        <v>4</v>
      </c>
      <c r="HD301">
        <v>4</v>
      </c>
      <c r="HE301">
        <v>3</v>
      </c>
      <c r="HF301">
        <v>0</v>
      </c>
      <c r="HG301">
        <v>0</v>
      </c>
      <c r="HH301">
        <v>0</v>
      </c>
      <c r="HI301">
        <v>0</v>
      </c>
      <c r="HJ301">
        <v>0</v>
      </c>
      <c r="HK301">
        <v>0</v>
      </c>
      <c r="HL301">
        <v>0</v>
      </c>
      <c r="HM301">
        <v>0</v>
      </c>
      <c r="HN301">
        <v>0</v>
      </c>
      <c r="HO301">
        <v>0</v>
      </c>
      <c r="HP301">
        <v>0</v>
      </c>
      <c r="HQ301">
        <v>0</v>
      </c>
      <c r="HR301">
        <v>0</v>
      </c>
      <c r="HS301" t="s">
        <v>451</v>
      </c>
      <c r="HT301" t="s">
        <v>301</v>
      </c>
      <c r="HU301" t="s">
        <v>302</v>
      </c>
      <c r="HV301">
        <v>1</v>
      </c>
      <c r="HW301">
        <v>0</v>
      </c>
      <c r="HX301">
        <v>0</v>
      </c>
      <c r="HY301">
        <v>0</v>
      </c>
      <c r="HZ301">
        <v>0</v>
      </c>
      <c r="IA301">
        <v>0</v>
      </c>
      <c r="IC301" t="s">
        <v>303</v>
      </c>
      <c r="ID301">
        <v>1</v>
      </c>
      <c r="IE301">
        <v>0</v>
      </c>
      <c r="IF301">
        <v>0</v>
      </c>
      <c r="IG301">
        <v>0</v>
      </c>
      <c r="II301" t="s">
        <v>315</v>
      </c>
      <c r="IJ301">
        <v>1</v>
      </c>
      <c r="IK301">
        <v>0</v>
      </c>
      <c r="IL301">
        <v>0</v>
      </c>
      <c r="IM301">
        <v>0</v>
      </c>
      <c r="IN301">
        <v>0</v>
      </c>
      <c r="IO301">
        <v>0</v>
      </c>
      <c r="IQ301" t="s">
        <v>389</v>
      </c>
      <c r="JB301">
        <v>391404373</v>
      </c>
      <c r="JC301" t="s">
        <v>1402</v>
      </c>
      <c r="JD301" s="1">
        <v>44964.577175925922</v>
      </c>
      <c r="JG301" t="s">
        <v>307</v>
      </c>
      <c r="JH301" t="s">
        <v>308</v>
      </c>
      <c r="JJ301">
        <v>301</v>
      </c>
    </row>
    <row r="302" spans="1:270" x14ac:dyDescent="0.35">
      <c r="A302" s="1">
        <v>44964.39641991898</v>
      </c>
      <c r="B302" s="1">
        <v>44964.402597893517</v>
      </c>
      <c r="D302" t="s">
        <v>268</v>
      </c>
      <c r="E302" t="s">
        <v>1231</v>
      </c>
      <c r="F302" s="1">
        <v>44964.396527777782</v>
      </c>
      <c r="G302" t="s">
        <v>1403</v>
      </c>
      <c r="J302" t="s">
        <v>319</v>
      </c>
      <c r="K302" t="s">
        <v>512</v>
      </c>
      <c r="N302" t="s">
        <v>274</v>
      </c>
      <c r="O302" t="s">
        <v>268</v>
      </c>
      <c r="Z302" t="s">
        <v>275</v>
      </c>
      <c r="AF302" t="s">
        <v>486</v>
      </c>
      <c r="AH302">
        <v>6</v>
      </c>
      <c r="AI302">
        <v>2</v>
      </c>
      <c r="AJ302">
        <v>4</v>
      </c>
      <c r="AL302">
        <v>0</v>
      </c>
      <c r="AM302">
        <v>1</v>
      </c>
      <c r="AN302" t="s">
        <v>320</v>
      </c>
      <c r="AQ302">
        <v>1</v>
      </c>
      <c r="AR302">
        <v>2</v>
      </c>
      <c r="AS302" t="s">
        <v>395</v>
      </c>
      <c r="AV302">
        <v>1</v>
      </c>
      <c r="AW302">
        <v>0</v>
      </c>
      <c r="AX302" t="s">
        <v>320</v>
      </c>
      <c r="BA302">
        <v>0</v>
      </c>
      <c r="BB302">
        <v>1</v>
      </c>
      <c r="BC302" t="s">
        <v>320</v>
      </c>
      <c r="BF302">
        <v>0</v>
      </c>
      <c r="BG302">
        <v>0</v>
      </c>
      <c r="BH302" t="s">
        <v>278</v>
      </c>
      <c r="BJ302" t="s">
        <v>1234</v>
      </c>
      <c r="BL302" t="s">
        <v>1361</v>
      </c>
      <c r="BN302" t="s">
        <v>1308</v>
      </c>
      <c r="BO302">
        <v>0</v>
      </c>
      <c r="BP302">
        <v>0</v>
      </c>
      <c r="BQ302">
        <v>0</v>
      </c>
      <c r="BR302">
        <v>1</v>
      </c>
      <c r="BS302">
        <v>0</v>
      </c>
      <c r="BT302">
        <v>1</v>
      </c>
      <c r="BU302">
        <v>1</v>
      </c>
      <c r="BV302">
        <v>0</v>
      </c>
      <c r="BW302">
        <v>0</v>
      </c>
      <c r="BX302">
        <v>0</v>
      </c>
      <c r="BZ302" t="s">
        <v>281</v>
      </c>
      <c r="CA302" t="s">
        <v>1242</v>
      </c>
      <c r="CB302" t="s">
        <v>268</v>
      </c>
      <c r="CH302" s="19" t="s">
        <v>283</v>
      </c>
      <c r="CJ302" s="19" t="s">
        <v>283</v>
      </c>
      <c r="CL302" s="19" t="s">
        <v>283</v>
      </c>
      <c r="CS302" s="19" t="s">
        <v>322</v>
      </c>
      <c r="DC302" s="19" t="s">
        <v>313</v>
      </c>
      <c r="DD302" s="19" t="s">
        <v>313</v>
      </c>
      <c r="DF302" s="19" t="s">
        <v>313</v>
      </c>
      <c r="DH302" s="19" t="s">
        <v>339</v>
      </c>
      <c r="DJ302">
        <v>4500</v>
      </c>
      <c r="DK302" t="s">
        <v>287</v>
      </c>
      <c r="DL302" t="s">
        <v>288</v>
      </c>
      <c r="DM302" t="s">
        <v>289</v>
      </c>
      <c r="DO302" t="s">
        <v>290</v>
      </c>
      <c r="DP302" t="s">
        <v>291</v>
      </c>
      <c r="DQ302" t="s">
        <v>292</v>
      </c>
      <c r="EC302" t="s">
        <v>287</v>
      </c>
      <c r="EF302" t="s">
        <v>292</v>
      </c>
      <c r="EM302" t="s">
        <v>293</v>
      </c>
      <c r="EU302" t="s">
        <v>738</v>
      </c>
      <c r="EV302">
        <v>0</v>
      </c>
      <c r="EW302">
        <v>0</v>
      </c>
      <c r="EX302">
        <v>0</v>
      </c>
      <c r="EY302">
        <v>0</v>
      </c>
      <c r="EZ302">
        <v>0</v>
      </c>
      <c r="FA302">
        <v>0</v>
      </c>
      <c r="FB302">
        <v>0</v>
      </c>
      <c r="FC302">
        <v>1</v>
      </c>
      <c r="FE302" t="s">
        <v>292</v>
      </c>
      <c r="FG302" t="s">
        <v>287</v>
      </c>
      <c r="FH302" t="s">
        <v>295</v>
      </c>
      <c r="FJ302" t="s">
        <v>443</v>
      </c>
      <c r="FK302" t="s">
        <v>287</v>
      </c>
      <c r="FT302" t="s">
        <v>297</v>
      </c>
      <c r="FU302" t="s">
        <v>298</v>
      </c>
      <c r="FV302">
        <v>1</v>
      </c>
      <c r="FW302">
        <v>0</v>
      </c>
      <c r="FX302">
        <v>0</v>
      </c>
      <c r="FY302">
        <v>0</v>
      </c>
      <c r="FZ302" s="19">
        <v>0</v>
      </c>
      <c r="GA302">
        <v>0</v>
      </c>
      <c r="GB302">
        <v>0</v>
      </c>
      <c r="GC302">
        <v>0</v>
      </c>
      <c r="GD302">
        <v>0</v>
      </c>
      <c r="GE302">
        <v>0</v>
      </c>
      <c r="GF302">
        <v>0</v>
      </c>
      <c r="GG302">
        <v>0</v>
      </c>
      <c r="GH302">
        <v>0</v>
      </c>
      <c r="GJ302" t="s">
        <v>299</v>
      </c>
      <c r="GK302">
        <v>1</v>
      </c>
      <c r="GL302">
        <v>0</v>
      </c>
      <c r="GM302">
        <v>0</v>
      </c>
      <c r="GN302">
        <v>0</v>
      </c>
      <c r="GO302">
        <v>0</v>
      </c>
      <c r="GP302">
        <v>0</v>
      </c>
      <c r="GQ302">
        <v>0</v>
      </c>
      <c r="GR302">
        <v>0</v>
      </c>
      <c r="GS302">
        <v>0</v>
      </c>
      <c r="GT302">
        <v>0</v>
      </c>
      <c r="GV302" t="s">
        <v>872</v>
      </c>
      <c r="GW302">
        <v>7</v>
      </c>
      <c r="GX302">
        <v>1</v>
      </c>
      <c r="GY302">
        <v>1</v>
      </c>
      <c r="GZ302">
        <v>0</v>
      </c>
      <c r="HA302">
        <v>0</v>
      </c>
      <c r="HB302">
        <v>3</v>
      </c>
      <c r="HC302">
        <v>4</v>
      </c>
      <c r="HD302">
        <v>5</v>
      </c>
      <c r="HE302">
        <v>4</v>
      </c>
      <c r="HF302">
        <v>0</v>
      </c>
      <c r="HG302">
        <v>0</v>
      </c>
      <c r="HH302">
        <v>0</v>
      </c>
      <c r="HI302">
        <v>0</v>
      </c>
      <c r="HJ302">
        <v>0</v>
      </c>
      <c r="HK302">
        <v>0</v>
      </c>
      <c r="HL302">
        <v>0</v>
      </c>
      <c r="HM302">
        <v>0</v>
      </c>
      <c r="HN302">
        <v>0</v>
      </c>
      <c r="HO302">
        <v>0</v>
      </c>
      <c r="HP302">
        <v>0</v>
      </c>
      <c r="HQ302">
        <v>0</v>
      </c>
      <c r="HR302">
        <v>0</v>
      </c>
      <c r="HS302" t="s">
        <v>451</v>
      </c>
      <c r="HT302" t="s">
        <v>301</v>
      </c>
      <c r="HU302" t="s">
        <v>302</v>
      </c>
      <c r="HV302">
        <v>1</v>
      </c>
      <c r="HW302">
        <v>0</v>
      </c>
      <c r="HX302">
        <v>0</v>
      </c>
      <c r="HY302">
        <v>0</v>
      </c>
      <c r="HZ302">
        <v>0</v>
      </c>
      <c r="IA302">
        <v>0</v>
      </c>
      <c r="IC302" t="s">
        <v>303</v>
      </c>
      <c r="ID302">
        <v>1</v>
      </c>
      <c r="IE302">
        <v>0</v>
      </c>
      <c r="IF302">
        <v>0</v>
      </c>
      <c r="IG302">
        <v>0</v>
      </c>
      <c r="II302" t="s">
        <v>315</v>
      </c>
      <c r="IJ302">
        <v>1</v>
      </c>
      <c r="IK302">
        <v>0</v>
      </c>
      <c r="IL302">
        <v>0</v>
      </c>
      <c r="IM302">
        <v>0</v>
      </c>
      <c r="IN302">
        <v>0</v>
      </c>
      <c r="IO302">
        <v>0</v>
      </c>
      <c r="IQ302" t="s">
        <v>389</v>
      </c>
      <c r="JB302">
        <v>391404386</v>
      </c>
      <c r="JC302" t="s">
        <v>1404</v>
      </c>
      <c r="JD302" s="1">
        <v>44964.577199074083</v>
      </c>
      <c r="JG302" t="s">
        <v>307</v>
      </c>
      <c r="JH302" t="s">
        <v>308</v>
      </c>
      <c r="JJ302">
        <v>302</v>
      </c>
    </row>
    <row r="303" spans="1:270" x14ac:dyDescent="0.35">
      <c r="A303" s="1">
        <v>44964.402676388891</v>
      </c>
      <c r="B303" s="1">
        <v>44964.409287141207</v>
      </c>
      <c r="D303" t="s">
        <v>268</v>
      </c>
      <c r="E303" t="s">
        <v>1398</v>
      </c>
      <c r="F303" s="1">
        <v>44964.402777777781</v>
      </c>
      <c r="G303" t="s">
        <v>1405</v>
      </c>
      <c r="J303" t="s">
        <v>319</v>
      </c>
      <c r="K303" t="s">
        <v>512</v>
      </c>
      <c r="N303" t="s">
        <v>274</v>
      </c>
      <c r="O303" t="s">
        <v>268</v>
      </c>
      <c r="Z303" t="s">
        <v>275</v>
      </c>
      <c r="AF303" t="s">
        <v>486</v>
      </c>
      <c r="AH303">
        <v>7</v>
      </c>
      <c r="AI303">
        <v>3</v>
      </c>
      <c r="AJ303">
        <v>4</v>
      </c>
      <c r="AL303">
        <v>2</v>
      </c>
      <c r="AM303">
        <v>1</v>
      </c>
      <c r="AN303" t="s">
        <v>395</v>
      </c>
      <c r="AQ303">
        <v>0</v>
      </c>
      <c r="AR303">
        <v>2</v>
      </c>
      <c r="AS303" t="s">
        <v>277</v>
      </c>
      <c r="AV303">
        <v>1</v>
      </c>
      <c r="AW303">
        <v>1</v>
      </c>
      <c r="AX303" t="s">
        <v>277</v>
      </c>
      <c r="BA303">
        <v>0</v>
      </c>
      <c r="BB303">
        <v>0</v>
      </c>
      <c r="BC303" t="s">
        <v>278</v>
      </c>
      <c r="BF303">
        <v>0</v>
      </c>
      <c r="BG303">
        <v>0</v>
      </c>
      <c r="BH303" t="s">
        <v>278</v>
      </c>
      <c r="BJ303" t="s">
        <v>1234</v>
      </c>
      <c r="BL303" t="s">
        <v>1361</v>
      </c>
      <c r="BN303" t="s">
        <v>1302</v>
      </c>
      <c r="BO303">
        <v>1</v>
      </c>
      <c r="BP303">
        <v>0</v>
      </c>
      <c r="BQ303">
        <v>0</v>
      </c>
      <c r="BR303">
        <v>1</v>
      </c>
      <c r="BS303">
        <v>0</v>
      </c>
      <c r="BT303">
        <v>1</v>
      </c>
      <c r="BU303">
        <v>1</v>
      </c>
      <c r="BV303">
        <v>0</v>
      </c>
      <c r="BW303">
        <v>0</v>
      </c>
      <c r="BX303">
        <v>0</v>
      </c>
      <c r="BZ303" t="s">
        <v>281</v>
      </c>
      <c r="CA303" t="s">
        <v>1242</v>
      </c>
      <c r="CB303" t="s">
        <v>268</v>
      </c>
      <c r="CH303" s="19" t="s">
        <v>283</v>
      </c>
      <c r="CJ303" s="19" t="s">
        <v>283</v>
      </c>
      <c r="CL303" s="19" t="s">
        <v>283</v>
      </c>
      <c r="CS303" s="19" t="s">
        <v>322</v>
      </c>
      <c r="DC303" s="19" t="s">
        <v>313</v>
      </c>
      <c r="DD303" s="19" t="s">
        <v>313</v>
      </c>
      <c r="DF303" s="19" t="s">
        <v>313</v>
      </c>
      <c r="DH303" s="19" t="s">
        <v>339</v>
      </c>
      <c r="DJ303">
        <v>5250</v>
      </c>
      <c r="DK303" t="s">
        <v>287</v>
      </c>
      <c r="DL303" t="s">
        <v>288</v>
      </c>
      <c r="DM303" t="s">
        <v>289</v>
      </c>
      <c r="DO303" t="s">
        <v>403</v>
      </c>
      <c r="DP303" t="s">
        <v>291</v>
      </c>
      <c r="DQ303" t="s">
        <v>292</v>
      </c>
      <c r="EC303" t="s">
        <v>287</v>
      </c>
      <c r="EF303" t="s">
        <v>292</v>
      </c>
      <c r="EM303" t="s">
        <v>293</v>
      </c>
      <c r="EU303" t="s">
        <v>738</v>
      </c>
      <c r="EV303">
        <v>0</v>
      </c>
      <c r="EW303">
        <v>0</v>
      </c>
      <c r="EX303">
        <v>0</v>
      </c>
      <c r="EY303">
        <v>0</v>
      </c>
      <c r="EZ303">
        <v>0</v>
      </c>
      <c r="FA303">
        <v>0</v>
      </c>
      <c r="FB303">
        <v>0</v>
      </c>
      <c r="FC303">
        <v>1</v>
      </c>
      <c r="FE303" t="s">
        <v>292</v>
      </c>
      <c r="FG303" t="s">
        <v>287</v>
      </c>
      <c r="FH303" t="s">
        <v>295</v>
      </c>
      <c r="FJ303" t="s">
        <v>443</v>
      </c>
      <c r="FK303" t="s">
        <v>287</v>
      </c>
      <c r="FT303" t="s">
        <v>297</v>
      </c>
      <c r="FU303" t="s">
        <v>298</v>
      </c>
      <c r="FV303">
        <v>1</v>
      </c>
      <c r="FW303">
        <v>0</v>
      </c>
      <c r="FX303">
        <v>0</v>
      </c>
      <c r="FY303">
        <v>0</v>
      </c>
      <c r="FZ303" s="19">
        <v>0</v>
      </c>
      <c r="GA303">
        <v>0</v>
      </c>
      <c r="GB303">
        <v>0</v>
      </c>
      <c r="GC303">
        <v>0</v>
      </c>
      <c r="GD303">
        <v>0</v>
      </c>
      <c r="GE303">
        <v>0</v>
      </c>
      <c r="GF303">
        <v>0</v>
      </c>
      <c r="GG303">
        <v>0</v>
      </c>
      <c r="GH303">
        <v>0</v>
      </c>
      <c r="GJ303" t="s">
        <v>299</v>
      </c>
      <c r="GK303">
        <v>1</v>
      </c>
      <c r="GL303">
        <v>0</v>
      </c>
      <c r="GM303">
        <v>0</v>
      </c>
      <c r="GN303">
        <v>0</v>
      </c>
      <c r="GO303">
        <v>0</v>
      </c>
      <c r="GP303">
        <v>0</v>
      </c>
      <c r="GQ303">
        <v>0</v>
      </c>
      <c r="GR303">
        <v>0</v>
      </c>
      <c r="GS303">
        <v>0</v>
      </c>
      <c r="GT303">
        <v>0</v>
      </c>
      <c r="GV303" t="s">
        <v>872</v>
      </c>
      <c r="GW303">
        <v>7</v>
      </c>
      <c r="GX303">
        <v>1</v>
      </c>
      <c r="GY303">
        <v>0</v>
      </c>
      <c r="GZ303">
        <v>0</v>
      </c>
      <c r="HA303">
        <v>1</v>
      </c>
      <c r="HB303">
        <v>4</v>
      </c>
      <c r="HC303">
        <v>5</v>
      </c>
      <c r="HD303">
        <v>2</v>
      </c>
      <c r="HE303">
        <v>4</v>
      </c>
      <c r="HF303">
        <v>0</v>
      </c>
      <c r="HG303">
        <v>0</v>
      </c>
      <c r="HH303">
        <v>0</v>
      </c>
      <c r="HI303">
        <v>0</v>
      </c>
      <c r="HJ303">
        <v>0</v>
      </c>
      <c r="HK303">
        <v>0</v>
      </c>
      <c r="HL303">
        <v>0</v>
      </c>
      <c r="HM303">
        <v>0</v>
      </c>
      <c r="HN303">
        <v>0</v>
      </c>
      <c r="HO303">
        <v>0</v>
      </c>
      <c r="HP303">
        <v>0</v>
      </c>
      <c r="HQ303">
        <v>0</v>
      </c>
      <c r="HR303">
        <v>0</v>
      </c>
      <c r="HS303" t="s">
        <v>451</v>
      </c>
      <c r="HT303" t="s">
        <v>301</v>
      </c>
      <c r="HU303" t="s">
        <v>302</v>
      </c>
      <c r="HV303">
        <v>1</v>
      </c>
      <c r="HW303">
        <v>0</v>
      </c>
      <c r="HX303">
        <v>0</v>
      </c>
      <c r="HY303">
        <v>0</v>
      </c>
      <c r="HZ303">
        <v>0</v>
      </c>
      <c r="IA303">
        <v>0</v>
      </c>
      <c r="IC303" t="s">
        <v>303</v>
      </c>
      <c r="ID303">
        <v>1</v>
      </c>
      <c r="IE303">
        <v>0</v>
      </c>
      <c r="IF303">
        <v>0</v>
      </c>
      <c r="IG303">
        <v>0</v>
      </c>
      <c r="II303" t="s">
        <v>315</v>
      </c>
      <c r="IJ303">
        <v>1</v>
      </c>
      <c r="IK303">
        <v>0</v>
      </c>
      <c r="IL303">
        <v>0</v>
      </c>
      <c r="IM303">
        <v>0</v>
      </c>
      <c r="IN303">
        <v>0</v>
      </c>
      <c r="IO303">
        <v>0</v>
      </c>
      <c r="IQ303" t="s">
        <v>389</v>
      </c>
      <c r="JB303">
        <v>391404401</v>
      </c>
      <c r="JC303" t="s">
        <v>1406</v>
      </c>
      <c r="JD303" s="1">
        <v>44964.577222222222</v>
      </c>
      <c r="JG303" t="s">
        <v>307</v>
      </c>
      <c r="JH303" t="s">
        <v>308</v>
      </c>
      <c r="JJ303">
        <v>303</v>
      </c>
    </row>
    <row r="304" spans="1:270" x14ac:dyDescent="0.35">
      <c r="A304" s="1">
        <v>44964.411982731479</v>
      </c>
      <c r="B304" s="1">
        <v>44964.418488124997</v>
      </c>
      <c r="D304" t="s">
        <v>268</v>
      </c>
      <c r="E304" t="s">
        <v>1407</v>
      </c>
      <c r="F304" s="1">
        <v>44964.412499999999</v>
      </c>
      <c r="G304" t="s">
        <v>1408</v>
      </c>
      <c r="J304" t="s">
        <v>319</v>
      </c>
      <c r="K304" t="s">
        <v>512</v>
      </c>
      <c r="N304" t="s">
        <v>274</v>
      </c>
      <c r="O304" t="s">
        <v>268</v>
      </c>
      <c r="Z304" t="s">
        <v>275</v>
      </c>
      <c r="AF304" t="s">
        <v>382</v>
      </c>
      <c r="AG304" t="s">
        <v>275</v>
      </c>
      <c r="AH304">
        <v>5</v>
      </c>
      <c r="AI304">
        <v>3</v>
      </c>
      <c r="AJ304">
        <v>2</v>
      </c>
      <c r="AL304">
        <v>1</v>
      </c>
      <c r="AM304">
        <v>1</v>
      </c>
      <c r="AN304" t="s">
        <v>277</v>
      </c>
      <c r="AQ304">
        <v>1</v>
      </c>
      <c r="AR304">
        <v>0</v>
      </c>
      <c r="AS304" t="s">
        <v>320</v>
      </c>
      <c r="AV304">
        <v>1</v>
      </c>
      <c r="AW304">
        <v>1</v>
      </c>
      <c r="AX304" t="s">
        <v>277</v>
      </c>
      <c r="BA304">
        <v>0</v>
      </c>
      <c r="BB304">
        <v>0</v>
      </c>
      <c r="BC304" t="s">
        <v>278</v>
      </c>
      <c r="BF304">
        <v>0</v>
      </c>
      <c r="BG304">
        <v>0</v>
      </c>
      <c r="BH304" t="s">
        <v>278</v>
      </c>
      <c r="BJ304" t="s">
        <v>1234</v>
      </c>
      <c r="BL304" t="s">
        <v>1361</v>
      </c>
      <c r="BN304" t="s">
        <v>1302</v>
      </c>
      <c r="BO304">
        <v>1</v>
      </c>
      <c r="BP304">
        <v>0</v>
      </c>
      <c r="BQ304">
        <v>0</v>
      </c>
      <c r="BR304">
        <v>1</v>
      </c>
      <c r="BS304">
        <v>0</v>
      </c>
      <c r="BT304">
        <v>1</v>
      </c>
      <c r="BU304">
        <v>1</v>
      </c>
      <c r="BV304">
        <v>0</v>
      </c>
      <c r="BW304">
        <v>0</v>
      </c>
      <c r="BX304">
        <v>0</v>
      </c>
      <c r="BZ304" t="s">
        <v>281</v>
      </c>
      <c r="CA304" t="s">
        <v>1242</v>
      </c>
      <c r="CB304" t="s">
        <v>268</v>
      </c>
      <c r="CH304" s="19" t="s">
        <v>283</v>
      </c>
      <c r="CJ304" s="19" t="s">
        <v>283</v>
      </c>
      <c r="CL304" s="19" t="s">
        <v>283</v>
      </c>
      <c r="CS304" s="19" t="s">
        <v>322</v>
      </c>
      <c r="DC304" s="19" t="s">
        <v>313</v>
      </c>
      <c r="DD304" s="19" t="s">
        <v>313</v>
      </c>
      <c r="DF304" s="19" t="s">
        <v>313</v>
      </c>
      <c r="DH304" s="19" t="s">
        <v>339</v>
      </c>
      <c r="DJ304">
        <v>3750</v>
      </c>
      <c r="DK304" t="s">
        <v>287</v>
      </c>
      <c r="DL304" t="s">
        <v>288</v>
      </c>
      <c r="DM304" t="s">
        <v>289</v>
      </c>
      <c r="DO304" t="s">
        <v>290</v>
      </c>
      <c r="DP304" t="s">
        <v>291</v>
      </c>
      <c r="DQ304" t="s">
        <v>292</v>
      </c>
      <c r="EC304" t="s">
        <v>287</v>
      </c>
      <c r="EF304" t="s">
        <v>292</v>
      </c>
      <c r="EM304" t="s">
        <v>293</v>
      </c>
      <c r="EU304" t="s">
        <v>738</v>
      </c>
      <c r="EV304">
        <v>0</v>
      </c>
      <c r="EW304">
        <v>0</v>
      </c>
      <c r="EX304">
        <v>0</v>
      </c>
      <c r="EY304">
        <v>0</v>
      </c>
      <c r="EZ304">
        <v>0</v>
      </c>
      <c r="FA304">
        <v>0</v>
      </c>
      <c r="FB304">
        <v>0</v>
      </c>
      <c r="FC304">
        <v>1</v>
      </c>
      <c r="FE304" t="s">
        <v>292</v>
      </c>
      <c r="FG304" t="s">
        <v>287</v>
      </c>
      <c r="FH304" t="s">
        <v>295</v>
      </c>
      <c r="FJ304" t="s">
        <v>443</v>
      </c>
      <c r="FK304" t="s">
        <v>287</v>
      </c>
      <c r="FT304" t="s">
        <v>297</v>
      </c>
      <c r="FU304" t="s">
        <v>298</v>
      </c>
      <c r="FV304">
        <v>1</v>
      </c>
      <c r="FW304">
        <v>0</v>
      </c>
      <c r="FX304">
        <v>0</v>
      </c>
      <c r="FY304">
        <v>0</v>
      </c>
      <c r="FZ304" s="19">
        <v>0</v>
      </c>
      <c r="GA304">
        <v>0</v>
      </c>
      <c r="GB304">
        <v>0</v>
      </c>
      <c r="GC304">
        <v>0</v>
      </c>
      <c r="GD304">
        <v>0</v>
      </c>
      <c r="GE304">
        <v>0</v>
      </c>
      <c r="GF304">
        <v>0</v>
      </c>
      <c r="GG304">
        <v>0</v>
      </c>
      <c r="GH304">
        <v>0</v>
      </c>
      <c r="GJ304" t="s">
        <v>299</v>
      </c>
      <c r="GK304">
        <v>1</v>
      </c>
      <c r="GL304">
        <v>0</v>
      </c>
      <c r="GM304">
        <v>0</v>
      </c>
      <c r="GN304">
        <v>0</v>
      </c>
      <c r="GO304">
        <v>0</v>
      </c>
      <c r="GP304">
        <v>0</v>
      </c>
      <c r="GQ304">
        <v>0</v>
      </c>
      <c r="GR304">
        <v>0</v>
      </c>
      <c r="GS304">
        <v>0</v>
      </c>
      <c r="GT304">
        <v>0</v>
      </c>
      <c r="GV304" t="s">
        <v>872</v>
      </c>
      <c r="GW304">
        <v>7</v>
      </c>
      <c r="GX304">
        <v>1</v>
      </c>
      <c r="GY304">
        <v>1</v>
      </c>
      <c r="GZ304">
        <v>1</v>
      </c>
      <c r="HA304">
        <v>1</v>
      </c>
      <c r="HB304">
        <v>3</v>
      </c>
      <c r="HC304">
        <v>3</v>
      </c>
      <c r="HD304">
        <v>4</v>
      </c>
      <c r="HE304">
        <v>4</v>
      </c>
      <c r="HF304">
        <v>0</v>
      </c>
      <c r="HG304">
        <v>0</v>
      </c>
      <c r="HH304">
        <v>0</v>
      </c>
      <c r="HI304">
        <v>0</v>
      </c>
      <c r="HJ304">
        <v>0</v>
      </c>
      <c r="HK304">
        <v>0</v>
      </c>
      <c r="HL304">
        <v>0</v>
      </c>
      <c r="HM304">
        <v>0</v>
      </c>
      <c r="HN304">
        <v>0</v>
      </c>
      <c r="HO304">
        <v>0</v>
      </c>
      <c r="HP304">
        <v>0</v>
      </c>
      <c r="HQ304">
        <v>0</v>
      </c>
      <c r="HR304">
        <v>0</v>
      </c>
      <c r="HS304" t="s">
        <v>451</v>
      </c>
      <c r="HT304" t="s">
        <v>301</v>
      </c>
      <c r="HU304" t="s">
        <v>302</v>
      </c>
      <c r="HV304">
        <v>1</v>
      </c>
      <c r="HW304">
        <v>0</v>
      </c>
      <c r="HX304">
        <v>0</v>
      </c>
      <c r="HY304">
        <v>0</v>
      </c>
      <c r="HZ304">
        <v>0</v>
      </c>
      <c r="IA304">
        <v>0</v>
      </c>
      <c r="IC304" t="s">
        <v>303</v>
      </c>
      <c r="ID304">
        <v>1</v>
      </c>
      <c r="IE304">
        <v>0</v>
      </c>
      <c r="IF304">
        <v>0</v>
      </c>
      <c r="IG304">
        <v>0</v>
      </c>
      <c r="II304" t="s">
        <v>315</v>
      </c>
      <c r="IJ304">
        <v>1</v>
      </c>
      <c r="IK304">
        <v>0</v>
      </c>
      <c r="IL304">
        <v>0</v>
      </c>
      <c r="IM304">
        <v>0</v>
      </c>
      <c r="IN304">
        <v>0</v>
      </c>
      <c r="IO304">
        <v>0</v>
      </c>
      <c r="IQ304" t="s">
        <v>389</v>
      </c>
      <c r="JB304">
        <v>391404412</v>
      </c>
      <c r="JC304" t="s">
        <v>1409</v>
      </c>
      <c r="JD304" s="1">
        <v>44964.577233796299</v>
      </c>
      <c r="JG304" t="s">
        <v>307</v>
      </c>
      <c r="JH304" t="s">
        <v>308</v>
      </c>
      <c r="JJ304">
        <v>304</v>
      </c>
    </row>
    <row r="305" spans="1:270" x14ac:dyDescent="0.35">
      <c r="A305" s="1">
        <v>44964.419621574067</v>
      </c>
      <c r="B305" s="1">
        <v>44964.426219687499</v>
      </c>
      <c r="D305" t="s">
        <v>268</v>
      </c>
      <c r="E305" t="s">
        <v>1407</v>
      </c>
      <c r="F305" s="1">
        <v>44964.420138888891</v>
      </c>
      <c r="G305" t="s">
        <v>1410</v>
      </c>
      <c r="J305" t="s">
        <v>271</v>
      </c>
      <c r="K305" t="s">
        <v>512</v>
      </c>
      <c r="N305" t="s">
        <v>274</v>
      </c>
      <c r="O305" t="s">
        <v>268</v>
      </c>
      <c r="Z305" t="s">
        <v>275</v>
      </c>
      <c r="AF305" t="s">
        <v>382</v>
      </c>
      <c r="AG305" t="s">
        <v>275</v>
      </c>
      <c r="AH305">
        <v>8</v>
      </c>
      <c r="AI305">
        <v>5</v>
      </c>
      <c r="AJ305">
        <v>3</v>
      </c>
      <c r="AL305">
        <v>1</v>
      </c>
      <c r="AM305">
        <v>1</v>
      </c>
      <c r="AN305" t="s">
        <v>277</v>
      </c>
      <c r="AQ305">
        <v>3</v>
      </c>
      <c r="AR305">
        <v>2</v>
      </c>
      <c r="AS305" t="s">
        <v>528</v>
      </c>
      <c r="AV305">
        <v>1</v>
      </c>
      <c r="AW305">
        <v>0</v>
      </c>
      <c r="AX305" t="s">
        <v>320</v>
      </c>
      <c r="BA305">
        <v>0</v>
      </c>
      <c r="BB305">
        <v>0</v>
      </c>
      <c r="BC305" t="s">
        <v>278</v>
      </c>
      <c r="BF305">
        <v>0</v>
      </c>
      <c r="BG305">
        <v>0</v>
      </c>
      <c r="BH305" t="s">
        <v>278</v>
      </c>
      <c r="BJ305" t="s">
        <v>1234</v>
      </c>
      <c r="BL305" t="s">
        <v>1361</v>
      </c>
      <c r="BN305" t="s">
        <v>1302</v>
      </c>
      <c r="BO305">
        <v>1</v>
      </c>
      <c r="BP305">
        <v>0</v>
      </c>
      <c r="BQ305">
        <v>0</v>
      </c>
      <c r="BR305">
        <v>1</v>
      </c>
      <c r="BS305">
        <v>0</v>
      </c>
      <c r="BT305">
        <v>1</v>
      </c>
      <c r="BU305">
        <v>1</v>
      </c>
      <c r="BV305">
        <v>0</v>
      </c>
      <c r="BW305">
        <v>0</v>
      </c>
      <c r="BX305">
        <v>0</v>
      </c>
      <c r="BZ305" t="s">
        <v>281</v>
      </c>
      <c r="CA305" t="s">
        <v>1242</v>
      </c>
      <c r="CB305" t="s">
        <v>268</v>
      </c>
      <c r="CH305" s="19" t="s">
        <v>283</v>
      </c>
      <c r="CJ305" s="19" t="s">
        <v>283</v>
      </c>
      <c r="CL305" s="19" t="s">
        <v>283</v>
      </c>
      <c r="CS305" s="19" t="s">
        <v>322</v>
      </c>
      <c r="DC305" s="19" t="s">
        <v>313</v>
      </c>
      <c r="DD305" s="19" t="s">
        <v>313</v>
      </c>
      <c r="DF305" s="19" t="s">
        <v>313</v>
      </c>
      <c r="DH305" s="19" t="s">
        <v>339</v>
      </c>
      <c r="DJ305">
        <v>6000</v>
      </c>
      <c r="DK305" t="s">
        <v>287</v>
      </c>
      <c r="DL305" t="s">
        <v>288</v>
      </c>
      <c r="DM305" t="s">
        <v>289</v>
      </c>
      <c r="DO305" t="s">
        <v>290</v>
      </c>
      <c r="DP305" t="s">
        <v>291</v>
      </c>
      <c r="DQ305" t="s">
        <v>292</v>
      </c>
      <c r="EC305" t="s">
        <v>287</v>
      </c>
      <c r="EF305" t="s">
        <v>292</v>
      </c>
      <c r="EM305" t="s">
        <v>293</v>
      </c>
      <c r="EU305" t="s">
        <v>738</v>
      </c>
      <c r="EV305">
        <v>0</v>
      </c>
      <c r="EW305">
        <v>0</v>
      </c>
      <c r="EX305">
        <v>0</v>
      </c>
      <c r="EY305">
        <v>0</v>
      </c>
      <c r="EZ305">
        <v>0</v>
      </c>
      <c r="FA305">
        <v>0</v>
      </c>
      <c r="FB305">
        <v>0</v>
      </c>
      <c r="FC305">
        <v>1</v>
      </c>
      <c r="FE305" t="s">
        <v>292</v>
      </c>
      <c r="FG305" t="s">
        <v>287</v>
      </c>
      <c r="FH305" t="s">
        <v>295</v>
      </c>
      <c r="FJ305" t="s">
        <v>443</v>
      </c>
      <c r="FK305" t="s">
        <v>287</v>
      </c>
      <c r="FT305" t="s">
        <v>297</v>
      </c>
      <c r="FU305" t="s">
        <v>298</v>
      </c>
      <c r="FV305">
        <v>1</v>
      </c>
      <c r="FW305">
        <v>0</v>
      </c>
      <c r="FX305">
        <v>0</v>
      </c>
      <c r="FY305">
        <v>0</v>
      </c>
      <c r="FZ305" s="19">
        <v>0</v>
      </c>
      <c r="GA305">
        <v>0</v>
      </c>
      <c r="GB305">
        <v>0</v>
      </c>
      <c r="GC305">
        <v>0</v>
      </c>
      <c r="GD305">
        <v>0</v>
      </c>
      <c r="GE305">
        <v>0</v>
      </c>
      <c r="GF305">
        <v>0</v>
      </c>
      <c r="GG305">
        <v>0</v>
      </c>
      <c r="GH305">
        <v>0</v>
      </c>
      <c r="GJ305" t="s">
        <v>299</v>
      </c>
      <c r="GK305">
        <v>1</v>
      </c>
      <c r="GL305">
        <v>0</v>
      </c>
      <c r="GM305">
        <v>0</v>
      </c>
      <c r="GN305">
        <v>0</v>
      </c>
      <c r="GO305">
        <v>0</v>
      </c>
      <c r="GP305">
        <v>0</v>
      </c>
      <c r="GQ305">
        <v>0</v>
      </c>
      <c r="GR305">
        <v>0</v>
      </c>
      <c r="GS305">
        <v>0</v>
      </c>
      <c r="GT305">
        <v>0</v>
      </c>
      <c r="GV305" t="s">
        <v>872</v>
      </c>
      <c r="GW305">
        <v>7</v>
      </c>
      <c r="GX305">
        <v>1</v>
      </c>
      <c r="GY305">
        <v>1</v>
      </c>
      <c r="GZ305">
        <v>1</v>
      </c>
      <c r="HA305">
        <v>0</v>
      </c>
      <c r="HB305">
        <v>3</v>
      </c>
      <c r="HC305">
        <v>4</v>
      </c>
      <c r="HD305">
        <v>4</v>
      </c>
      <c r="HE305">
        <v>4</v>
      </c>
      <c r="HF305">
        <v>0</v>
      </c>
      <c r="HG305">
        <v>0</v>
      </c>
      <c r="HH305">
        <v>0</v>
      </c>
      <c r="HI305">
        <v>0</v>
      </c>
      <c r="HJ305">
        <v>0</v>
      </c>
      <c r="HK305">
        <v>0</v>
      </c>
      <c r="HL305">
        <v>0</v>
      </c>
      <c r="HM305">
        <v>0</v>
      </c>
      <c r="HN305">
        <v>0</v>
      </c>
      <c r="HO305">
        <v>0</v>
      </c>
      <c r="HP305">
        <v>0</v>
      </c>
      <c r="HQ305">
        <v>0</v>
      </c>
      <c r="HR305">
        <v>0</v>
      </c>
      <c r="HS305" t="s">
        <v>451</v>
      </c>
      <c r="HT305" t="s">
        <v>301</v>
      </c>
      <c r="HU305" t="s">
        <v>302</v>
      </c>
      <c r="HV305">
        <v>1</v>
      </c>
      <c r="HW305">
        <v>0</v>
      </c>
      <c r="HX305">
        <v>0</v>
      </c>
      <c r="HY305">
        <v>0</v>
      </c>
      <c r="HZ305">
        <v>0</v>
      </c>
      <c r="IA305">
        <v>0</v>
      </c>
      <c r="IC305" t="s">
        <v>303</v>
      </c>
      <c r="ID305">
        <v>1</v>
      </c>
      <c r="IE305">
        <v>0</v>
      </c>
      <c r="IF305">
        <v>0</v>
      </c>
      <c r="IG305">
        <v>0</v>
      </c>
      <c r="II305" t="s">
        <v>315</v>
      </c>
      <c r="IJ305">
        <v>1</v>
      </c>
      <c r="IK305">
        <v>0</v>
      </c>
      <c r="IL305">
        <v>0</v>
      </c>
      <c r="IM305">
        <v>0</v>
      </c>
      <c r="IN305">
        <v>0</v>
      </c>
      <c r="IO305">
        <v>0</v>
      </c>
      <c r="IQ305" t="s">
        <v>389</v>
      </c>
      <c r="JB305">
        <v>391404426</v>
      </c>
      <c r="JC305" t="s">
        <v>1411</v>
      </c>
      <c r="JD305" s="1">
        <v>44964.577256944453</v>
      </c>
      <c r="JG305" t="s">
        <v>307</v>
      </c>
      <c r="JH305" t="s">
        <v>308</v>
      </c>
      <c r="JJ305">
        <v>305</v>
      </c>
    </row>
    <row r="306" spans="1:270" x14ac:dyDescent="0.35">
      <c r="A306" s="1">
        <v>44964.426994930553</v>
      </c>
      <c r="B306" s="1">
        <v>44964.433769201387</v>
      </c>
      <c r="D306" t="s">
        <v>268</v>
      </c>
      <c r="E306" t="s">
        <v>1398</v>
      </c>
      <c r="F306" s="1">
        <v>44964.427777777782</v>
      </c>
      <c r="G306" t="s">
        <v>1412</v>
      </c>
      <c r="J306" t="s">
        <v>271</v>
      </c>
      <c r="K306" t="s">
        <v>512</v>
      </c>
      <c r="N306" t="s">
        <v>274</v>
      </c>
      <c r="O306" t="s">
        <v>268</v>
      </c>
      <c r="Z306" t="s">
        <v>275</v>
      </c>
      <c r="AF306" t="s">
        <v>382</v>
      </c>
      <c r="AG306" t="s">
        <v>275</v>
      </c>
      <c r="AH306">
        <v>8</v>
      </c>
      <c r="AI306">
        <v>4</v>
      </c>
      <c r="AJ306">
        <v>4</v>
      </c>
      <c r="AL306">
        <v>1</v>
      </c>
      <c r="AM306">
        <v>1</v>
      </c>
      <c r="AN306" t="s">
        <v>277</v>
      </c>
      <c r="AQ306">
        <v>2</v>
      </c>
      <c r="AR306">
        <v>2</v>
      </c>
      <c r="AS306" t="s">
        <v>558</v>
      </c>
      <c r="AV306">
        <v>0</v>
      </c>
      <c r="AW306">
        <v>0</v>
      </c>
      <c r="AX306" t="s">
        <v>278</v>
      </c>
      <c r="BA306">
        <v>1</v>
      </c>
      <c r="BB306">
        <v>1</v>
      </c>
      <c r="BC306" t="s">
        <v>277</v>
      </c>
      <c r="BF306">
        <v>0</v>
      </c>
      <c r="BG306">
        <v>0</v>
      </c>
      <c r="BH306" t="s">
        <v>278</v>
      </c>
      <c r="BJ306" t="s">
        <v>1234</v>
      </c>
      <c r="BL306" t="s">
        <v>1361</v>
      </c>
      <c r="BN306" t="s">
        <v>1413</v>
      </c>
      <c r="BO306">
        <v>1</v>
      </c>
      <c r="BP306">
        <v>0</v>
      </c>
      <c r="BQ306">
        <v>0</v>
      </c>
      <c r="BR306">
        <v>1</v>
      </c>
      <c r="BS306">
        <v>0</v>
      </c>
      <c r="BT306">
        <v>1</v>
      </c>
      <c r="BU306">
        <v>1</v>
      </c>
      <c r="BV306">
        <v>0</v>
      </c>
      <c r="BW306">
        <v>0</v>
      </c>
      <c r="BX306">
        <v>0</v>
      </c>
      <c r="BZ306" t="s">
        <v>281</v>
      </c>
      <c r="CA306" t="s">
        <v>1242</v>
      </c>
      <c r="CB306" t="s">
        <v>268</v>
      </c>
      <c r="CH306" s="19" t="s">
        <v>283</v>
      </c>
      <c r="CJ306" s="19" t="s">
        <v>283</v>
      </c>
      <c r="CL306" s="19" t="s">
        <v>283</v>
      </c>
      <c r="CS306" s="19" t="s">
        <v>322</v>
      </c>
      <c r="DC306" s="19" t="s">
        <v>313</v>
      </c>
      <c r="DD306" s="19" t="s">
        <v>313</v>
      </c>
      <c r="DF306" s="19" t="s">
        <v>313</v>
      </c>
      <c r="DH306" s="19" t="s">
        <v>339</v>
      </c>
      <c r="DJ306">
        <v>6000</v>
      </c>
      <c r="DK306" t="s">
        <v>287</v>
      </c>
      <c r="DL306" t="s">
        <v>288</v>
      </c>
      <c r="DM306" t="s">
        <v>289</v>
      </c>
      <c r="DO306" t="s">
        <v>403</v>
      </c>
      <c r="DP306" t="s">
        <v>291</v>
      </c>
      <c r="DQ306" t="s">
        <v>292</v>
      </c>
      <c r="EC306" t="s">
        <v>287</v>
      </c>
      <c r="EF306" t="s">
        <v>292</v>
      </c>
      <c r="EM306" t="s">
        <v>293</v>
      </c>
      <c r="EU306" t="s">
        <v>738</v>
      </c>
      <c r="EV306">
        <v>0</v>
      </c>
      <c r="EW306">
        <v>0</v>
      </c>
      <c r="EX306">
        <v>0</v>
      </c>
      <c r="EY306">
        <v>0</v>
      </c>
      <c r="EZ306">
        <v>0</v>
      </c>
      <c r="FA306">
        <v>0</v>
      </c>
      <c r="FB306">
        <v>0</v>
      </c>
      <c r="FC306">
        <v>1</v>
      </c>
      <c r="FE306" t="s">
        <v>292</v>
      </c>
      <c r="FG306" t="s">
        <v>287</v>
      </c>
      <c r="FH306" t="s">
        <v>295</v>
      </c>
      <c r="FJ306" t="s">
        <v>443</v>
      </c>
      <c r="FK306" t="s">
        <v>287</v>
      </c>
      <c r="FT306" t="s">
        <v>297</v>
      </c>
      <c r="FU306" t="s">
        <v>298</v>
      </c>
      <c r="FV306">
        <v>1</v>
      </c>
      <c r="FW306">
        <v>0</v>
      </c>
      <c r="FX306">
        <v>0</v>
      </c>
      <c r="FY306">
        <v>0</v>
      </c>
      <c r="FZ306" s="19">
        <v>0</v>
      </c>
      <c r="GA306">
        <v>0</v>
      </c>
      <c r="GB306">
        <v>0</v>
      </c>
      <c r="GC306">
        <v>0</v>
      </c>
      <c r="GD306">
        <v>0</v>
      </c>
      <c r="GE306">
        <v>0</v>
      </c>
      <c r="GF306">
        <v>0</v>
      </c>
      <c r="GG306">
        <v>0</v>
      </c>
      <c r="GH306">
        <v>0</v>
      </c>
      <c r="GJ306" t="s">
        <v>299</v>
      </c>
      <c r="GK306">
        <v>1</v>
      </c>
      <c r="GL306">
        <v>0</v>
      </c>
      <c r="GM306">
        <v>0</v>
      </c>
      <c r="GN306">
        <v>0</v>
      </c>
      <c r="GO306">
        <v>0</v>
      </c>
      <c r="GP306">
        <v>0</v>
      </c>
      <c r="GQ306">
        <v>0</v>
      </c>
      <c r="GR306">
        <v>0</v>
      </c>
      <c r="GS306">
        <v>0</v>
      </c>
      <c r="GT306">
        <v>0</v>
      </c>
      <c r="GV306" t="s">
        <v>872</v>
      </c>
      <c r="GW306">
        <v>7</v>
      </c>
      <c r="GX306">
        <v>1</v>
      </c>
      <c r="GY306">
        <v>1</v>
      </c>
      <c r="GZ306">
        <v>1</v>
      </c>
      <c r="HA306">
        <v>1</v>
      </c>
      <c r="HB306">
        <v>3</v>
      </c>
      <c r="HC306">
        <v>4</v>
      </c>
      <c r="HD306">
        <v>4</v>
      </c>
      <c r="HE306">
        <v>4</v>
      </c>
      <c r="HF306">
        <v>0</v>
      </c>
      <c r="HG306">
        <v>0</v>
      </c>
      <c r="HH306">
        <v>0</v>
      </c>
      <c r="HI306">
        <v>0</v>
      </c>
      <c r="HJ306">
        <v>0</v>
      </c>
      <c r="HK306">
        <v>0</v>
      </c>
      <c r="HL306">
        <v>0</v>
      </c>
      <c r="HM306">
        <v>0</v>
      </c>
      <c r="HN306">
        <v>0</v>
      </c>
      <c r="HO306">
        <v>0</v>
      </c>
      <c r="HP306">
        <v>0</v>
      </c>
      <c r="HQ306">
        <v>0</v>
      </c>
      <c r="HR306">
        <v>0</v>
      </c>
      <c r="HS306" t="s">
        <v>451</v>
      </c>
      <c r="HT306" t="s">
        <v>301</v>
      </c>
      <c r="HU306" t="s">
        <v>302</v>
      </c>
      <c r="HV306">
        <v>1</v>
      </c>
      <c r="HW306">
        <v>0</v>
      </c>
      <c r="HX306">
        <v>0</v>
      </c>
      <c r="HY306">
        <v>0</v>
      </c>
      <c r="HZ306">
        <v>0</v>
      </c>
      <c r="IA306">
        <v>0</v>
      </c>
      <c r="IC306" t="s">
        <v>303</v>
      </c>
      <c r="ID306">
        <v>1</v>
      </c>
      <c r="IE306">
        <v>0</v>
      </c>
      <c r="IF306">
        <v>0</v>
      </c>
      <c r="IG306">
        <v>0</v>
      </c>
      <c r="II306" t="s">
        <v>315</v>
      </c>
      <c r="IJ306">
        <v>1</v>
      </c>
      <c r="IK306">
        <v>0</v>
      </c>
      <c r="IL306">
        <v>0</v>
      </c>
      <c r="IM306">
        <v>0</v>
      </c>
      <c r="IN306">
        <v>0</v>
      </c>
      <c r="IO306">
        <v>0</v>
      </c>
      <c r="IQ306" t="s">
        <v>389</v>
      </c>
      <c r="JB306">
        <v>391404444</v>
      </c>
      <c r="JC306" t="s">
        <v>1414</v>
      </c>
      <c r="JD306" s="1">
        <v>44964.577280092592</v>
      </c>
      <c r="JG306" t="s">
        <v>307</v>
      </c>
      <c r="JH306" t="s">
        <v>308</v>
      </c>
      <c r="JJ306">
        <v>306</v>
      </c>
    </row>
    <row r="307" spans="1:270" x14ac:dyDescent="0.35">
      <c r="A307" s="1">
        <v>44964.434698807869</v>
      </c>
      <c r="B307" s="1">
        <v>44964.442287152779</v>
      </c>
      <c r="D307" t="s">
        <v>268</v>
      </c>
      <c r="E307" t="s">
        <v>1231</v>
      </c>
      <c r="F307" s="1">
        <v>44964.43472222222</v>
      </c>
      <c r="G307" t="s">
        <v>1415</v>
      </c>
      <c r="J307" t="s">
        <v>271</v>
      </c>
      <c r="K307" t="s">
        <v>512</v>
      </c>
      <c r="N307" t="s">
        <v>274</v>
      </c>
      <c r="O307" t="s">
        <v>268</v>
      </c>
      <c r="Z307" t="s">
        <v>275</v>
      </c>
      <c r="AF307" t="s">
        <v>382</v>
      </c>
      <c r="AG307" t="s">
        <v>275</v>
      </c>
      <c r="AH307">
        <v>4</v>
      </c>
      <c r="AI307">
        <v>2</v>
      </c>
      <c r="AJ307">
        <v>2</v>
      </c>
      <c r="AL307">
        <v>0</v>
      </c>
      <c r="AM307">
        <v>1</v>
      </c>
      <c r="AN307" t="s">
        <v>320</v>
      </c>
      <c r="AQ307">
        <v>1</v>
      </c>
      <c r="AR307">
        <v>0</v>
      </c>
      <c r="AS307" t="s">
        <v>320</v>
      </c>
      <c r="AV307">
        <v>1</v>
      </c>
      <c r="AW307">
        <v>1</v>
      </c>
      <c r="AX307" t="s">
        <v>277</v>
      </c>
      <c r="BA307">
        <v>0</v>
      </c>
      <c r="BB307">
        <v>0</v>
      </c>
      <c r="BC307" t="s">
        <v>278</v>
      </c>
      <c r="BF307">
        <v>0</v>
      </c>
      <c r="BG307">
        <v>0</v>
      </c>
      <c r="BH307" t="s">
        <v>278</v>
      </c>
      <c r="BJ307" t="s">
        <v>1234</v>
      </c>
      <c r="BL307" t="s">
        <v>1361</v>
      </c>
      <c r="BN307" t="s">
        <v>749</v>
      </c>
      <c r="BO307">
        <v>1</v>
      </c>
      <c r="BP307">
        <v>0</v>
      </c>
      <c r="BQ307">
        <v>0</v>
      </c>
      <c r="BR307">
        <v>1</v>
      </c>
      <c r="BS307">
        <v>0</v>
      </c>
      <c r="BT307">
        <v>1</v>
      </c>
      <c r="BU307">
        <v>0</v>
      </c>
      <c r="BV307">
        <v>0</v>
      </c>
      <c r="BW307">
        <v>0</v>
      </c>
      <c r="BX307">
        <v>0</v>
      </c>
      <c r="BZ307" t="s">
        <v>281</v>
      </c>
      <c r="CA307" t="s">
        <v>1242</v>
      </c>
      <c r="CB307" t="s">
        <v>268</v>
      </c>
      <c r="CH307" s="19" t="s">
        <v>283</v>
      </c>
      <c r="CJ307" s="19" t="s">
        <v>283</v>
      </c>
      <c r="CL307" s="19" t="s">
        <v>283</v>
      </c>
      <c r="CS307" s="19" t="s">
        <v>322</v>
      </c>
      <c r="DC307" s="19" t="s">
        <v>313</v>
      </c>
      <c r="DD307" s="19" t="s">
        <v>313</v>
      </c>
      <c r="DF307" s="19" t="s">
        <v>313</v>
      </c>
      <c r="DH307" s="19" t="s">
        <v>339</v>
      </c>
      <c r="DJ307">
        <v>3000</v>
      </c>
      <c r="DK307" t="s">
        <v>287</v>
      </c>
      <c r="DL307" t="s">
        <v>288</v>
      </c>
      <c r="DM307" t="s">
        <v>289</v>
      </c>
      <c r="DO307" t="s">
        <v>403</v>
      </c>
      <c r="DP307" t="s">
        <v>291</v>
      </c>
      <c r="DQ307" t="s">
        <v>292</v>
      </c>
      <c r="EC307" t="s">
        <v>287</v>
      </c>
      <c r="EF307" t="s">
        <v>292</v>
      </c>
      <c r="EM307" t="s">
        <v>293</v>
      </c>
      <c r="EU307" t="s">
        <v>738</v>
      </c>
      <c r="EV307">
        <v>0</v>
      </c>
      <c r="EW307">
        <v>0</v>
      </c>
      <c r="EX307">
        <v>0</v>
      </c>
      <c r="EY307">
        <v>0</v>
      </c>
      <c r="EZ307">
        <v>0</v>
      </c>
      <c r="FA307">
        <v>0</v>
      </c>
      <c r="FB307">
        <v>0</v>
      </c>
      <c r="FC307">
        <v>1</v>
      </c>
      <c r="FE307" t="s">
        <v>292</v>
      </c>
      <c r="FG307" t="s">
        <v>287</v>
      </c>
      <c r="FH307" t="s">
        <v>295</v>
      </c>
      <c r="FJ307" t="s">
        <v>443</v>
      </c>
      <c r="FK307" t="s">
        <v>287</v>
      </c>
      <c r="FT307" t="s">
        <v>297</v>
      </c>
      <c r="FU307" t="s">
        <v>709</v>
      </c>
      <c r="FV307">
        <v>1</v>
      </c>
      <c r="FW307">
        <v>0</v>
      </c>
      <c r="FX307">
        <v>0</v>
      </c>
      <c r="FY307">
        <v>0</v>
      </c>
      <c r="FZ307" s="19">
        <v>0</v>
      </c>
      <c r="GA307">
        <v>1</v>
      </c>
      <c r="GB307">
        <v>0</v>
      </c>
      <c r="GC307">
        <v>0</v>
      </c>
      <c r="GD307">
        <v>0</v>
      </c>
      <c r="GE307">
        <v>0</v>
      </c>
      <c r="GF307">
        <v>1</v>
      </c>
      <c r="GG307">
        <v>0</v>
      </c>
      <c r="GH307">
        <v>0</v>
      </c>
      <c r="GJ307" t="s">
        <v>299</v>
      </c>
      <c r="GK307">
        <v>1</v>
      </c>
      <c r="GL307">
        <v>0</v>
      </c>
      <c r="GM307">
        <v>0</v>
      </c>
      <c r="GN307">
        <v>0</v>
      </c>
      <c r="GO307">
        <v>0</v>
      </c>
      <c r="GP307">
        <v>0</v>
      </c>
      <c r="GQ307">
        <v>0</v>
      </c>
      <c r="GR307">
        <v>0</v>
      </c>
      <c r="GS307">
        <v>0</v>
      </c>
      <c r="GT307">
        <v>0</v>
      </c>
      <c r="GV307" t="s">
        <v>872</v>
      </c>
      <c r="GW307">
        <v>7</v>
      </c>
      <c r="GX307">
        <v>0</v>
      </c>
      <c r="GY307">
        <v>1</v>
      </c>
      <c r="GZ307">
        <v>1</v>
      </c>
      <c r="HA307">
        <v>1</v>
      </c>
      <c r="HB307">
        <v>3</v>
      </c>
      <c r="HC307">
        <v>4</v>
      </c>
      <c r="HD307">
        <v>4</v>
      </c>
      <c r="HE307">
        <v>4</v>
      </c>
      <c r="HF307">
        <v>0</v>
      </c>
      <c r="HG307">
        <v>0</v>
      </c>
      <c r="HH307">
        <v>0</v>
      </c>
      <c r="HI307">
        <v>0</v>
      </c>
      <c r="HJ307">
        <v>0</v>
      </c>
      <c r="HK307">
        <v>0</v>
      </c>
      <c r="HL307">
        <v>0</v>
      </c>
      <c r="HM307">
        <v>0</v>
      </c>
      <c r="HN307">
        <v>0</v>
      </c>
      <c r="HO307">
        <v>0</v>
      </c>
      <c r="HP307">
        <v>0</v>
      </c>
      <c r="HQ307">
        <v>0</v>
      </c>
      <c r="HR307">
        <v>0</v>
      </c>
      <c r="HS307" t="s">
        <v>451</v>
      </c>
      <c r="HT307" t="s">
        <v>301</v>
      </c>
      <c r="HU307" t="s">
        <v>302</v>
      </c>
      <c r="HV307">
        <v>1</v>
      </c>
      <c r="HW307">
        <v>0</v>
      </c>
      <c r="HX307">
        <v>0</v>
      </c>
      <c r="HY307">
        <v>0</v>
      </c>
      <c r="HZ307">
        <v>0</v>
      </c>
      <c r="IA307">
        <v>0</v>
      </c>
      <c r="IC307" t="s">
        <v>303</v>
      </c>
      <c r="ID307">
        <v>1</v>
      </c>
      <c r="IE307">
        <v>0</v>
      </c>
      <c r="IF307">
        <v>0</v>
      </c>
      <c r="IG307">
        <v>0</v>
      </c>
      <c r="II307" t="s">
        <v>315</v>
      </c>
      <c r="IJ307">
        <v>1</v>
      </c>
      <c r="IK307">
        <v>0</v>
      </c>
      <c r="IL307">
        <v>0</v>
      </c>
      <c r="IM307">
        <v>0</v>
      </c>
      <c r="IN307">
        <v>0</v>
      </c>
      <c r="IO307">
        <v>0</v>
      </c>
      <c r="IQ307" t="s">
        <v>389</v>
      </c>
      <c r="JB307">
        <v>391404464</v>
      </c>
      <c r="JC307" t="s">
        <v>1416</v>
      </c>
      <c r="JD307" s="1">
        <v>44964.577303240738</v>
      </c>
      <c r="JG307" t="s">
        <v>307</v>
      </c>
      <c r="JH307" t="s">
        <v>308</v>
      </c>
      <c r="JJ307">
        <v>307</v>
      </c>
    </row>
    <row r="308" spans="1:270" x14ac:dyDescent="0.35">
      <c r="A308" s="1">
        <v>44964.443388252323</v>
      </c>
      <c r="B308" s="1">
        <v>44964.449551736107</v>
      </c>
      <c r="D308" t="s">
        <v>268</v>
      </c>
      <c r="E308" t="s">
        <v>1231</v>
      </c>
      <c r="F308" s="1">
        <v>44964.444444444453</v>
      </c>
      <c r="G308" t="s">
        <v>1417</v>
      </c>
      <c r="J308" t="s">
        <v>271</v>
      </c>
      <c r="K308" t="s">
        <v>512</v>
      </c>
      <c r="N308" t="s">
        <v>274</v>
      </c>
      <c r="O308" t="s">
        <v>268</v>
      </c>
      <c r="Z308" t="s">
        <v>275</v>
      </c>
      <c r="AF308" t="s">
        <v>382</v>
      </c>
      <c r="AG308" t="s">
        <v>275</v>
      </c>
      <c r="AH308">
        <v>7</v>
      </c>
      <c r="AI308">
        <v>4</v>
      </c>
      <c r="AJ308">
        <v>3</v>
      </c>
      <c r="AL308">
        <v>1</v>
      </c>
      <c r="AM308">
        <v>1</v>
      </c>
      <c r="AN308" t="s">
        <v>277</v>
      </c>
      <c r="AQ308">
        <v>2</v>
      </c>
      <c r="AR308">
        <v>1</v>
      </c>
      <c r="AS308" t="s">
        <v>395</v>
      </c>
      <c r="AV308">
        <v>1</v>
      </c>
      <c r="AW308">
        <v>1</v>
      </c>
      <c r="AX308" t="s">
        <v>277</v>
      </c>
      <c r="BA308">
        <v>0</v>
      </c>
      <c r="BB308">
        <v>0</v>
      </c>
      <c r="BC308" t="s">
        <v>278</v>
      </c>
      <c r="BF308">
        <v>0</v>
      </c>
      <c r="BG308">
        <v>0</v>
      </c>
      <c r="BH308" t="s">
        <v>278</v>
      </c>
      <c r="BJ308" t="s">
        <v>1234</v>
      </c>
      <c r="BL308" t="s">
        <v>1361</v>
      </c>
      <c r="BN308" t="s">
        <v>1302</v>
      </c>
      <c r="BO308">
        <v>1</v>
      </c>
      <c r="BP308">
        <v>0</v>
      </c>
      <c r="BQ308">
        <v>0</v>
      </c>
      <c r="BR308">
        <v>1</v>
      </c>
      <c r="BS308">
        <v>0</v>
      </c>
      <c r="BT308">
        <v>1</v>
      </c>
      <c r="BU308">
        <v>1</v>
      </c>
      <c r="BV308">
        <v>0</v>
      </c>
      <c r="BW308">
        <v>0</v>
      </c>
      <c r="BX308">
        <v>0</v>
      </c>
      <c r="BZ308" t="s">
        <v>281</v>
      </c>
      <c r="CA308" t="s">
        <v>1242</v>
      </c>
      <c r="CB308" t="s">
        <v>268</v>
      </c>
      <c r="CH308" s="19" t="s">
        <v>283</v>
      </c>
      <c r="CJ308" s="19" t="s">
        <v>283</v>
      </c>
      <c r="CL308" s="19" t="s">
        <v>283</v>
      </c>
      <c r="CS308" s="19" t="s">
        <v>322</v>
      </c>
      <c r="DC308" s="19" t="s">
        <v>313</v>
      </c>
      <c r="DD308" s="19" t="s">
        <v>313</v>
      </c>
      <c r="DF308" s="19" t="s">
        <v>313</v>
      </c>
      <c r="DH308" s="19" t="s">
        <v>339</v>
      </c>
      <c r="DJ308">
        <v>5250</v>
      </c>
      <c r="DK308" t="s">
        <v>287</v>
      </c>
      <c r="DL308" t="s">
        <v>288</v>
      </c>
      <c r="DM308" t="s">
        <v>289</v>
      </c>
      <c r="DO308" t="s">
        <v>290</v>
      </c>
      <c r="DP308" t="s">
        <v>291</v>
      </c>
      <c r="DQ308" t="s">
        <v>292</v>
      </c>
      <c r="EC308" t="s">
        <v>287</v>
      </c>
      <c r="EF308" t="s">
        <v>292</v>
      </c>
      <c r="EM308" t="s">
        <v>293</v>
      </c>
      <c r="EU308" t="s">
        <v>738</v>
      </c>
      <c r="EV308">
        <v>0</v>
      </c>
      <c r="EW308">
        <v>0</v>
      </c>
      <c r="EX308">
        <v>0</v>
      </c>
      <c r="EY308">
        <v>0</v>
      </c>
      <c r="EZ308">
        <v>0</v>
      </c>
      <c r="FA308">
        <v>0</v>
      </c>
      <c r="FB308">
        <v>0</v>
      </c>
      <c r="FC308">
        <v>1</v>
      </c>
      <c r="FE308" t="s">
        <v>292</v>
      </c>
      <c r="FG308" t="s">
        <v>287</v>
      </c>
      <c r="FH308" t="s">
        <v>295</v>
      </c>
      <c r="FJ308" t="s">
        <v>443</v>
      </c>
      <c r="FK308" t="s">
        <v>287</v>
      </c>
      <c r="FT308" t="s">
        <v>297</v>
      </c>
      <c r="FU308" t="s">
        <v>298</v>
      </c>
      <c r="FV308">
        <v>1</v>
      </c>
      <c r="FW308">
        <v>0</v>
      </c>
      <c r="FX308">
        <v>0</v>
      </c>
      <c r="FY308">
        <v>0</v>
      </c>
      <c r="FZ308" s="19">
        <v>0</v>
      </c>
      <c r="GA308">
        <v>0</v>
      </c>
      <c r="GB308">
        <v>0</v>
      </c>
      <c r="GC308">
        <v>0</v>
      </c>
      <c r="GD308">
        <v>0</v>
      </c>
      <c r="GE308">
        <v>0</v>
      </c>
      <c r="GF308">
        <v>0</v>
      </c>
      <c r="GG308">
        <v>0</v>
      </c>
      <c r="GH308">
        <v>0</v>
      </c>
      <c r="GJ308" t="s">
        <v>299</v>
      </c>
      <c r="GK308">
        <v>1</v>
      </c>
      <c r="GL308">
        <v>0</v>
      </c>
      <c r="GM308">
        <v>0</v>
      </c>
      <c r="GN308">
        <v>0</v>
      </c>
      <c r="GO308">
        <v>0</v>
      </c>
      <c r="GP308">
        <v>0</v>
      </c>
      <c r="GQ308">
        <v>0</v>
      </c>
      <c r="GR308">
        <v>0</v>
      </c>
      <c r="GS308">
        <v>0</v>
      </c>
      <c r="GT308">
        <v>0</v>
      </c>
      <c r="GV308" t="s">
        <v>872</v>
      </c>
      <c r="GW308">
        <v>7</v>
      </c>
      <c r="GX308">
        <v>1</v>
      </c>
      <c r="GY308">
        <v>1</v>
      </c>
      <c r="GZ308">
        <v>1</v>
      </c>
      <c r="HA308">
        <v>1</v>
      </c>
      <c r="HB308">
        <v>3</v>
      </c>
      <c r="HC308">
        <v>4</v>
      </c>
      <c r="HD308">
        <v>4</v>
      </c>
      <c r="HE308">
        <v>0</v>
      </c>
      <c r="HF308">
        <v>0</v>
      </c>
      <c r="HG308">
        <v>0</v>
      </c>
      <c r="HH308">
        <v>0</v>
      </c>
      <c r="HI308">
        <v>0</v>
      </c>
      <c r="HJ308">
        <v>0</v>
      </c>
      <c r="HK308">
        <v>0</v>
      </c>
      <c r="HL308">
        <v>0</v>
      </c>
      <c r="HM308">
        <v>0</v>
      </c>
      <c r="HN308">
        <v>0</v>
      </c>
      <c r="HO308">
        <v>0</v>
      </c>
      <c r="HP308">
        <v>0</v>
      </c>
      <c r="HQ308">
        <v>0</v>
      </c>
      <c r="HR308">
        <v>0</v>
      </c>
      <c r="HS308" t="s">
        <v>451</v>
      </c>
      <c r="HT308" t="s">
        <v>301</v>
      </c>
      <c r="HU308" t="s">
        <v>302</v>
      </c>
      <c r="HV308">
        <v>1</v>
      </c>
      <c r="HW308">
        <v>0</v>
      </c>
      <c r="HX308">
        <v>0</v>
      </c>
      <c r="HY308">
        <v>0</v>
      </c>
      <c r="HZ308">
        <v>0</v>
      </c>
      <c r="IA308">
        <v>0</v>
      </c>
      <c r="IC308" t="s">
        <v>303</v>
      </c>
      <c r="ID308">
        <v>1</v>
      </c>
      <c r="IE308">
        <v>0</v>
      </c>
      <c r="IF308">
        <v>0</v>
      </c>
      <c r="IG308">
        <v>0</v>
      </c>
      <c r="II308" t="s">
        <v>315</v>
      </c>
      <c r="IJ308">
        <v>1</v>
      </c>
      <c r="IK308">
        <v>0</v>
      </c>
      <c r="IL308">
        <v>0</v>
      </c>
      <c r="IM308">
        <v>0</v>
      </c>
      <c r="IN308">
        <v>0</v>
      </c>
      <c r="IO308">
        <v>0</v>
      </c>
      <c r="IQ308" t="s">
        <v>389</v>
      </c>
      <c r="JB308">
        <v>391404481</v>
      </c>
      <c r="JC308" t="s">
        <v>1418</v>
      </c>
      <c r="JD308" s="1">
        <v>44964.577326388891</v>
      </c>
      <c r="JG308" t="s">
        <v>307</v>
      </c>
      <c r="JH308" t="s">
        <v>308</v>
      </c>
      <c r="JJ308">
        <v>308</v>
      </c>
    </row>
    <row r="309" spans="1:270" x14ac:dyDescent="0.35">
      <c r="A309" s="1">
        <v>44964.450076215267</v>
      </c>
      <c r="B309" s="1">
        <v>44964.455002812501</v>
      </c>
      <c r="D309" t="s">
        <v>268</v>
      </c>
      <c r="E309" t="s">
        <v>1419</v>
      </c>
      <c r="F309" s="1">
        <v>44964.45</v>
      </c>
      <c r="G309" t="s">
        <v>1420</v>
      </c>
      <c r="J309" t="s">
        <v>271</v>
      </c>
      <c r="K309" t="s">
        <v>512</v>
      </c>
      <c r="N309" t="s">
        <v>274</v>
      </c>
      <c r="O309" t="s">
        <v>268</v>
      </c>
      <c r="Z309" t="s">
        <v>275</v>
      </c>
      <c r="AF309" t="s">
        <v>486</v>
      </c>
      <c r="AH309">
        <v>5</v>
      </c>
      <c r="AI309">
        <v>3</v>
      </c>
      <c r="AJ309">
        <v>2</v>
      </c>
      <c r="AL309">
        <v>1</v>
      </c>
      <c r="AM309">
        <v>1</v>
      </c>
      <c r="AN309" t="s">
        <v>277</v>
      </c>
      <c r="AQ309">
        <v>1</v>
      </c>
      <c r="AR309">
        <v>0</v>
      </c>
      <c r="AS309" t="s">
        <v>320</v>
      </c>
      <c r="AV309">
        <v>1</v>
      </c>
      <c r="AW309">
        <v>1</v>
      </c>
      <c r="AX309" t="s">
        <v>277</v>
      </c>
      <c r="BA309">
        <v>0</v>
      </c>
      <c r="BB309">
        <v>0</v>
      </c>
      <c r="BC309" t="s">
        <v>278</v>
      </c>
      <c r="BF309">
        <v>0</v>
      </c>
      <c r="BG309">
        <v>0</v>
      </c>
      <c r="BH309" t="s">
        <v>278</v>
      </c>
      <c r="BJ309" t="s">
        <v>1234</v>
      </c>
      <c r="BL309" t="s">
        <v>1361</v>
      </c>
      <c r="BN309" t="s">
        <v>1302</v>
      </c>
      <c r="BO309">
        <v>1</v>
      </c>
      <c r="BP309">
        <v>0</v>
      </c>
      <c r="BQ309">
        <v>0</v>
      </c>
      <c r="BR309">
        <v>1</v>
      </c>
      <c r="BS309">
        <v>0</v>
      </c>
      <c r="BT309">
        <v>1</v>
      </c>
      <c r="BU309">
        <v>1</v>
      </c>
      <c r="BV309">
        <v>0</v>
      </c>
      <c r="BW309">
        <v>0</v>
      </c>
      <c r="BX309">
        <v>0</v>
      </c>
      <c r="BZ309" t="s">
        <v>281</v>
      </c>
      <c r="CA309" t="s">
        <v>1242</v>
      </c>
      <c r="CB309" t="s">
        <v>268</v>
      </c>
      <c r="CH309" s="19" t="s">
        <v>283</v>
      </c>
      <c r="CJ309" s="19" t="s">
        <v>283</v>
      </c>
      <c r="CL309" s="19" t="s">
        <v>283</v>
      </c>
      <c r="CS309" s="19" t="s">
        <v>322</v>
      </c>
      <c r="DC309" s="19" t="s">
        <v>313</v>
      </c>
      <c r="DD309" s="19" t="s">
        <v>313</v>
      </c>
      <c r="DF309" s="19" t="s">
        <v>313</v>
      </c>
      <c r="DH309" s="19" t="s">
        <v>339</v>
      </c>
      <c r="DJ309">
        <v>3750</v>
      </c>
      <c r="DK309" t="s">
        <v>287</v>
      </c>
      <c r="DL309" t="s">
        <v>288</v>
      </c>
      <c r="DM309" t="s">
        <v>289</v>
      </c>
      <c r="DO309" t="s">
        <v>290</v>
      </c>
      <c r="DP309" t="s">
        <v>291</v>
      </c>
      <c r="DQ309" t="s">
        <v>292</v>
      </c>
      <c r="EC309" t="s">
        <v>287</v>
      </c>
      <c r="EF309" t="s">
        <v>292</v>
      </c>
      <c r="EM309" t="s">
        <v>293</v>
      </c>
      <c r="EU309" t="s">
        <v>363</v>
      </c>
      <c r="EV309">
        <v>1</v>
      </c>
      <c r="EW309">
        <v>0</v>
      </c>
      <c r="EX309">
        <v>0</v>
      </c>
      <c r="EY309">
        <v>0</v>
      </c>
      <c r="EZ309">
        <v>0</v>
      </c>
      <c r="FA309">
        <v>0</v>
      </c>
      <c r="FB309">
        <v>0</v>
      </c>
      <c r="FC309">
        <v>0</v>
      </c>
      <c r="FE309" t="s">
        <v>292</v>
      </c>
      <c r="FG309" t="s">
        <v>287</v>
      </c>
      <c r="FH309" t="s">
        <v>295</v>
      </c>
      <c r="FJ309" t="s">
        <v>443</v>
      </c>
      <c r="FK309" t="s">
        <v>287</v>
      </c>
      <c r="FT309" t="s">
        <v>297</v>
      </c>
      <c r="FU309" t="s">
        <v>396</v>
      </c>
      <c r="FV309">
        <v>1</v>
      </c>
      <c r="FW309">
        <v>0</v>
      </c>
      <c r="FX309">
        <v>0</v>
      </c>
      <c r="FY309">
        <v>0</v>
      </c>
      <c r="FZ309" s="19">
        <v>0</v>
      </c>
      <c r="GA309">
        <v>1</v>
      </c>
      <c r="GB309">
        <v>0</v>
      </c>
      <c r="GC309">
        <v>0</v>
      </c>
      <c r="GD309">
        <v>0</v>
      </c>
      <c r="GE309">
        <v>0</v>
      </c>
      <c r="GF309">
        <v>0</v>
      </c>
      <c r="GG309">
        <v>0</v>
      </c>
      <c r="GH309">
        <v>0</v>
      </c>
      <c r="GJ309" t="s">
        <v>299</v>
      </c>
      <c r="GK309">
        <v>1</v>
      </c>
      <c r="GL309">
        <v>0</v>
      </c>
      <c r="GM309">
        <v>0</v>
      </c>
      <c r="GN309">
        <v>0</v>
      </c>
      <c r="GO309">
        <v>0</v>
      </c>
      <c r="GP309">
        <v>0</v>
      </c>
      <c r="GQ309">
        <v>0</v>
      </c>
      <c r="GR309">
        <v>0</v>
      </c>
      <c r="GS309">
        <v>0</v>
      </c>
      <c r="GT309">
        <v>0</v>
      </c>
      <c r="GV309" t="s">
        <v>872</v>
      </c>
      <c r="GW309">
        <v>7</v>
      </c>
      <c r="GX309">
        <v>1</v>
      </c>
      <c r="GY309">
        <v>1</v>
      </c>
      <c r="GZ309">
        <v>1</v>
      </c>
      <c r="HA309">
        <v>1</v>
      </c>
      <c r="HB309">
        <v>3</v>
      </c>
      <c r="HC309">
        <v>4</v>
      </c>
      <c r="HD309">
        <v>4</v>
      </c>
      <c r="HE309">
        <v>4</v>
      </c>
      <c r="HF309">
        <v>0</v>
      </c>
      <c r="HG309">
        <v>0</v>
      </c>
      <c r="HH309">
        <v>0</v>
      </c>
      <c r="HI309">
        <v>0</v>
      </c>
      <c r="HJ309">
        <v>0</v>
      </c>
      <c r="HK309">
        <v>0</v>
      </c>
      <c r="HL309">
        <v>0</v>
      </c>
      <c r="HM309">
        <v>0</v>
      </c>
      <c r="HN309">
        <v>0</v>
      </c>
      <c r="HO309">
        <v>0</v>
      </c>
      <c r="HP309">
        <v>0</v>
      </c>
      <c r="HQ309">
        <v>0</v>
      </c>
      <c r="HR309">
        <v>0</v>
      </c>
      <c r="HS309" t="s">
        <v>451</v>
      </c>
      <c r="HT309" t="s">
        <v>301</v>
      </c>
      <c r="HU309" t="s">
        <v>302</v>
      </c>
      <c r="HV309">
        <v>1</v>
      </c>
      <c r="HW309">
        <v>0</v>
      </c>
      <c r="HX309">
        <v>0</v>
      </c>
      <c r="HY309">
        <v>0</v>
      </c>
      <c r="HZ309">
        <v>0</v>
      </c>
      <c r="IA309">
        <v>0</v>
      </c>
      <c r="IC309" t="s">
        <v>303</v>
      </c>
      <c r="ID309">
        <v>1</v>
      </c>
      <c r="IE309">
        <v>0</v>
      </c>
      <c r="IF309">
        <v>0</v>
      </c>
      <c r="IG309">
        <v>0</v>
      </c>
      <c r="II309" t="s">
        <v>315</v>
      </c>
      <c r="IJ309">
        <v>1</v>
      </c>
      <c r="IK309">
        <v>0</v>
      </c>
      <c r="IL309">
        <v>0</v>
      </c>
      <c r="IM309">
        <v>0</v>
      </c>
      <c r="IN309">
        <v>0</v>
      </c>
      <c r="IO309">
        <v>0</v>
      </c>
      <c r="IQ309" t="s">
        <v>389</v>
      </c>
      <c r="JB309">
        <v>391404511</v>
      </c>
      <c r="JC309" t="s">
        <v>1421</v>
      </c>
      <c r="JD309" s="1">
        <v>44964.577372685177</v>
      </c>
      <c r="JG309" t="s">
        <v>307</v>
      </c>
      <c r="JH309" t="s">
        <v>308</v>
      </c>
      <c r="JJ309">
        <v>309</v>
      </c>
    </row>
    <row r="310" spans="1:270" x14ac:dyDescent="0.35">
      <c r="A310" s="1">
        <v>44964.448965127318</v>
      </c>
      <c r="B310" s="1">
        <v>44964.456570092603</v>
      </c>
      <c r="D310" t="s">
        <v>268</v>
      </c>
      <c r="E310" t="s">
        <v>1387</v>
      </c>
      <c r="F310" s="1">
        <v>44964.448611111111</v>
      </c>
      <c r="G310" t="s">
        <v>1422</v>
      </c>
      <c r="J310" t="s">
        <v>271</v>
      </c>
      <c r="K310" t="s">
        <v>512</v>
      </c>
      <c r="N310" t="s">
        <v>274</v>
      </c>
      <c r="O310" t="s">
        <v>268</v>
      </c>
      <c r="Z310" t="s">
        <v>275</v>
      </c>
      <c r="AF310" t="s">
        <v>382</v>
      </c>
      <c r="AG310" t="s">
        <v>1389</v>
      </c>
      <c r="AH310">
        <v>5</v>
      </c>
      <c r="AI310">
        <v>1</v>
      </c>
      <c r="AJ310">
        <v>4</v>
      </c>
      <c r="AL310">
        <v>0</v>
      </c>
      <c r="AM310">
        <v>2</v>
      </c>
      <c r="AN310" t="s">
        <v>277</v>
      </c>
      <c r="AQ310">
        <v>0</v>
      </c>
      <c r="AR310">
        <v>2</v>
      </c>
      <c r="AS310" t="s">
        <v>277</v>
      </c>
      <c r="AV310">
        <v>1</v>
      </c>
      <c r="AW310">
        <v>0</v>
      </c>
      <c r="AX310" t="s">
        <v>320</v>
      </c>
      <c r="BA310">
        <v>0</v>
      </c>
      <c r="BB310">
        <v>0</v>
      </c>
      <c r="BC310" t="s">
        <v>278</v>
      </c>
      <c r="BF310">
        <v>0</v>
      </c>
      <c r="BG310">
        <v>0</v>
      </c>
      <c r="BH310" t="s">
        <v>278</v>
      </c>
      <c r="BJ310" t="s">
        <v>1234</v>
      </c>
      <c r="BL310" t="s">
        <v>1361</v>
      </c>
      <c r="BN310" t="s">
        <v>1423</v>
      </c>
      <c r="BO310">
        <v>1</v>
      </c>
      <c r="BP310">
        <v>0</v>
      </c>
      <c r="BQ310">
        <v>0</v>
      </c>
      <c r="BR310">
        <v>0</v>
      </c>
      <c r="BS310">
        <v>0</v>
      </c>
      <c r="BT310">
        <v>1</v>
      </c>
      <c r="BU310">
        <v>0</v>
      </c>
      <c r="BV310">
        <v>0</v>
      </c>
      <c r="BW310">
        <v>0</v>
      </c>
      <c r="BX310">
        <v>0</v>
      </c>
      <c r="BZ310" t="s">
        <v>281</v>
      </c>
      <c r="CA310" t="s">
        <v>1424</v>
      </c>
      <c r="CB310" t="s">
        <v>268</v>
      </c>
      <c r="CH310" s="19" t="s">
        <v>283</v>
      </c>
      <c r="CJ310" s="19" t="s">
        <v>283</v>
      </c>
      <c r="CL310" s="19" t="s">
        <v>283</v>
      </c>
      <c r="CS310" s="19" t="s">
        <v>322</v>
      </c>
      <c r="DC310" s="19" t="s">
        <v>313</v>
      </c>
      <c r="DD310" s="19" t="s">
        <v>313</v>
      </c>
      <c r="DF310" s="19" t="s">
        <v>313</v>
      </c>
      <c r="DH310" s="19" t="s">
        <v>339</v>
      </c>
      <c r="DJ310">
        <v>3750</v>
      </c>
      <c r="DK310" t="s">
        <v>287</v>
      </c>
      <c r="DL310" t="s">
        <v>288</v>
      </c>
      <c r="DM310" t="s">
        <v>289</v>
      </c>
      <c r="DO310" t="s">
        <v>290</v>
      </c>
      <c r="DP310" t="s">
        <v>291</v>
      </c>
      <c r="DQ310" t="s">
        <v>292</v>
      </c>
      <c r="EC310" t="s">
        <v>287</v>
      </c>
      <c r="EF310" t="s">
        <v>292</v>
      </c>
      <c r="EM310" t="s">
        <v>293</v>
      </c>
      <c r="EU310" t="s">
        <v>363</v>
      </c>
      <c r="EV310">
        <v>1</v>
      </c>
      <c r="EW310">
        <v>0</v>
      </c>
      <c r="EX310">
        <v>0</v>
      </c>
      <c r="EY310">
        <v>0</v>
      </c>
      <c r="EZ310">
        <v>0</v>
      </c>
      <c r="FA310">
        <v>0</v>
      </c>
      <c r="FB310">
        <v>0</v>
      </c>
      <c r="FC310">
        <v>0</v>
      </c>
      <c r="FE310" t="s">
        <v>292</v>
      </c>
      <c r="FG310" t="s">
        <v>287</v>
      </c>
      <c r="FH310" t="s">
        <v>295</v>
      </c>
      <c r="FJ310" t="s">
        <v>376</v>
      </c>
      <c r="FK310" t="s">
        <v>287</v>
      </c>
      <c r="FT310" t="s">
        <v>297</v>
      </c>
      <c r="FU310" t="s">
        <v>1425</v>
      </c>
      <c r="FV310">
        <v>1</v>
      </c>
      <c r="FW310">
        <v>0</v>
      </c>
      <c r="FX310">
        <v>0</v>
      </c>
      <c r="FY310">
        <v>0</v>
      </c>
      <c r="FZ310" s="19">
        <v>0</v>
      </c>
      <c r="GA310">
        <v>0</v>
      </c>
      <c r="GB310">
        <v>0</v>
      </c>
      <c r="GC310">
        <v>0</v>
      </c>
      <c r="GD310">
        <v>0</v>
      </c>
      <c r="GE310">
        <v>1</v>
      </c>
      <c r="GF310">
        <v>1</v>
      </c>
      <c r="GG310">
        <v>0</v>
      </c>
      <c r="GH310">
        <v>0</v>
      </c>
      <c r="GJ310" t="s">
        <v>299</v>
      </c>
      <c r="GK310">
        <v>1</v>
      </c>
      <c r="GL310">
        <v>0</v>
      </c>
      <c r="GM310">
        <v>0</v>
      </c>
      <c r="GN310">
        <v>0</v>
      </c>
      <c r="GO310">
        <v>0</v>
      </c>
      <c r="GP310">
        <v>0</v>
      </c>
      <c r="GQ310">
        <v>0</v>
      </c>
      <c r="GR310">
        <v>0</v>
      </c>
      <c r="GS310">
        <v>0</v>
      </c>
      <c r="GT310">
        <v>0</v>
      </c>
      <c r="GV310" t="s">
        <v>872</v>
      </c>
      <c r="GW310">
        <v>7</v>
      </c>
      <c r="GX310">
        <v>5</v>
      </c>
      <c r="GY310">
        <v>2</v>
      </c>
      <c r="GZ310">
        <v>1</v>
      </c>
      <c r="HA310">
        <v>0</v>
      </c>
      <c r="HB310">
        <v>0</v>
      </c>
      <c r="HC310">
        <v>0</v>
      </c>
      <c r="HD310">
        <v>5</v>
      </c>
      <c r="HE310">
        <v>7</v>
      </c>
      <c r="HF310">
        <v>0</v>
      </c>
      <c r="HG310">
        <v>0</v>
      </c>
      <c r="HH310">
        <v>0</v>
      </c>
      <c r="HI310">
        <v>0</v>
      </c>
      <c r="HJ310">
        <v>0</v>
      </c>
      <c r="HK310">
        <v>3</v>
      </c>
      <c r="HL310">
        <v>0</v>
      </c>
      <c r="HM310">
        <v>0</v>
      </c>
      <c r="HN310">
        <v>0</v>
      </c>
      <c r="HO310">
        <v>0</v>
      </c>
      <c r="HP310">
        <v>0</v>
      </c>
      <c r="HQ310">
        <v>0</v>
      </c>
      <c r="HR310">
        <v>0</v>
      </c>
      <c r="HS310" t="s">
        <v>451</v>
      </c>
      <c r="HT310" t="s">
        <v>301</v>
      </c>
      <c r="HU310" t="s">
        <v>984</v>
      </c>
      <c r="HV310">
        <v>1</v>
      </c>
      <c r="HW310">
        <v>1</v>
      </c>
      <c r="HX310">
        <v>1</v>
      </c>
      <c r="HY310">
        <v>1</v>
      </c>
      <c r="HZ310">
        <v>1</v>
      </c>
      <c r="IA310">
        <v>0</v>
      </c>
      <c r="IC310" t="s">
        <v>303</v>
      </c>
      <c r="ID310">
        <v>1</v>
      </c>
      <c r="IE310">
        <v>0</v>
      </c>
      <c r="IF310">
        <v>0</v>
      </c>
      <c r="IG310">
        <v>0</v>
      </c>
      <c r="II310" t="s">
        <v>1391</v>
      </c>
      <c r="IJ310">
        <v>1</v>
      </c>
      <c r="IK310">
        <v>1</v>
      </c>
      <c r="IL310">
        <v>1</v>
      </c>
      <c r="IM310">
        <v>0</v>
      </c>
      <c r="IN310">
        <v>1</v>
      </c>
      <c r="IO310">
        <v>0</v>
      </c>
      <c r="JB310">
        <v>391563977</v>
      </c>
      <c r="JC310" t="s">
        <v>1426</v>
      </c>
      <c r="JD310" s="1">
        <v>44965.243194444447</v>
      </c>
      <c r="JG310" t="s">
        <v>307</v>
      </c>
      <c r="JH310" t="s">
        <v>308</v>
      </c>
      <c r="JJ310">
        <v>310</v>
      </c>
    </row>
    <row r="311" spans="1:270" x14ac:dyDescent="0.35">
      <c r="A311" s="1">
        <v>44964.439759155102</v>
      </c>
      <c r="B311" s="1">
        <v>44964.447763495373</v>
      </c>
      <c r="D311" t="s">
        <v>268</v>
      </c>
      <c r="E311" t="s">
        <v>1387</v>
      </c>
      <c r="F311" s="1">
        <v>44964.44027777778</v>
      </c>
      <c r="G311" t="s">
        <v>1427</v>
      </c>
      <c r="J311" t="s">
        <v>271</v>
      </c>
      <c r="K311" t="s">
        <v>512</v>
      </c>
      <c r="N311" t="s">
        <v>361</v>
      </c>
      <c r="O311" t="s">
        <v>268</v>
      </c>
      <c r="Z311" t="s">
        <v>275</v>
      </c>
      <c r="AF311" t="s">
        <v>382</v>
      </c>
      <c r="AG311" t="s">
        <v>1389</v>
      </c>
      <c r="AH311">
        <v>8</v>
      </c>
      <c r="AI311">
        <v>5</v>
      </c>
      <c r="AJ311">
        <v>3</v>
      </c>
      <c r="AL311">
        <v>1</v>
      </c>
      <c r="AM311">
        <v>2</v>
      </c>
      <c r="AN311" t="s">
        <v>395</v>
      </c>
      <c r="AQ311">
        <v>3</v>
      </c>
      <c r="AR311">
        <v>1</v>
      </c>
      <c r="AS311" t="s">
        <v>558</v>
      </c>
      <c r="AV311">
        <v>1</v>
      </c>
      <c r="AW311">
        <v>0</v>
      </c>
      <c r="AX311" t="s">
        <v>320</v>
      </c>
      <c r="BA311">
        <v>0</v>
      </c>
      <c r="BB311">
        <v>0</v>
      </c>
      <c r="BC311" t="s">
        <v>278</v>
      </c>
      <c r="BF311">
        <v>0</v>
      </c>
      <c r="BG311">
        <v>0</v>
      </c>
      <c r="BH311" t="s">
        <v>278</v>
      </c>
      <c r="BJ311" t="s">
        <v>1234</v>
      </c>
      <c r="BL311" t="s">
        <v>1361</v>
      </c>
      <c r="BN311" t="s">
        <v>1396</v>
      </c>
      <c r="BO311">
        <v>1</v>
      </c>
      <c r="BP311">
        <v>0</v>
      </c>
      <c r="BQ311">
        <v>0</v>
      </c>
      <c r="BR311">
        <v>0</v>
      </c>
      <c r="BS311">
        <v>0</v>
      </c>
      <c r="BT311">
        <v>1</v>
      </c>
      <c r="BU311">
        <v>1</v>
      </c>
      <c r="BV311">
        <v>0</v>
      </c>
      <c r="BW311">
        <v>0</v>
      </c>
      <c r="BX311">
        <v>0</v>
      </c>
      <c r="BZ311" t="s">
        <v>281</v>
      </c>
      <c r="CA311" t="s">
        <v>1259</v>
      </c>
      <c r="CB311" t="s">
        <v>268</v>
      </c>
      <c r="CH311" s="19" t="s">
        <v>283</v>
      </c>
      <c r="CJ311" s="19" t="s">
        <v>283</v>
      </c>
      <c r="CL311" s="19" t="s">
        <v>283</v>
      </c>
      <c r="CS311" s="19" t="s">
        <v>322</v>
      </c>
      <c r="DC311" s="19" t="s">
        <v>313</v>
      </c>
      <c r="DD311" s="19" t="s">
        <v>313</v>
      </c>
      <c r="DF311" s="19" t="s">
        <v>313</v>
      </c>
      <c r="DH311" s="19" t="s">
        <v>339</v>
      </c>
      <c r="DJ311">
        <v>6000</v>
      </c>
      <c r="DK311" t="s">
        <v>287</v>
      </c>
      <c r="DL311" t="s">
        <v>288</v>
      </c>
      <c r="DM311" t="s">
        <v>289</v>
      </c>
      <c r="DO311" t="s">
        <v>290</v>
      </c>
      <c r="DP311" t="s">
        <v>291</v>
      </c>
      <c r="DQ311" t="s">
        <v>292</v>
      </c>
      <c r="EC311" t="s">
        <v>287</v>
      </c>
      <c r="EF311" t="s">
        <v>292</v>
      </c>
      <c r="EM311" t="s">
        <v>293</v>
      </c>
      <c r="EU311" t="s">
        <v>363</v>
      </c>
      <c r="EV311">
        <v>1</v>
      </c>
      <c r="EW311">
        <v>0</v>
      </c>
      <c r="EX311">
        <v>0</v>
      </c>
      <c r="EY311">
        <v>0</v>
      </c>
      <c r="EZ311">
        <v>0</v>
      </c>
      <c r="FA311">
        <v>0</v>
      </c>
      <c r="FB311">
        <v>0</v>
      </c>
      <c r="FC311">
        <v>0</v>
      </c>
      <c r="FE311" t="s">
        <v>292</v>
      </c>
      <c r="FG311" t="s">
        <v>287</v>
      </c>
      <c r="FH311" t="s">
        <v>295</v>
      </c>
      <c r="FJ311" t="s">
        <v>376</v>
      </c>
      <c r="FK311" t="s">
        <v>287</v>
      </c>
      <c r="FT311" t="s">
        <v>297</v>
      </c>
      <c r="FU311" t="s">
        <v>396</v>
      </c>
      <c r="FV311">
        <v>1</v>
      </c>
      <c r="FW311">
        <v>0</v>
      </c>
      <c r="FX311">
        <v>0</v>
      </c>
      <c r="FY311">
        <v>0</v>
      </c>
      <c r="FZ311" s="19">
        <v>0</v>
      </c>
      <c r="GA311">
        <v>1</v>
      </c>
      <c r="GB311">
        <v>0</v>
      </c>
      <c r="GC311">
        <v>0</v>
      </c>
      <c r="GD311">
        <v>0</v>
      </c>
      <c r="GE311">
        <v>0</v>
      </c>
      <c r="GF311">
        <v>0</v>
      </c>
      <c r="GG311">
        <v>0</v>
      </c>
      <c r="GH311">
        <v>0</v>
      </c>
      <c r="GJ311" t="s">
        <v>299</v>
      </c>
      <c r="GK311">
        <v>1</v>
      </c>
      <c r="GL311">
        <v>0</v>
      </c>
      <c r="GM311">
        <v>0</v>
      </c>
      <c r="GN311">
        <v>0</v>
      </c>
      <c r="GO311">
        <v>0</v>
      </c>
      <c r="GP311">
        <v>0</v>
      </c>
      <c r="GQ311">
        <v>0</v>
      </c>
      <c r="GR311">
        <v>0</v>
      </c>
      <c r="GS311">
        <v>0</v>
      </c>
      <c r="GT311">
        <v>0</v>
      </c>
      <c r="GV311" t="s">
        <v>872</v>
      </c>
      <c r="GW311">
        <v>7</v>
      </c>
      <c r="GX311">
        <v>5</v>
      </c>
      <c r="GY311">
        <v>0</v>
      </c>
      <c r="GZ311">
        <v>0</v>
      </c>
      <c r="HA311">
        <v>0</v>
      </c>
      <c r="HB311">
        <v>0</v>
      </c>
      <c r="HC311">
        <v>0</v>
      </c>
      <c r="HD311">
        <v>6</v>
      </c>
      <c r="HE311">
        <v>7</v>
      </c>
      <c r="HF311">
        <v>0</v>
      </c>
      <c r="HG311">
        <v>0</v>
      </c>
      <c r="HH311">
        <v>0</v>
      </c>
      <c r="HI311">
        <v>0</v>
      </c>
      <c r="HJ311">
        <v>0</v>
      </c>
      <c r="HK311">
        <v>3</v>
      </c>
      <c r="HL311">
        <v>0</v>
      </c>
      <c r="HM311">
        <v>0</v>
      </c>
      <c r="HN311">
        <v>0</v>
      </c>
      <c r="HO311">
        <v>0</v>
      </c>
      <c r="HP311">
        <v>0</v>
      </c>
      <c r="HQ311">
        <v>0</v>
      </c>
      <c r="HR311">
        <v>0</v>
      </c>
      <c r="HS311" t="s">
        <v>451</v>
      </c>
      <c r="HT311" t="s">
        <v>301</v>
      </c>
      <c r="HU311" t="s">
        <v>984</v>
      </c>
      <c r="HV311">
        <v>1</v>
      </c>
      <c r="HW311">
        <v>1</v>
      </c>
      <c r="HX311">
        <v>1</v>
      </c>
      <c r="HY311">
        <v>1</v>
      </c>
      <c r="HZ311">
        <v>1</v>
      </c>
      <c r="IA311">
        <v>0</v>
      </c>
      <c r="IC311" t="s">
        <v>303</v>
      </c>
      <c r="ID311">
        <v>1</v>
      </c>
      <c r="IE311">
        <v>0</v>
      </c>
      <c r="IF311">
        <v>0</v>
      </c>
      <c r="IG311">
        <v>0</v>
      </c>
      <c r="II311" t="s">
        <v>1391</v>
      </c>
      <c r="IJ311">
        <v>1</v>
      </c>
      <c r="IK311">
        <v>1</v>
      </c>
      <c r="IL311">
        <v>1</v>
      </c>
      <c r="IM311">
        <v>0</v>
      </c>
      <c r="IN311">
        <v>1</v>
      </c>
      <c r="IO311">
        <v>0</v>
      </c>
      <c r="JB311">
        <v>391564069</v>
      </c>
      <c r="JC311" t="s">
        <v>1428</v>
      </c>
      <c r="JD311" s="1">
        <v>44965.243506944447</v>
      </c>
      <c r="JG311" t="s">
        <v>307</v>
      </c>
      <c r="JH311" t="s">
        <v>308</v>
      </c>
      <c r="JJ311">
        <v>311</v>
      </c>
    </row>
    <row r="312" spans="1:270" x14ac:dyDescent="0.35">
      <c r="A312" s="1">
        <v>44961.464505925927</v>
      </c>
      <c r="B312" s="1">
        <v>44964.773135462972</v>
      </c>
      <c r="D312" t="s">
        <v>268</v>
      </c>
      <c r="E312" t="s">
        <v>1387</v>
      </c>
      <c r="F312" s="1">
        <v>44961.464583333327</v>
      </c>
      <c r="G312" t="s">
        <v>1429</v>
      </c>
      <c r="J312" t="s">
        <v>319</v>
      </c>
      <c r="K312" t="s">
        <v>272</v>
      </c>
      <c r="L312" t="s">
        <v>1430</v>
      </c>
      <c r="N312" t="s">
        <v>274</v>
      </c>
      <c r="O312" t="s">
        <v>268</v>
      </c>
      <c r="Z312" t="s">
        <v>275</v>
      </c>
      <c r="AF312" t="s">
        <v>382</v>
      </c>
      <c r="AG312" t="s">
        <v>1389</v>
      </c>
      <c r="AH312">
        <v>6</v>
      </c>
      <c r="AI312">
        <v>3</v>
      </c>
      <c r="AJ312">
        <v>3</v>
      </c>
      <c r="AL312">
        <v>1</v>
      </c>
      <c r="AM312">
        <v>1</v>
      </c>
      <c r="AN312" t="s">
        <v>277</v>
      </c>
      <c r="AQ312">
        <v>1</v>
      </c>
      <c r="AR312">
        <v>1</v>
      </c>
      <c r="AS312" t="s">
        <v>277</v>
      </c>
      <c r="AV312">
        <v>1</v>
      </c>
      <c r="AW312">
        <v>1</v>
      </c>
      <c r="AX312" t="s">
        <v>277</v>
      </c>
      <c r="BA312">
        <v>0</v>
      </c>
      <c r="BB312">
        <v>0</v>
      </c>
      <c r="BC312" t="s">
        <v>278</v>
      </c>
      <c r="BF312">
        <v>0</v>
      </c>
      <c r="BG312">
        <v>0</v>
      </c>
      <c r="BH312" t="s">
        <v>278</v>
      </c>
      <c r="BJ312" t="s">
        <v>1234</v>
      </c>
      <c r="BL312" t="s">
        <v>1235</v>
      </c>
      <c r="BN312" t="s">
        <v>532</v>
      </c>
      <c r="BO312">
        <v>1</v>
      </c>
      <c r="BP312">
        <v>0</v>
      </c>
      <c r="BQ312">
        <v>0</v>
      </c>
      <c r="BR312">
        <v>0</v>
      </c>
      <c r="BS312">
        <v>0</v>
      </c>
      <c r="BT312">
        <v>0</v>
      </c>
      <c r="BU312">
        <v>1</v>
      </c>
      <c r="BV312">
        <v>0</v>
      </c>
      <c r="BW312">
        <v>0</v>
      </c>
      <c r="BX312">
        <v>0</v>
      </c>
      <c r="BZ312" t="s">
        <v>281</v>
      </c>
      <c r="CA312" t="s">
        <v>1259</v>
      </c>
      <c r="CB312" t="s">
        <v>268</v>
      </c>
      <c r="CH312" s="19" t="s">
        <v>283</v>
      </c>
      <c r="CJ312" s="19" t="s">
        <v>283</v>
      </c>
      <c r="CL312" s="19" t="s">
        <v>283</v>
      </c>
      <c r="CS312" s="19" t="s">
        <v>322</v>
      </c>
      <c r="DC312" s="19" t="s">
        <v>313</v>
      </c>
      <c r="DD312" s="19" t="s">
        <v>313</v>
      </c>
      <c r="DF312" s="19" t="s">
        <v>313</v>
      </c>
      <c r="DH312" s="19" t="s">
        <v>339</v>
      </c>
      <c r="DJ312">
        <v>4500</v>
      </c>
      <c r="DK312" t="s">
        <v>287</v>
      </c>
      <c r="DL312" t="s">
        <v>288</v>
      </c>
      <c r="DM312" t="s">
        <v>289</v>
      </c>
      <c r="DO312" t="s">
        <v>290</v>
      </c>
      <c r="DP312" t="s">
        <v>291</v>
      </c>
      <c r="DQ312" t="s">
        <v>292</v>
      </c>
      <c r="EC312" t="s">
        <v>287</v>
      </c>
      <c r="EF312" t="s">
        <v>292</v>
      </c>
      <c r="EM312" t="s">
        <v>293</v>
      </c>
      <c r="EU312" t="s">
        <v>738</v>
      </c>
      <c r="EV312">
        <v>0</v>
      </c>
      <c r="EW312">
        <v>0</v>
      </c>
      <c r="EX312">
        <v>0</v>
      </c>
      <c r="EY312">
        <v>0</v>
      </c>
      <c r="EZ312">
        <v>0</v>
      </c>
      <c r="FA312">
        <v>0</v>
      </c>
      <c r="FB312">
        <v>0</v>
      </c>
      <c r="FC312">
        <v>1</v>
      </c>
      <c r="FE312" t="s">
        <v>292</v>
      </c>
      <c r="FG312" t="s">
        <v>287</v>
      </c>
      <c r="FH312" t="s">
        <v>295</v>
      </c>
      <c r="FJ312" t="s">
        <v>324</v>
      </c>
      <c r="FK312" t="s">
        <v>287</v>
      </c>
      <c r="FT312" t="s">
        <v>297</v>
      </c>
      <c r="FU312" t="s">
        <v>1225</v>
      </c>
      <c r="FV312">
        <v>1</v>
      </c>
      <c r="FW312">
        <v>0</v>
      </c>
      <c r="FX312">
        <v>0</v>
      </c>
      <c r="FY312">
        <v>0</v>
      </c>
      <c r="FZ312" s="19">
        <v>0</v>
      </c>
      <c r="GA312">
        <v>1</v>
      </c>
      <c r="GB312">
        <v>0</v>
      </c>
      <c r="GC312">
        <v>0</v>
      </c>
      <c r="GD312">
        <v>0</v>
      </c>
      <c r="GE312">
        <v>1</v>
      </c>
      <c r="GF312">
        <v>1</v>
      </c>
      <c r="GG312">
        <v>0</v>
      </c>
      <c r="GH312">
        <v>0</v>
      </c>
      <c r="GJ312" t="s">
        <v>299</v>
      </c>
      <c r="GK312">
        <v>1</v>
      </c>
      <c r="GL312">
        <v>0</v>
      </c>
      <c r="GM312">
        <v>0</v>
      </c>
      <c r="GN312">
        <v>0</v>
      </c>
      <c r="GO312">
        <v>0</v>
      </c>
      <c r="GP312">
        <v>0</v>
      </c>
      <c r="GQ312">
        <v>0</v>
      </c>
      <c r="GR312">
        <v>0</v>
      </c>
      <c r="GS312">
        <v>0</v>
      </c>
      <c r="GT312">
        <v>0</v>
      </c>
      <c r="GV312" t="s">
        <v>872</v>
      </c>
      <c r="GW312">
        <v>7</v>
      </c>
      <c r="GX312">
        <v>3</v>
      </c>
      <c r="GY312">
        <v>3</v>
      </c>
      <c r="GZ312">
        <v>0</v>
      </c>
      <c r="HA312">
        <v>0</v>
      </c>
      <c r="HB312">
        <v>0</v>
      </c>
      <c r="HC312">
        <v>0</v>
      </c>
      <c r="HD312">
        <v>5</v>
      </c>
      <c r="HE312">
        <v>7</v>
      </c>
      <c r="HF312">
        <v>0</v>
      </c>
      <c r="HG312">
        <v>0</v>
      </c>
      <c r="HH312">
        <v>0</v>
      </c>
      <c r="HI312">
        <v>0</v>
      </c>
      <c r="HJ312">
        <v>0</v>
      </c>
      <c r="HK312">
        <v>3</v>
      </c>
      <c r="HL312">
        <v>0</v>
      </c>
      <c r="HM312">
        <v>0</v>
      </c>
      <c r="HN312">
        <v>0</v>
      </c>
      <c r="HO312">
        <v>0</v>
      </c>
      <c r="HP312">
        <v>0</v>
      </c>
      <c r="HQ312">
        <v>0</v>
      </c>
      <c r="HR312">
        <v>0</v>
      </c>
      <c r="HS312" t="s">
        <v>275</v>
      </c>
      <c r="HT312" t="s">
        <v>301</v>
      </c>
      <c r="HU312" t="s">
        <v>1431</v>
      </c>
      <c r="HV312">
        <v>1</v>
      </c>
      <c r="HW312">
        <v>1</v>
      </c>
      <c r="HX312">
        <v>1</v>
      </c>
      <c r="HY312">
        <v>1</v>
      </c>
      <c r="HZ312">
        <v>1</v>
      </c>
      <c r="IA312">
        <v>0</v>
      </c>
      <c r="IC312" t="s">
        <v>303</v>
      </c>
      <c r="ID312">
        <v>1</v>
      </c>
      <c r="IE312">
        <v>0</v>
      </c>
      <c r="IF312">
        <v>0</v>
      </c>
      <c r="IG312">
        <v>0</v>
      </c>
      <c r="II312" t="s">
        <v>1391</v>
      </c>
      <c r="IJ312">
        <v>1</v>
      </c>
      <c r="IK312">
        <v>1</v>
      </c>
      <c r="IL312">
        <v>1</v>
      </c>
      <c r="IM312">
        <v>0</v>
      </c>
      <c r="IN312">
        <v>1</v>
      </c>
      <c r="IO312">
        <v>0</v>
      </c>
      <c r="IQ312" t="s">
        <v>1432</v>
      </c>
      <c r="JB312">
        <v>391564214</v>
      </c>
      <c r="JC312" t="s">
        <v>1433</v>
      </c>
      <c r="JD312" s="1">
        <v>44965.243958333333</v>
      </c>
      <c r="JG312" t="s">
        <v>307</v>
      </c>
      <c r="JH312" t="s">
        <v>308</v>
      </c>
      <c r="JJ312">
        <v>312</v>
      </c>
    </row>
    <row r="313" spans="1:270" x14ac:dyDescent="0.35">
      <c r="A313" s="1">
        <v>44964.416939155089</v>
      </c>
      <c r="B313" s="1">
        <v>44964.427720462962</v>
      </c>
      <c r="D313" t="s">
        <v>268</v>
      </c>
      <c r="E313" t="s">
        <v>1387</v>
      </c>
      <c r="F313" s="1">
        <v>44964.416666666657</v>
      </c>
      <c r="G313" t="s">
        <v>1434</v>
      </c>
      <c r="J313" t="s">
        <v>319</v>
      </c>
      <c r="K313" t="s">
        <v>512</v>
      </c>
      <c r="N313" t="s">
        <v>274</v>
      </c>
      <c r="O313" t="s">
        <v>268</v>
      </c>
      <c r="Z313" t="s">
        <v>268</v>
      </c>
      <c r="AA313" t="s">
        <v>502</v>
      </c>
      <c r="AB313">
        <v>0</v>
      </c>
      <c r="AC313">
        <v>1</v>
      </c>
      <c r="AD313">
        <v>0</v>
      </c>
      <c r="AF313" t="s">
        <v>382</v>
      </c>
      <c r="AG313" t="s">
        <v>1389</v>
      </c>
      <c r="AH313">
        <v>8</v>
      </c>
      <c r="AI313">
        <v>1</v>
      </c>
      <c r="AJ313">
        <v>7</v>
      </c>
      <c r="AL313">
        <v>0</v>
      </c>
      <c r="AM313">
        <v>0</v>
      </c>
      <c r="AN313" t="s">
        <v>278</v>
      </c>
      <c r="AQ313">
        <v>0</v>
      </c>
      <c r="AR313">
        <v>6</v>
      </c>
      <c r="AS313" t="s">
        <v>701</v>
      </c>
      <c r="AV313">
        <v>1</v>
      </c>
      <c r="AW313">
        <v>0</v>
      </c>
      <c r="AX313" t="s">
        <v>320</v>
      </c>
      <c r="BA313">
        <v>0</v>
      </c>
      <c r="BB313">
        <v>1</v>
      </c>
      <c r="BC313" t="s">
        <v>320</v>
      </c>
      <c r="BF313">
        <v>0</v>
      </c>
      <c r="BG313">
        <v>1</v>
      </c>
      <c r="BH313" t="s">
        <v>320</v>
      </c>
      <c r="BJ313" t="s">
        <v>1234</v>
      </c>
      <c r="BL313" t="s">
        <v>1361</v>
      </c>
      <c r="BN313" t="s">
        <v>1067</v>
      </c>
      <c r="BO313">
        <v>0</v>
      </c>
      <c r="BP313">
        <v>1</v>
      </c>
      <c r="BQ313">
        <v>0</v>
      </c>
      <c r="BR313">
        <v>0</v>
      </c>
      <c r="BS313">
        <v>0</v>
      </c>
      <c r="BT313">
        <v>0</v>
      </c>
      <c r="BU313">
        <v>1</v>
      </c>
      <c r="BV313">
        <v>0</v>
      </c>
      <c r="BW313">
        <v>0</v>
      </c>
      <c r="BX313">
        <v>0</v>
      </c>
      <c r="BZ313" t="s">
        <v>281</v>
      </c>
      <c r="CA313" t="s">
        <v>1259</v>
      </c>
      <c r="CB313" t="s">
        <v>268</v>
      </c>
      <c r="CH313" s="19" t="s">
        <v>283</v>
      </c>
      <c r="CJ313" s="19" t="s">
        <v>283</v>
      </c>
      <c r="CL313" s="19" t="s">
        <v>283</v>
      </c>
      <c r="CS313" s="19" t="s">
        <v>322</v>
      </c>
      <c r="DC313" s="19" t="s">
        <v>313</v>
      </c>
      <c r="DD313" s="19" t="s">
        <v>313</v>
      </c>
      <c r="DF313" s="19" t="s">
        <v>313</v>
      </c>
      <c r="DH313" s="19" t="s">
        <v>339</v>
      </c>
      <c r="DJ313">
        <v>6000</v>
      </c>
      <c r="DK313" t="s">
        <v>287</v>
      </c>
      <c r="DL313" t="s">
        <v>288</v>
      </c>
      <c r="DM313" t="s">
        <v>289</v>
      </c>
      <c r="DO313" t="s">
        <v>290</v>
      </c>
      <c r="DP313" t="s">
        <v>291</v>
      </c>
      <c r="DQ313" t="s">
        <v>292</v>
      </c>
      <c r="EC313" t="s">
        <v>287</v>
      </c>
      <c r="EF313" t="s">
        <v>292</v>
      </c>
      <c r="EM313" t="s">
        <v>293</v>
      </c>
      <c r="EU313" t="s">
        <v>738</v>
      </c>
      <c r="EV313">
        <v>0</v>
      </c>
      <c r="EW313">
        <v>0</v>
      </c>
      <c r="EX313">
        <v>0</v>
      </c>
      <c r="EY313">
        <v>0</v>
      </c>
      <c r="EZ313">
        <v>0</v>
      </c>
      <c r="FA313">
        <v>0</v>
      </c>
      <c r="FB313">
        <v>0</v>
      </c>
      <c r="FC313">
        <v>1</v>
      </c>
      <c r="FE313" t="s">
        <v>292</v>
      </c>
      <c r="FG313" t="s">
        <v>287</v>
      </c>
      <c r="FH313" t="s">
        <v>295</v>
      </c>
      <c r="FJ313" t="s">
        <v>376</v>
      </c>
      <c r="FK313" t="s">
        <v>287</v>
      </c>
      <c r="FT313" t="s">
        <v>297</v>
      </c>
      <c r="FU313" t="s">
        <v>396</v>
      </c>
      <c r="FV313">
        <v>1</v>
      </c>
      <c r="FW313">
        <v>0</v>
      </c>
      <c r="FX313">
        <v>0</v>
      </c>
      <c r="FY313">
        <v>0</v>
      </c>
      <c r="FZ313" s="19">
        <v>0</v>
      </c>
      <c r="GA313">
        <v>1</v>
      </c>
      <c r="GB313">
        <v>0</v>
      </c>
      <c r="GC313">
        <v>0</v>
      </c>
      <c r="GD313">
        <v>0</v>
      </c>
      <c r="GE313">
        <v>0</v>
      </c>
      <c r="GF313">
        <v>0</v>
      </c>
      <c r="GG313">
        <v>0</v>
      </c>
      <c r="GH313">
        <v>0</v>
      </c>
      <c r="GJ313" t="s">
        <v>299</v>
      </c>
      <c r="GK313">
        <v>1</v>
      </c>
      <c r="GL313">
        <v>0</v>
      </c>
      <c r="GM313">
        <v>0</v>
      </c>
      <c r="GN313">
        <v>0</v>
      </c>
      <c r="GO313">
        <v>0</v>
      </c>
      <c r="GP313">
        <v>0</v>
      </c>
      <c r="GQ313">
        <v>0</v>
      </c>
      <c r="GR313">
        <v>0</v>
      </c>
      <c r="GS313">
        <v>0</v>
      </c>
      <c r="GT313">
        <v>0</v>
      </c>
      <c r="GV313" t="s">
        <v>872</v>
      </c>
      <c r="GW313">
        <v>7</v>
      </c>
      <c r="GX313">
        <v>2</v>
      </c>
      <c r="GY313">
        <v>0</v>
      </c>
      <c r="GZ313">
        <v>0</v>
      </c>
      <c r="HA313">
        <v>0</v>
      </c>
      <c r="HB313">
        <v>0</v>
      </c>
      <c r="HC313">
        <v>0</v>
      </c>
      <c r="HD313">
        <v>6</v>
      </c>
      <c r="HE313">
        <v>7</v>
      </c>
      <c r="HF313">
        <v>0</v>
      </c>
      <c r="HG313">
        <v>0</v>
      </c>
      <c r="HH313">
        <v>0</v>
      </c>
      <c r="HI313">
        <v>0</v>
      </c>
      <c r="HJ313">
        <v>0</v>
      </c>
      <c r="HK313">
        <v>3</v>
      </c>
      <c r="HL313">
        <v>0</v>
      </c>
      <c r="HM313">
        <v>0</v>
      </c>
      <c r="HN313">
        <v>0</v>
      </c>
      <c r="HO313">
        <v>0</v>
      </c>
      <c r="HP313">
        <v>0</v>
      </c>
      <c r="HQ313">
        <v>0</v>
      </c>
      <c r="HR313">
        <v>0</v>
      </c>
      <c r="HS313" t="s">
        <v>451</v>
      </c>
      <c r="HT313" t="s">
        <v>301</v>
      </c>
      <c r="HU313" t="s">
        <v>984</v>
      </c>
      <c r="HV313">
        <v>1</v>
      </c>
      <c r="HW313">
        <v>1</v>
      </c>
      <c r="HX313">
        <v>1</v>
      </c>
      <c r="HY313">
        <v>1</v>
      </c>
      <c r="HZ313">
        <v>1</v>
      </c>
      <c r="IA313">
        <v>0</v>
      </c>
      <c r="IC313" t="s">
        <v>303</v>
      </c>
      <c r="ID313">
        <v>1</v>
      </c>
      <c r="IE313">
        <v>0</v>
      </c>
      <c r="IF313">
        <v>0</v>
      </c>
      <c r="IG313">
        <v>0</v>
      </c>
      <c r="II313" t="s">
        <v>1391</v>
      </c>
      <c r="IJ313">
        <v>1</v>
      </c>
      <c r="IK313">
        <v>1</v>
      </c>
      <c r="IL313">
        <v>1</v>
      </c>
      <c r="IM313">
        <v>0</v>
      </c>
      <c r="IN313">
        <v>1</v>
      </c>
      <c r="IO313">
        <v>0</v>
      </c>
      <c r="JB313">
        <v>391564223</v>
      </c>
      <c r="JC313" t="s">
        <v>1435</v>
      </c>
      <c r="JD313" s="1">
        <v>44965.243981481479</v>
      </c>
      <c r="JG313" t="s">
        <v>307</v>
      </c>
      <c r="JH313" t="s">
        <v>308</v>
      </c>
      <c r="JJ313">
        <v>313</v>
      </c>
    </row>
    <row r="314" spans="1:270" x14ac:dyDescent="0.35">
      <c r="A314" s="1">
        <v>44964.428383981482</v>
      </c>
      <c r="B314" s="1">
        <v>44964.701408020832</v>
      </c>
      <c r="D314" t="s">
        <v>268</v>
      </c>
      <c r="E314" t="s">
        <v>1436</v>
      </c>
      <c r="F314" s="1">
        <v>44964.428472222222</v>
      </c>
      <c r="G314" t="s">
        <v>1437</v>
      </c>
      <c r="J314" t="s">
        <v>271</v>
      </c>
      <c r="K314" t="s">
        <v>512</v>
      </c>
      <c r="N314" t="s">
        <v>274</v>
      </c>
      <c r="O314" t="s">
        <v>268</v>
      </c>
      <c r="Z314" t="s">
        <v>268</v>
      </c>
      <c r="AA314" t="s">
        <v>416</v>
      </c>
      <c r="AB314">
        <v>0</v>
      </c>
      <c r="AC314">
        <v>0</v>
      </c>
      <c r="AD314">
        <v>1</v>
      </c>
      <c r="AE314" t="s">
        <v>1438</v>
      </c>
      <c r="AF314" t="s">
        <v>382</v>
      </c>
      <c r="AG314" t="s">
        <v>1389</v>
      </c>
      <c r="AH314">
        <v>7</v>
      </c>
      <c r="AI314">
        <v>4</v>
      </c>
      <c r="AJ314">
        <v>3</v>
      </c>
      <c r="AL314">
        <v>0</v>
      </c>
      <c r="AM314">
        <v>1</v>
      </c>
      <c r="AN314" t="s">
        <v>320</v>
      </c>
      <c r="AQ314">
        <v>3</v>
      </c>
      <c r="AR314">
        <v>2</v>
      </c>
      <c r="AS314" t="s">
        <v>528</v>
      </c>
      <c r="AV314">
        <v>0</v>
      </c>
      <c r="AW314">
        <v>0</v>
      </c>
      <c r="AX314" t="s">
        <v>278</v>
      </c>
      <c r="BA314">
        <v>1</v>
      </c>
      <c r="BB314">
        <v>0</v>
      </c>
      <c r="BC314" t="s">
        <v>320</v>
      </c>
      <c r="BF314">
        <v>0</v>
      </c>
      <c r="BG314">
        <v>1</v>
      </c>
      <c r="BH314" t="s">
        <v>320</v>
      </c>
      <c r="BJ314" t="s">
        <v>1234</v>
      </c>
      <c r="BL314" t="s">
        <v>1361</v>
      </c>
      <c r="BN314" t="s">
        <v>1439</v>
      </c>
      <c r="BO314">
        <v>0</v>
      </c>
      <c r="BP314">
        <v>1</v>
      </c>
      <c r="BQ314">
        <v>1</v>
      </c>
      <c r="BR314">
        <v>0</v>
      </c>
      <c r="BS314">
        <v>0</v>
      </c>
      <c r="BT314">
        <v>1</v>
      </c>
      <c r="BU314">
        <v>0</v>
      </c>
      <c r="BV314">
        <v>0</v>
      </c>
      <c r="BW314">
        <v>0</v>
      </c>
      <c r="BX314">
        <v>0</v>
      </c>
      <c r="BZ314" t="s">
        <v>281</v>
      </c>
      <c r="CA314" t="s">
        <v>1259</v>
      </c>
      <c r="CB314" t="s">
        <v>268</v>
      </c>
      <c r="CH314" s="19" t="s">
        <v>283</v>
      </c>
      <c r="CJ314" s="19" t="s">
        <v>283</v>
      </c>
      <c r="CL314" s="19" t="s">
        <v>283</v>
      </c>
      <c r="CS314" s="19" t="s">
        <v>322</v>
      </c>
      <c r="DC314" s="19" t="s">
        <v>313</v>
      </c>
      <c r="DD314" s="19" t="s">
        <v>313</v>
      </c>
      <c r="DF314" s="19" t="s">
        <v>313</v>
      </c>
      <c r="DH314" s="19" t="s">
        <v>339</v>
      </c>
      <c r="DJ314">
        <v>5250</v>
      </c>
      <c r="DK314" t="s">
        <v>287</v>
      </c>
      <c r="DL314" t="s">
        <v>288</v>
      </c>
      <c r="DM314" t="s">
        <v>289</v>
      </c>
      <c r="DO314" t="s">
        <v>403</v>
      </c>
      <c r="DP314" t="s">
        <v>291</v>
      </c>
      <c r="DQ314" t="s">
        <v>292</v>
      </c>
      <c r="EC314" t="s">
        <v>287</v>
      </c>
      <c r="EF314" t="s">
        <v>292</v>
      </c>
      <c r="EM314" t="s">
        <v>293</v>
      </c>
      <c r="EU314" t="s">
        <v>363</v>
      </c>
      <c r="EV314">
        <v>1</v>
      </c>
      <c r="EW314">
        <v>0</v>
      </c>
      <c r="EX314">
        <v>0</v>
      </c>
      <c r="EY314">
        <v>0</v>
      </c>
      <c r="EZ314">
        <v>0</v>
      </c>
      <c r="FA314">
        <v>0</v>
      </c>
      <c r="FB314">
        <v>0</v>
      </c>
      <c r="FC314">
        <v>0</v>
      </c>
      <c r="FE314" t="s">
        <v>292</v>
      </c>
      <c r="FG314" t="s">
        <v>287</v>
      </c>
      <c r="FH314" t="s">
        <v>295</v>
      </c>
      <c r="FJ314" t="s">
        <v>443</v>
      </c>
      <c r="FK314" t="s">
        <v>287</v>
      </c>
      <c r="FT314" t="s">
        <v>297</v>
      </c>
      <c r="FU314" t="s">
        <v>298</v>
      </c>
      <c r="FV314">
        <v>1</v>
      </c>
      <c r="FW314">
        <v>0</v>
      </c>
      <c r="FX314">
        <v>0</v>
      </c>
      <c r="FY314">
        <v>0</v>
      </c>
      <c r="FZ314" s="19">
        <v>0</v>
      </c>
      <c r="GA314">
        <v>0</v>
      </c>
      <c r="GB314">
        <v>0</v>
      </c>
      <c r="GC314">
        <v>0</v>
      </c>
      <c r="GD314">
        <v>0</v>
      </c>
      <c r="GE314">
        <v>0</v>
      </c>
      <c r="GF314">
        <v>0</v>
      </c>
      <c r="GG314">
        <v>0</v>
      </c>
      <c r="GH314">
        <v>0</v>
      </c>
      <c r="GJ314" t="s">
        <v>299</v>
      </c>
      <c r="GK314">
        <v>1</v>
      </c>
      <c r="GL314">
        <v>0</v>
      </c>
      <c r="GM314">
        <v>0</v>
      </c>
      <c r="GN314">
        <v>0</v>
      </c>
      <c r="GO314">
        <v>0</v>
      </c>
      <c r="GP314">
        <v>0</v>
      </c>
      <c r="GQ314">
        <v>0</v>
      </c>
      <c r="GR314">
        <v>0</v>
      </c>
      <c r="GS314">
        <v>0</v>
      </c>
      <c r="GT314">
        <v>0</v>
      </c>
      <c r="GV314" t="s">
        <v>872</v>
      </c>
      <c r="GW314">
        <v>7</v>
      </c>
      <c r="GX314">
        <v>4</v>
      </c>
      <c r="GY314">
        <v>1</v>
      </c>
      <c r="GZ314">
        <v>0</v>
      </c>
      <c r="HA314">
        <v>0</v>
      </c>
      <c r="HB314">
        <v>0</v>
      </c>
      <c r="HC314">
        <v>0</v>
      </c>
      <c r="HD314">
        <v>5</v>
      </c>
      <c r="HE314">
        <v>7</v>
      </c>
      <c r="HF314">
        <v>0</v>
      </c>
      <c r="HG314">
        <v>0</v>
      </c>
      <c r="HH314">
        <v>0</v>
      </c>
      <c r="HI314">
        <v>0</v>
      </c>
      <c r="HJ314">
        <v>0</v>
      </c>
      <c r="HK314">
        <v>3</v>
      </c>
      <c r="HL314">
        <v>0</v>
      </c>
      <c r="HM314">
        <v>0</v>
      </c>
      <c r="HN314">
        <v>0</v>
      </c>
      <c r="HO314">
        <v>0</v>
      </c>
      <c r="HP314">
        <v>0</v>
      </c>
      <c r="HQ314">
        <v>0</v>
      </c>
      <c r="HR314">
        <v>0</v>
      </c>
      <c r="HS314" t="s">
        <v>451</v>
      </c>
      <c r="HT314" t="s">
        <v>301</v>
      </c>
      <c r="HU314" t="s">
        <v>984</v>
      </c>
      <c r="HV314">
        <v>1</v>
      </c>
      <c r="HW314">
        <v>1</v>
      </c>
      <c r="HX314">
        <v>1</v>
      </c>
      <c r="HY314">
        <v>1</v>
      </c>
      <c r="HZ314">
        <v>1</v>
      </c>
      <c r="IA314">
        <v>0</v>
      </c>
      <c r="IC314" t="s">
        <v>303</v>
      </c>
      <c r="ID314">
        <v>1</v>
      </c>
      <c r="IE314">
        <v>0</v>
      </c>
      <c r="IF314">
        <v>0</v>
      </c>
      <c r="IG314">
        <v>0</v>
      </c>
      <c r="II314" t="s">
        <v>1391</v>
      </c>
      <c r="IJ314">
        <v>1</v>
      </c>
      <c r="IK314">
        <v>1</v>
      </c>
      <c r="IL314">
        <v>1</v>
      </c>
      <c r="IM314">
        <v>0</v>
      </c>
      <c r="IN314">
        <v>1</v>
      </c>
      <c r="IO314">
        <v>0</v>
      </c>
      <c r="JB314">
        <v>391564252</v>
      </c>
      <c r="JC314" t="s">
        <v>1440</v>
      </c>
      <c r="JD314" s="1">
        <v>44965.244108796287</v>
      </c>
      <c r="JG314" t="s">
        <v>307</v>
      </c>
      <c r="JH314" t="s">
        <v>308</v>
      </c>
      <c r="JJ314">
        <v>314</v>
      </c>
    </row>
    <row r="315" spans="1:270" x14ac:dyDescent="0.35">
      <c r="A315" s="1">
        <v>44959.439100625001</v>
      </c>
      <c r="B315" s="1">
        <v>44962.446910324077</v>
      </c>
      <c r="D315" t="s">
        <v>268</v>
      </c>
      <c r="E315" t="s">
        <v>1441</v>
      </c>
      <c r="F315" s="1">
        <v>44961.511805555558</v>
      </c>
      <c r="G315" t="s">
        <v>1442</v>
      </c>
      <c r="J315" t="s">
        <v>319</v>
      </c>
      <c r="K315" t="s">
        <v>272</v>
      </c>
      <c r="L315" t="s">
        <v>1443</v>
      </c>
      <c r="N315" t="s">
        <v>361</v>
      </c>
      <c r="O315" t="s">
        <v>268</v>
      </c>
      <c r="Z315" t="s">
        <v>268</v>
      </c>
      <c r="AA315" t="s">
        <v>604</v>
      </c>
      <c r="AB315">
        <v>1</v>
      </c>
      <c r="AC315">
        <v>0</v>
      </c>
      <c r="AD315">
        <v>0</v>
      </c>
      <c r="AF315" t="s">
        <v>382</v>
      </c>
      <c r="AG315" t="s">
        <v>1444</v>
      </c>
      <c r="AH315">
        <v>6</v>
      </c>
      <c r="AI315">
        <v>3</v>
      </c>
      <c r="AJ315">
        <v>3</v>
      </c>
      <c r="AL315">
        <v>1</v>
      </c>
      <c r="AM315">
        <v>0</v>
      </c>
      <c r="AN315" t="s">
        <v>320</v>
      </c>
      <c r="AQ315">
        <v>2</v>
      </c>
      <c r="AR315">
        <v>2</v>
      </c>
      <c r="AS315" t="s">
        <v>558</v>
      </c>
      <c r="AV315">
        <v>0</v>
      </c>
      <c r="AW315">
        <v>0</v>
      </c>
      <c r="AX315" t="s">
        <v>278</v>
      </c>
      <c r="BA315">
        <v>0</v>
      </c>
      <c r="BB315">
        <v>1</v>
      </c>
      <c r="BC315" t="s">
        <v>320</v>
      </c>
      <c r="BF315">
        <v>1</v>
      </c>
      <c r="BG315">
        <v>0</v>
      </c>
      <c r="BH315" t="s">
        <v>320</v>
      </c>
      <c r="BJ315" t="s">
        <v>1234</v>
      </c>
      <c r="BL315" t="s">
        <v>1235</v>
      </c>
      <c r="BN315" t="s">
        <v>803</v>
      </c>
      <c r="BO315">
        <v>0</v>
      </c>
      <c r="BP315">
        <v>0</v>
      </c>
      <c r="BQ315">
        <v>0</v>
      </c>
      <c r="BR315">
        <v>1</v>
      </c>
      <c r="BS315">
        <v>0</v>
      </c>
      <c r="BT315">
        <v>0</v>
      </c>
      <c r="BU315">
        <v>1</v>
      </c>
      <c r="BV315">
        <v>0</v>
      </c>
      <c r="BW315">
        <v>0</v>
      </c>
      <c r="BX315">
        <v>0</v>
      </c>
      <c r="BZ315" t="s">
        <v>281</v>
      </c>
      <c r="CA315" t="s">
        <v>1445</v>
      </c>
      <c r="CB315" t="s">
        <v>268</v>
      </c>
      <c r="CH315" s="19" t="s">
        <v>283</v>
      </c>
      <c r="CJ315" s="19" t="s">
        <v>283</v>
      </c>
      <c r="CL315" s="19" t="s">
        <v>283</v>
      </c>
      <c r="CS315" s="19" t="s">
        <v>322</v>
      </c>
      <c r="DC315" s="19" t="s">
        <v>313</v>
      </c>
      <c r="DD315" s="19" t="s">
        <v>313</v>
      </c>
      <c r="DF315" s="19" t="s">
        <v>313</v>
      </c>
      <c r="DH315" s="19" t="s">
        <v>339</v>
      </c>
      <c r="DJ315">
        <v>4500</v>
      </c>
      <c r="DK315" t="s">
        <v>287</v>
      </c>
      <c r="DL315" t="s">
        <v>288</v>
      </c>
      <c r="DM315" t="s">
        <v>289</v>
      </c>
      <c r="DO315" t="s">
        <v>290</v>
      </c>
      <c r="DP315" t="s">
        <v>291</v>
      </c>
      <c r="DQ315" t="s">
        <v>292</v>
      </c>
      <c r="EC315" t="s">
        <v>287</v>
      </c>
      <c r="EF315" t="s">
        <v>292</v>
      </c>
      <c r="EM315" t="s">
        <v>293</v>
      </c>
      <c r="EU315" t="s">
        <v>624</v>
      </c>
      <c r="EV315">
        <v>0</v>
      </c>
      <c r="EW315">
        <v>1</v>
      </c>
      <c r="EX315">
        <v>0</v>
      </c>
      <c r="EY315">
        <v>0</v>
      </c>
      <c r="EZ315">
        <v>0</v>
      </c>
      <c r="FA315">
        <v>0</v>
      </c>
      <c r="FB315">
        <v>0</v>
      </c>
      <c r="FC315">
        <v>0</v>
      </c>
      <c r="FE315" t="s">
        <v>292</v>
      </c>
      <c r="FG315" t="s">
        <v>287</v>
      </c>
      <c r="FH315" t="s">
        <v>295</v>
      </c>
      <c r="FJ315" t="s">
        <v>376</v>
      </c>
      <c r="FK315" t="s">
        <v>287</v>
      </c>
      <c r="FT315" t="s">
        <v>297</v>
      </c>
      <c r="FU315" t="s">
        <v>1204</v>
      </c>
      <c r="FV315">
        <v>1</v>
      </c>
      <c r="FW315">
        <v>0</v>
      </c>
      <c r="FX315">
        <v>0</v>
      </c>
      <c r="FY315">
        <v>0</v>
      </c>
      <c r="FZ315" s="19">
        <v>0</v>
      </c>
      <c r="GA315">
        <v>1</v>
      </c>
      <c r="GB315">
        <v>0</v>
      </c>
      <c r="GC315">
        <v>0</v>
      </c>
      <c r="GD315">
        <v>0</v>
      </c>
      <c r="GE315">
        <v>1</v>
      </c>
      <c r="GF315">
        <v>0</v>
      </c>
      <c r="GG315">
        <v>0</v>
      </c>
      <c r="GH315">
        <v>0</v>
      </c>
      <c r="GJ315" t="s">
        <v>299</v>
      </c>
      <c r="GK315">
        <v>1</v>
      </c>
      <c r="GL315">
        <v>0</v>
      </c>
      <c r="GM315">
        <v>0</v>
      </c>
      <c r="GN315">
        <v>0</v>
      </c>
      <c r="GO315">
        <v>0</v>
      </c>
      <c r="GP315">
        <v>0</v>
      </c>
      <c r="GQ315">
        <v>0</v>
      </c>
      <c r="GR315">
        <v>0</v>
      </c>
      <c r="GS315">
        <v>0</v>
      </c>
      <c r="GT315">
        <v>0</v>
      </c>
      <c r="GV315" t="s">
        <v>872</v>
      </c>
      <c r="GW315">
        <v>7</v>
      </c>
      <c r="GX315">
        <v>4</v>
      </c>
      <c r="GY315">
        <v>0</v>
      </c>
      <c r="GZ315">
        <v>0</v>
      </c>
      <c r="HA315">
        <v>0</v>
      </c>
      <c r="HB315">
        <v>0</v>
      </c>
      <c r="HC315">
        <v>4</v>
      </c>
      <c r="HD315">
        <v>4</v>
      </c>
      <c r="HE315">
        <v>7</v>
      </c>
      <c r="HF315">
        <v>0</v>
      </c>
      <c r="HG315">
        <v>0</v>
      </c>
      <c r="HH315">
        <v>0</v>
      </c>
      <c r="HI315">
        <v>0</v>
      </c>
      <c r="HJ315">
        <v>0</v>
      </c>
      <c r="HK315">
        <v>3</v>
      </c>
      <c r="HL315">
        <v>0</v>
      </c>
      <c r="HM315">
        <v>0</v>
      </c>
      <c r="HN315">
        <v>0</v>
      </c>
      <c r="HO315">
        <v>0</v>
      </c>
      <c r="HP315">
        <v>0</v>
      </c>
      <c r="HQ315">
        <v>0</v>
      </c>
      <c r="HR315">
        <v>0</v>
      </c>
      <c r="HS315" t="s">
        <v>451</v>
      </c>
      <c r="HT315" t="s">
        <v>750</v>
      </c>
      <c r="HU315" t="s">
        <v>984</v>
      </c>
      <c r="HV315">
        <v>1</v>
      </c>
      <c r="HW315">
        <v>1</v>
      </c>
      <c r="HX315">
        <v>1</v>
      </c>
      <c r="HY315">
        <v>1</v>
      </c>
      <c r="HZ315">
        <v>1</v>
      </c>
      <c r="IA315">
        <v>0</v>
      </c>
      <c r="IC315" t="s">
        <v>303</v>
      </c>
      <c r="ID315">
        <v>1</v>
      </c>
      <c r="IE315">
        <v>0</v>
      </c>
      <c r="IF315">
        <v>0</v>
      </c>
      <c r="IG315">
        <v>0</v>
      </c>
      <c r="II315" t="s">
        <v>1391</v>
      </c>
      <c r="IJ315">
        <v>1</v>
      </c>
      <c r="IK315">
        <v>1</v>
      </c>
      <c r="IL315">
        <v>1</v>
      </c>
      <c r="IM315">
        <v>0</v>
      </c>
      <c r="IN315">
        <v>1</v>
      </c>
      <c r="IO315">
        <v>0</v>
      </c>
      <c r="JB315">
        <v>391715320</v>
      </c>
      <c r="JC315" t="s">
        <v>1446</v>
      </c>
      <c r="JD315" s="1">
        <v>44965.551805555559</v>
      </c>
      <c r="JG315" t="s">
        <v>307</v>
      </c>
      <c r="JH315" t="s">
        <v>308</v>
      </c>
      <c r="JJ315">
        <v>315</v>
      </c>
    </row>
    <row r="316" spans="1:270" x14ac:dyDescent="0.35">
      <c r="A316" s="1">
        <v>44961.486873807873</v>
      </c>
      <c r="B316" s="1">
        <v>44962.459532592591</v>
      </c>
      <c r="D316" t="s">
        <v>268</v>
      </c>
      <c r="E316" t="s">
        <v>1441</v>
      </c>
      <c r="F316" s="1">
        <v>44961.486805555563</v>
      </c>
      <c r="G316" t="s">
        <v>1447</v>
      </c>
      <c r="J316" t="s">
        <v>271</v>
      </c>
      <c r="K316" t="s">
        <v>272</v>
      </c>
      <c r="L316" t="s">
        <v>1443</v>
      </c>
      <c r="N316" t="s">
        <v>274</v>
      </c>
      <c r="O316" t="s">
        <v>268</v>
      </c>
      <c r="Z316" t="s">
        <v>275</v>
      </c>
      <c r="AF316" t="s">
        <v>382</v>
      </c>
      <c r="AG316" t="s">
        <v>1444</v>
      </c>
      <c r="AH316">
        <v>3</v>
      </c>
      <c r="AI316">
        <v>2</v>
      </c>
      <c r="AJ316">
        <v>1</v>
      </c>
      <c r="AL316">
        <v>1</v>
      </c>
      <c r="AM316">
        <v>0</v>
      </c>
      <c r="AN316" t="s">
        <v>320</v>
      </c>
      <c r="AQ316">
        <v>0</v>
      </c>
      <c r="AR316">
        <v>0</v>
      </c>
      <c r="AS316" t="s">
        <v>278</v>
      </c>
      <c r="AV316">
        <v>1</v>
      </c>
      <c r="AW316">
        <v>1</v>
      </c>
      <c r="AX316" t="s">
        <v>277</v>
      </c>
      <c r="BA316">
        <v>0</v>
      </c>
      <c r="BB316">
        <v>0</v>
      </c>
      <c r="BC316" t="s">
        <v>278</v>
      </c>
      <c r="BF316">
        <v>0</v>
      </c>
      <c r="BG316">
        <v>0</v>
      </c>
      <c r="BH316" t="s">
        <v>278</v>
      </c>
      <c r="BJ316" t="s">
        <v>1234</v>
      </c>
      <c r="BL316" t="s">
        <v>1235</v>
      </c>
      <c r="BN316" t="s">
        <v>280</v>
      </c>
      <c r="BO316">
        <v>1</v>
      </c>
      <c r="BP316">
        <v>0</v>
      </c>
      <c r="BQ316">
        <v>0</v>
      </c>
      <c r="BR316">
        <v>0</v>
      </c>
      <c r="BS316">
        <v>0</v>
      </c>
      <c r="BT316">
        <v>0</v>
      </c>
      <c r="BU316">
        <v>0</v>
      </c>
      <c r="BV316">
        <v>0</v>
      </c>
      <c r="BW316">
        <v>0</v>
      </c>
      <c r="BX316">
        <v>0</v>
      </c>
      <c r="BZ316" t="s">
        <v>281</v>
      </c>
      <c r="CA316" t="s">
        <v>1259</v>
      </c>
      <c r="CB316" t="s">
        <v>268</v>
      </c>
      <c r="CH316" s="19" t="s">
        <v>283</v>
      </c>
      <c r="CJ316" s="19" t="s">
        <v>283</v>
      </c>
      <c r="CL316" s="19" t="s">
        <v>283</v>
      </c>
      <c r="CS316" s="19" t="s">
        <v>322</v>
      </c>
      <c r="DC316" s="19" t="s">
        <v>313</v>
      </c>
      <c r="DD316" s="19" t="s">
        <v>313</v>
      </c>
      <c r="DF316" s="19" t="s">
        <v>313</v>
      </c>
      <c r="DH316" s="19" t="s">
        <v>339</v>
      </c>
      <c r="DJ316">
        <v>2250</v>
      </c>
      <c r="DK316" t="s">
        <v>287</v>
      </c>
      <c r="DL316" t="s">
        <v>288</v>
      </c>
      <c r="DM316" t="s">
        <v>289</v>
      </c>
      <c r="DO316" t="s">
        <v>290</v>
      </c>
      <c r="DP316" t="s">
        <v>291</v>
      </c>
      <c r="DQ316" t="s">
        <v>292</v>
      </c>
      <c r="EC316" t="s">
        <v>287</v>
      </c>
      <c r="EF316" t="s">
        <v>292</v>
      </c>
      <c r="EM316" t="s">
        <v>293</v>
      </c>
      <c r="EU316" t="s">
        <v>738</v>
      </c>
      <c r="EV316">
        <v>0</v>
      </c>
      <c r="EW316">
        <v>0</v>
      </c>
      <c r="EX316">
        <v>0</v>
      </c>
      <c r="EY316">
        <v>0</v>
      </c>
      <c r="EZ316">
        <v>0</v>
      </c>
      <c r="FA316">
        <v>0</v>
      </c>
      <c r="FB316">
        <v>0</v>
      </c>
      <c r="FC316">
        <v>1</v>
      </c>
      <c r="FE316" t="s">
        <v>292</v>
      </c>
      <c r="FG316" t="s">
        <v>287</v>
      </c>
      <c r="FH316" t="s">
        <v>295</v>
      </c>
      <c r="FJ316" t="s">
        <v>793</v>
      </c>
      <c r="FK316" t="s">
        <v>287</v>
      </c>
      <c r="FT316" t="s">
        <v>297</v>
      </c>
      <c r="FU316" t="s">
        <v>1204</v>
      </c>
      <c r="FV316">
        <v>1</v>
      </c>
      <c r="FW316">
        <v>0</v>
      </c>
      <c r="FX316">
        <v>0</v>
      </c>
      <c r="FY316">
        <v>0</v>
      </c>
      <c r="FZ316" s="19">
        <v>0</v>
      </c>
      <c r="GA316">
        <v>1</v>
      </c>
      <c r="GB316">
        <v>0</v>
      </c>
      <c r="GC316">
        <v>0</v>
      </c>
      <c r="GD316">
        <v>0</v>
      </c>
      <c r="GE316">
        <v>1</v>
      </c>
      <c r="GF316">
        <v>0</v>
      </c>
      <c r="GG316">
        <v>0</v>
      </c>
      <c r="GH316">
        <v>0</v>
      </c>
      <c r="GJ316" t="s">
        <v>299</v>
      </c>
      <c r="GK316">
        <v>1</v>
      </c>
      <c r="GL316">
        <v>0</v>
      </c>
      <c r="GM316">
        <v>0</v>
      </c>
      <c r="GN316">
        <v>0</v>
      </c>
      <c r="GO316">
        <v>0</v>
      </c>
      <c r="GP316">
        <v>0</v>
      </c>
      <c r="GQ316">
        <v>0</v>
      </c>
      <c r="GR316">
        <v>0</v>
      </c>
      <c r="GS316">
        <v>0</v>
      </c>
      <c r="GT316">
        <v>0</v>
      </c>
      <c r="GV316" t="s">
        <v>300</v>
      </c>
      <c r="GW316">
        <v>7</v>
      </c>
      <c r="GX316">
        <v>3</v>
      </c>
      <c r="GY316">
        <v>3</v>
      </c>
      <c r="GZ316">
        <v>1</v>
      </c>
      <c r="HA316">
        <v>0</v>
      </c>
      <c r="HB316">
        <v>0</v>
      </c>
      <c r="HC316">
        <v>3</v>
      </c>
      <c r="HD316">
        <v>5</v>
      </c>
      <c r="HE316">
        <v>7</v>
      </c>
      <c r="HF316">
        <v>0</v>
      </c>
      <c r="HG316">
        <v>0</v>
      </c>
      <c r="HH316">
        <v>0</v>
      </c>
      <c r="HI316">
        <v>0</v>
      </c>
      <c r="HJ316">
        <v>0</v>
      </c>
      <c r="HK316">
        <v>0</v>
      </c>
      <c r="HL316">
        <v>0</v>
      </c>
      <c r="HM316">
        <v>0</v>
      </c>
      <c r="HN316">
        <v>0</v>
      </c>
      <c r="HO316">
        <v>0</v>
      </c>
      <c r="HP316">
        <v>0</v>
      </c>
      <c r="HQ316">
        <v>0</v>
      </c>
      <c r="HR316">
        <v>0</v>
      </c>
      <c r="HS316" t="s">
        <v>451</v>
      </c>
      <c r="HT316" t="s">
        <v>750</v>
      </c>
      <c r="HU316" t="s">
        <v>1448</v>
      </c>
      <c r="HV316">
        <v>1</v>
      </c>
      <c r="HW316">
        <v>1</v>
      </c>
      <c r="HX316">
        <v>1</v>
      </c>
      <c r="HY316">
        <v>1</v>
      </c>
      <c r="HZ316">
        <v>1</v>
      </c>
      <c r="IA316">
        <v>0</v>
      </c>
      <c r="IC316" t="s">
        <v>303</v>
      </c>
      <c r="ID316">
        <v>1</v>
      </c>
      <c r="IE316">
        <v>0</v>
      </c>
      <c r="IF316">
        <v>0</v>
      </c>
      <c r="IG316">
        <v>0</v>
      </c>
      <c r="II316" t="s">
        <v>1391</v>
      </c>
      <c r="IJ316">
        <v>1</v>
      </c>
      <c r="IK316">
        <v>1</v>
      </c>
      <c r="IL316">
        <v>1</v>
      </c>
      <c r="IM316">
        <v>0</v>
      </c>
      <c r="IN316">
        <v>1</v>
      </c>
      <c r="IO316">
        <v>0</v>
      </c>
      <c r="JB316">
        <v>391715325</v>
      </c>
      <c r="JC316" t="s">
        <v>1449</v>
      </c>
      <c r="JD316" s="1">
        <v>44965.551817129628</v>
      </c>
      <c r="JG316" t="s">
        <v>307</v>
      </c>
      <c r="JH316" t="s">
        <v>308</v>
      </c>
      <c r="JJ316">
        <v>316</v>
      </c>
    </row>
    <row r="317" spans="1:270" x14ac:dyDescent="0.35">
      <c r="A317" s="1">
        <v>44961.524852002323</v>
      </c>
      <c r="B317" s="1">
        <v>44962.459302847223</v>
      </c>
      <c r="D317" t="s">
        <v>268</v>
      </c>
      <c r="E317" t="s">
        <v>1441</v>
      </c>
      <c r="F317" s="1">
        <v>44961.525000000001</v>
      </c>
      <c r="G317" t="s">
        <v>1450</v>
      </c>
      <c r="J317" t="s">
        <v>271</v>
      </c>
      <c r="K317" t="s">
        <v>272</v>
      </c>
      <c r="L317" t="s">
        <v>1451</v>
      </c>
      <c r="N317" t="s">
        <v>274</v>
      </c>
      <c r="O317" t="s">
        <v>268</v>
      </c>
      <c r="Z317" t="s">
        <v>275</v>
      </c>
      <c r="AF317" t="s">
        <v>382</v>
      </c>
      <c r="AG317" t="s">
        <v>1444</v>
      </c>
      <c r="AH317">
        <v>9</v>
      </c>
      <c r="AI317">
        <v>3</v>
      </c>
      <c r="AJ317">
        <v>6</v>
      </c>
      <c r="AL317">
        <v>0</v>
      </c>
      <c r="AM317">
        <v>3</v>
      </c>
      <c r="AN317" t="s">
        <v>395</v>
      </c>
      <c r="AQ317">
        <v>2</v>
      </c>
      <c r="AR317">
        <v>2</v>
      </c>
      <c r="AS317" t="s">
        <v>558</v>
      </c>
      <c r="AV317">
        <v>1</v>
      </c>
      <c r="AW317">
        <v>0</v>
      </c>
      <c r="AX317" t="s">
        <v>320</v>
      </c>
      <c r="BA317">
        <v>0</v>
      </c>
      <c r="BB317">
        <v>1</v>
      </c>
      <c r="BC317" t="s">
        <v>320</v>
      </c>
      <c r="BF317">
        <v>0</v>
      </c>
      <c r="BG317">
        <v>0</v>
      </c>
      <c r="BH317" t="s">
        <v>278</v>
      </c>
      <c r="BJ317" t="s">
        <v>1234</v>
      </c>
      <c r="BL317" t="s">
        <v>1235</v>
      </c>
      <c r="BN317" t="s">
        <v>1120</v>
      </c>
      <c r="BO317">
        <v>0</v>
      </c>
      <c r="BP317">
        <v>0</v>
      </c>
      <c r="BQ317">
        <v>0</v>
      </c>
      <c r="BR317">
        <v>0</v>
      </c>
      <c r="BS317">
        <v>0</v>
      </c>
      <c r="BT317">
        <v>1</v>
      </c>
      <c r="BU317">
        <v>1</v>
      </c>
      <c r="BV317">
        <v>0</v>
      </c>
      <c r="BW317">
        <v>0</v>
      </c>
      <c r="BX317">
        <v>0</v>
      </c>
      <c r="BZ317" t="s">
        <v>281</v>
      </c>
      <c r="CA317" t="s">
        <v>1259</v>
      </c>
      <c r="CB317" t="s">
        <v>268</v>
      </c>
      <c r="CH317" s="19" t="s">
        <v>285</v>
      </c>
      <c r="CJ317" s="19" t="s">
        <v>283</v>
      </c>
      <c r="CL317" s="19" t="s">
        <v>283</v>
      </c>
      <c r="CS317" s="19" t="s">
        <v>322</v>
      </c>
      <c r="DC317" s="19" t="s">
        <v>313</v>
      </c>
      <c r="DD317" s="19" t="s">
        <v>313</v>
      </c>
      <c r="DF317" s="19" t="s">
        <v>313</v>
      </c>
      <c r="DH317" s="19" t="s">
        <v>339</v>
      </c>
      <c r="DJ317">
        <v>6750</v>
      </c>
      <c r="DK317" t="s">
        <v>287</v>
      </c>
      <c r="DL317" t="s">
        <v>288</v>
      </c>
      <c r="DM317" t="s">
        <v>289</v>
      </c>
      <c r="DO317" t="s">
        <v>290</v>
      </c>
      <c r="DP317" t="s">
        <v>291</v>
      </c>
      <c r="DQ317" t="s">
        <v>292</v>
      </c>
      <c r="EC317" t="s">
        <v>287</v>
      </c>
      <c r="EF317" t="s">
        <v>292</v>
      </c>
      <c r="EM317" t="s">
        <v>293</v>
      </c>
      <c r="EU317" t="s">
        <v>738</v>
      </c>
      <c r="EV317">
        <v>0</v>
      </c>
      <c r="EW317">
        <v>0</v>
      </c>
      <c r="EX317">
        <v>0</v>
      </c>
      <c r="EY317">
        <v>0</v>
      </c>
      <c r="EZ317">
        <v>0</v>
      </c>
      <c r="FA317">
        <v>0</v>
      </c>
      <c r="FB317">
        <v>0</v>
      </c>
      <c r="FC317">
        <v>1</v>
      </c>
      <c r="FE317" t="s">
        <v>292</v>
      </c>
      <c r="FG317" t="s">
        <v>287</v>
      </c>
      <c r="FH317" t="s">
        <v>295</v>
      </c>
      <c r="FJ317" t="s">
        <v>793</v>
      </c>
      <c r="FK317" t="s">
        <v>287</v>
      </c>
      <c r="FT317" t="s">
        <v>297</v>
      </c>
      <c r="FU317" t="s">
        <v>396</v>
      </c>
      <c r="FV317">
        <v>1</v>
      </c>
      <c r="FW317">
        <v>0</v>
      </c>
      <c r="FX317">
        <v>0</v>
      </c>
      <c r="FY317">
        <v>0</v>
      </c>
      <c r="FZ317" s="19">
        <v>0</v>
      </c>
      <c r="GA317">
        <v>1</v>
      </c>
      <c r="GB317">
        <v>0</v>
      </c>
      <c r="GC317">
        <v>0</v>
      </c>
      <c r="GD317">
        <v>0</v>
      </c>
      <c r="GE317">
        <v>0</v>
      </c>
      <c r="GF317">
        <v>0</v>
      </c>
      <c r="GG317">
        <v>0</v>
      </c>
      <c r="GH317">
        <v>0</v>
      </c>
      <c r="GJ317" t="s">
        <v>299</v>
      </c>
      <c r="GK317">
        <v>1</v>
      </c>
      <c r="GL317">
        <v>0</v>
      </c>
      <c r="GM317">
        <v>0</v>
      </c>
      <c r="GN317">
        <v>0</v>
      </c>
      <c r="GO317">
        <v>0</v>
      </c>
      <c r="GP317">
        <v>0</v>
      </c>
      <c r="GQ317">
        <v>0</v>
      </c>
      <c r="GR317">
        <v>0</v>
      </c>
      <c r="GS317">
        <v>0</v>
      </c>
      <c r="GT317">
        <v>0</v>
      </c>
      <c r="GV317" t="s">
        <v>872</v>
      </c>
      <c r="GW317">
        <v>7</v>
      </c>
      <c r="GX317">
        <v>2</v>
      </c>
      <c r="GY317">
        <v>0</v>
      </c>
      <c r="GZ317">
        <v>1</v>
      </c>
      <c r="HA317">
        <v>0</v>
      </c>
      <c r="HB317">
        <v>1</v>
      </c>
      <c r="HC317">
        <v>3</v>
      </c>
      <c r="HD317">
        <v>3</v>
      </c>
      <c r="HE317">
        <v>7</v>
      </c>
      <c r="HF317">
        <v>0</v>
      </c>
      <c r="HG317">
        <v>0</v>
      </c>
      <c r="HH317">
        <v>0</v>
      </c>
      <c r="HI317">
        <v>0</v>
      </c>
      <c r="HJ317">
        <v>0</v>
      </c>
      <c r="HK317">
        <v>3</v>
      </c>
      <c r="HL317">
        <v>0</v>
      </c>
      <c r="HM317">
        <v>0</v>
      </c>
      <c r="HN317">
        <v>0</v>
      </c>
      <c r="HO317">
        <v>0</v>
      </c>
      <c r="HP317">
        <v>0</v>
      </c>
      <c r="HQ317">
        <v>0</v>
      </c>
      <c r="HR317">
        <v>0</v>
      </c>
      <c r="HS317" t="s">
        <v>451</v>
      </c>
      <c r="HT317" t="s">
        <v>750</v>
      </c>
      <c r="HU317" t="s">
        <v>1452</v>
      </c>
      <c r="HV317">
        <v>1</v>
      </c>
      <c r="HW317">
        <v>1</v>
      </c>
      <c r="HX317">
        <v>1</v>
      </c>
      <c r="HY317">
        <v>1</v>
      </c>
      <c r="HZ317">
        <v>1</v>
      </c>
      <c r="IA317">
        <v>0</v>
      </c>
      <c r="IC317" t="s">
        <v>303</v>
      </c>
      <c r="ID317">
        <v>1</v>
      </c>
      <c r="IE317">
        <v>0</v>
      </c>
      <c r="IF317">
        <v>0</v>
      </c>
      <c r="IG317">
        <v>0</v>
      </c>
      <c r="II317" t="s">
        <v>1453</v>
      </c>
      <c r="IJ317">
        <v>1</v>
      </c>
      <c r="IK317">
        <v>1</v>
      </c>
      <c r="IL317">
        <v>1</v>
      </c>
      <c r="IM317">
        <v>0</v>
      </c>
      <c r="IN317">
        <v>1</v>
      </c>
      <c r="IO317">
        <v>0</v>
      </c>
      <c r="JB317">
        <v>391715328</v>
      </c>
      <c r="JC317" t="s">
        <v>1454</v>
      </c>
      <c r="JD317" s="1">
        <v>44965.551840277767</v>
      </c>
      <c r="JG317" t="s">
        <v>307</v>
      </c>
      <c r="JH317" t="s">
        <v>308</v>
      </c>
      <c r="JJ317">
        <v>317</v>
      </c>
    </row>
    <row r="318" spans="1:270" x14ac:dyDescent="0.35">
      <c r="A318" s="1">
        <v>44961.546399004626</v>
      </c>
      <c r="B318" s="1">
        <v>44962.459430219897</v>
      </c>
      <c r="D318" t="s">
        <v>268</v>
      </c>
      <c r="E318" t="s">
        <v>1441</v>
      </c>
      <c r="F318" s="1">
        <v>44961.546527777777</v>
      </c>
      <c r="G318" t="s">
        <v>1455</v>
      </c>
      <c r="J318" t="s">
        <v>271</v>
      </c>
      <c r="K318" t="s">
        <v>272</v>
      </c>
      <c r="L318" t="s">
        <v>1443</v>
      </c>
      <c r="N318" t="s">
        <v>361</v>
      </c>
      <c r="O318" t="s">
        <v>268</v>
      </c>
      <c r="Z318" t="s">
        <v>275</v>
      </c>
      <c r="AF318" t="s">
        <v>382</v>
      </c>
      <c r="AG318" t="s">
        <v>1444</v>
      </c>
      <c r="AH318">
        <v>3</v>
      </c>
      <c r="AI318">
        <v>1</v>
      </c>
      <c r="AJ318">
        <v>2</v>
      </c>
      <c r="AL318">
        <v>0</v>
      </c>
      <c r="AM318">
        <v>1</v>
      </c>
      <c r="AN318" t="s">
        <v>320</v>
      </c>
      <c r="AQ318">
        <v>0</v>
      </c>
      <c r="AR318">
        <v>1</v>
      </c>
      <c r="AS318" t="s">
        <v>320</v>
      </c>
      <c r="AV318">
        <v>0</v>
      </c>
      <c r="AW318">
        <v>0</v>
      </c>
      <c r="AX318" t="s">
        <v>278</v>
      </c>
      <c r="BA318">
        <v>1</v>
      </c>
      <c r="BB318">
        <v>0</v>
      </c>
      <c r="BC318" t="s">
        <v>320</v>
      </c>
      <c r="BF318">
        <v>0</v>
      </c>
      <c r="BG318">
        <v>0</v>
      </c>
      <c r="BH318" t="s">
        <v>278</v>
      </c>
      <c r="BJ318" t="s">
        <v>1234</v>
      </c>
      <c r="BL318" t="s">
        <v>1235</v>
      </c>
      <c r="BN318" t="s">
        <v>1241</v>
      </c>
      <c r="BO318">
        <v>0</v>
      </c>
      <c r="BP318">
        <v>0</v>
      </c>
      <c r="BQ318">
        <v>0</v>
      </c>
      <c r="BR318">
        <v>1</v>
      </c>
      <c r="BS318">
        <v>0</v>
      </c>
      <c r="BT318">
        <v>1</v>
      </c>
      <c r="BU318">
        <v>0</v>
      </c>
      <c r="BV318">
        <v>0</v>
      </c>
      <c r="BW318">
        <v>0</v>
      </c>
      <c r="BX318">
        <v>0</v>
      </c>
      <c r="BZ318" t="s">
        <v>281</v>
      </c>
      <c r="CA318" t="s">
        <v>1259</v>
      </c>
      <c r="CB318" t="s">
        <v>268</v>
      </c>
      <c r="CH318" s="19" t="s">
        <v>285</v>
      </c>
      <c r="CJ318" s="19" t="s">
        <v>283</v>
      </c>
      <c r="CL318" s="19" t="s">
        <v>283</v>
      </c>
      <c r="CS318" s="19" t="s">
        <v>322</v>
      </c>
      <c r="DC318" s="19" t="s">
        <v>313</v>
      </c>
      <c r="DD318" s="19" t="s">
        <v>286</v>
      </c>
      <c r="DF318" s="19" t="s">
        <v>313</v>
      </c>
      <c r="DH318" s="19" t="s">
        <v>339</v>
      </c>
      <c r="DJ318">
        <v>2250</v>
      </c>
      <c r="DK318" t="s">
        <v>287</v>
      </c>
      <c r="DL318" t="s">
        <v>288</v>
      </c>
      <c r="DM318" t="s">
        <v>289</v>
      </c>
      <c r="DO318" t="s">
        <v>290</v>
      </c>
      <c r="DP318" t="s">
        <v>291</v>
      </c>
      <c r="DQ318" t="s">
        <v>292</v>
      </c>
      <c r="EC318" t="s">
        <v>287</v>
      </c>
      <c r="EF318" t="s">
        <v>292</v>
      </c>
      <c r="EM318" t="s">
        <v>293</v>
      </c>
      <c r="EU318" t="s">
        <v>363</v>
      </c>
      <c r="EV318">
        <v>1</v>
      </c>
      <c r="EW318">
        <v>0</v>
      </c>
      <c r="EX318">
        <v>0</v>
      </c>
      <c r="EY318">
        <v>0</v>
      </c>
      <c r="EZ318">
        <v>0</v>
      </c>
      <c r="FA318">
        <v>0</v>
      </c>
      <c r="FB318">
        <v>0</v>
      </c>
      <c r="FC318">
        <v>0</v>
      </c>
      <c r="FE318" t="s">
        <v>292</v>
      </c>
      <c r="FG318" t="s">
        <v>287</v>
      </c>
      <c r="FH318" t="s">
        <v>295</v>
      </c>
      <c r="FJ318" t="s">
        <v>793</v>
      </c>
      <c r="FK318" t="s">
        <v>287</v>
      </c>
      <c r="FT318" t="s">
        <v>297</v>
      </c>
      <c r="FU318" t="s">
        <v>298</v>
      </c>
      <c r="FV318">
        <v>1</v>
      </c>
      <c r="FW318">
        <v>0</v>
      </c>
      <c r="FX318">
        <v>0</v>
      </c>
      <c r="FY318">
        <v>0</v>
      </c>
      <c r="FZ318" s="19">
        <v>0</v>
      </c>
      <c r="GA318">
        <v>0</v>
      </c>
      <c r="GB318">
        <v>0</v>
      </c>
      <c r="GC318">
        <v>0</v>
      </c>
      <c r="GD318">
        <v>0</v>
      </c>
      <c r="GE318">
        <v>0</v>
      </c>
      <c r="GF318">
        <v>0</v>
      </c>
      <c r="GG318">
        <v>0</v>
      </c>
      <c r="GH318">
        <v>0</v>
      </c>
      <c r="GJ318" t="s">
        <v>299</v>
      </c>
      <c r="GK318">
        <v>1</v>
      </c>
      <c r="GL318">
        <v>0</v>
      </c>
      <c r="GM318">
        <v>0</v>
      </c>
      <c r="GN318">
        <v>0</v>
      </c>
      <c r="GO318">
        <v>0</v>
      </c>
      <c r="GP318">
        <v>0</v>
      </c>
      <c r="GQ318">
        <v>0</v>
      </c>
      <c r="GR318">
        <v>0</v>
      </c>
      <c r="GS318">
        <v>0</v>
      </c>
      <c r="GT318">
        <v>0</v>
      </c>
      <c r="GV318" t="s">
        <v>872</v>
      </c>
      <c r="GW318">
        <v>7</v>
      </c>
      <c r="GX318">
        <v>2</v>
      </c>
      <c r="GY318">
        <v>0</v>
      </c>
      <c r="GZ318">
        <v>0</v>
      </c>
      <c r="HA318">
        <v>0</v>
      </c>
      <c r="HB318">
        <v>0</v>
      </c>
      <c r="HC318">
        <v>3</v>
      </c>
      <c r="HD318">
        <v>2</v>
      </c>
      <c r="HE318">
        <v>7</v>
      </c>
      <c r="HF318">
        <v>0</v>
      </c>
      <c r="HG318">
        <v>0</v>
      </c>
      <c r="HH318">
        <v>0</v>
      </c>
      <c r="HI318">
        <v>0</v>
      </c>
      <c r="HJ318">
        <v>0</v>
      </c>
      <c r="HK318">
        <v>4</v>
      </c>
      <c r="HL318">
        <v>0</v>
      </c>
      <c r="HM318">
        <v>0</v>
      </c>
      <c r="HN318">
        <v>0</v>
      </c>
      <c r="HO318">
        <v>0</v>
      </c>
      <c r="HP318">
        <v>0</v>
      </c>
      <c r="HQ318">
        <v>0</v>
      </c>
      <c r="HR318">
        <v>0</v>
      </c>
      <c r="HS318" t="s">
        <v>451</v>
      </c>
      <c r="HT318" t="s">
        <v>750</v>
      </c>
      <c r="HU318" t="s">
        <v>1456</v>
      </c>
      <c r="HV318">
        <v>1</v>
      </c>
      <c r="HW318">
        <v>1</v>
      </c>
      <c r="HX318">
        <v>1</v>
      </c>
      <c r="HY318">
        <v>1</v>
      </c>
      <c r="HZ318">
        <v>1</v>
      </c>
      <c r="IA318">
        <v>0</v>
      </c>
      <c r="IC318" t="s">
        <v>303</v>
      </c>
      <c r="ID318">
        <v>1</v>
      </c>
      <c r="IE318">
        <v>0</v>
      </c>
      <c r="IF318">
        <v>0</v>
      </c>
      <c r="IG318">
        <v>0</v>
      </c>
      <c r="II318" t="s">
        <v>1391</v>
      </c>
      <c r="IJ318">
        <v>1</v>
      </c>
      <c r="IK318">
        <v>1</v>
      </c>
      <c r="IL318">
        <v>1</v>
      </c>
      <c r="IM318">
        <v>0</v>
      </c>
      <c r="IN318">
        <v>1</v>
      </c>
      <c r="IO318">
        <v>0</v>
      </c>
      <c r="JB318">
        <v>391715332</v>
      </c>
      <c r="JC318" t="s">
        <v>1457</v>
      </c>
      <c r="JD318" s="1">
        <v>44965.551851851851</v>
      </c>
      <c r="JG318" t="s">
        <v>307</v>
      </c>
      <c r="JH318" t="s">
        <v>308</v>
      </c>
      <c r="JJ318">
        <v>318</v>
      </c>
    </row>
    <row r="319" spans="1:270" x14ac:dyDescent="0.35">
      <c r="A319" s="1">
        <v>44962.394669733803</v>
      </c>
      <c r="B319" s="1">
        <v>44962.459654814818</v>
      </c>
      <c r="D319" t="s">
        <v>268</v>
      </c>
      <c r="E319" t="s">
        <v>1441</v>
      </c>
      <c r="F319" s="1">
        <v>44962.394444444442</v>
      </c>
      <c r="G319" t="s">
        <v>1458</v>
      </c>
      <c r="J319" t="s">
        <v>271</v>
      </c>
      <c r="K319" t="s">
        <v>512</v>
      </c>
      <c r="N319" t="s">
        <v>274</v>
      </c>
      <c r="O319" t="s">
        <v>268</v>
      </c>
      <c r="Z319" t="s">
        <v>275</v>
      </c>
      <c r="AF319" t="s">
        <v>382</v>
      </c>
      <c r="AG319" t="s">
        <v>1444</v>
      </c>
      <c r="AH319">
        <v>11</v>
      </c>
      <c r="AI319">
        <v>5</v>
      </c>
      <c r="AJ319">
        <v>6</v>
      </c>
      <c r="AL319">
        <v>2</v>
      </c>
      <c r="AM319">
        <v>0</v>
      </c>
      <c r="AN319" t="s">
        <v>277</v>
      </c>
      <c r="AQ319">
        <v>2</v>
      </c>
      <c r="AR319">
        <v>5</v>
      </c>
      <c r="AS319" t="s">
        <v>627</v>
      </c>
      <c r="AV319">
        <v>1</v>
      </c>
      <c r="AW319">
        <v>1</v>
      </c>
      <c r="AX319" t="s">
        <v>277</v>
      </c>
      <c r="BA319">
        <v>0</v>
      </c>
      <c r="BB319">
        <v>0</v>
      </c>
      <c r="BC319" t="s">
        <v>278</v>
      </c>
      <c r="BF319">
        <v>0</v>
      </c>
      <c r="BG319">
        <v>0</v>
      </c>
      <c r="BH319" t="s">
        <v>278</v>
      </c>
      <c r="BJ319" t="s">
        <v>1234</v>
      </c>
      <c r="BL319" t="s">
        <v>1284</v>
      </c>
      <c r="BN319" t="s">
        <v>1270</v>
      </c>
      <c r="BO319">
        <v>1</v>
      </c>
      <c r="BP319">
        <v>0</v>
      </c>
      <c r="BQ319">
        <v>0</v>
      </c>
      <c r="BR319">
        <v>0</v>
      </c>
      <c r="BS319">
        <v>0</v>
      </c>
      <c r="BT319">
        <v>1</v>
      </c>
      <c r="BU319">
        <v>1</v>
      </c>
      <c r="BV319">
        <v>0</v>
      </c>
      <c r="BW319">
        <v>0</v>
      </c>
      <c r="BX319">
        <v>0</v>
      </c>
      <c r="BZ319" t="s">
        <v>281</v>
      </c>
      <c r="CA319" t="s">
        <v>1259</v>
      </c>
      <c r="CB319" t="s">
        <v>268</v>
      </c>
      <c r="CH319" s="19" t="s">
        <v>283</v>
      </c>
      <c r="CJ319" s="19" t="s">
        <v>283</v>
      </c>
      <c r="CL319" s="19" t="s">
        <v>283</v>
      </c>
      <c r="CS319" s="19" t="s">
        <v>322</v>
      </c>
      <c r="DC319" s="19" t="s">
        <v>313</v>
      </c>
      <c r="DD319" s="19" t="s">
        <v>313</v>
      </c>
      <c r="DF319" s="19" t="s">
        <v>313</v>
      </c>
      <c r="DH319" s="19" t="s">
        <v>339</v>
      </c>
      <c r="DJ319">
        <v>8250</v>
      </c>
      <c r="DK319" t="s">
        <v>287</v>
      </c>
      <c r="DL319" t="s">
        <v>288</v>
      </c>
      <c r="DM319" t="s">
        <v>289</v>
      </c>
      <c r="DO319" t="s">
        <v>403</v>
      </c>
      <c r="DP319" t="s">
        <v>291</v>
      </c>
      <c r="DQ319" t="s">
        <v>292</v>
      </c>
      <c r="EC319" t="s">
        <v>287</v>
      </c>
      <c r="EF319" t="s">
        <v>292</v>
      </c>
      <c r="EM319" t="s">
        <v>293</v>
      </c>
      <c r="EU319" t="s">
        <v>738</v>
      </c>
      <c r="EV319">
        <v>0</v>
      </c>
      <c r="EW319">
        <v>0</v>
      </c>
      <c r="EX319">
        <v>0</v>
      </c>
      <c r="EY319">
        <v>0</v>
      </c>
      <c r="EZ319">
        <v>0</v>
      </c>
      <c r="FA319">
        <v>0</v>
      </c>
      <c r="FB319">
        <v>0</v>
      </c>
      <c r="FC319">
        <v>1</v>
      </c>
      <c r="FE319" t="s">
        <v>292</v>
      </c>
      <c r="FG319" t="s">
        <v>287</v>
      </c>
      <c r="FH319" t="s">
        <v>295</v>
      </c>
      <c r="FJ319" t="s">
        <v>296</v>
      </c>
      <c r="FK319" t="s">
        <v>287</v>
      </c>
      <c r="FT319" t="s">
        <v>297</v>
      </c>
      <c r="FU319" t="s">
        <v>689</v>
      </c>
      <c r="FV319">
        <v>1</v>
      </c>
      <c r="FW319">
        <v>0</v>
      </c>
      <c r="FX319">
        <v>0</v>
      </c>
      <c r="FY319">
        <v>0</v>
      </c>
      <c r="FZ319" s="19">
        <v>0</v>
      </c>
      <c r="GA319">
        <v>1</v>
      </c>
      <c r="GB319">
        <v>0</v>
      </c>
      <c r="GC319">
        <v>0</v>
      </c>
      <c r="GD319">
        <v>0</v>
      </c>
      <c r="GE319">
        <v>1</v>
      </c>
      <c r="GF319">
        <v>0</v>
      </c>
      <c r="GG319">
        <v>0</v>
      </c>
      <c r="GH319">
        <v>0</v>
      </c>
      <c r="GJ319" t="s">
        <v>299</v>
      </c>
      <c r="GK319">
        <v>1</v>
      </c>
      <c r="GL319">
        <v>0</v>
      </c>
      <c r="GM319">
        <v>0</v>
      </c>
      <c r="GN319">
        <v>0</v>
      </c>
      <c r="GO319">
        <v>0</v>
      </c>
      <c r="GP319">
        <v>0</v>
      </c>
      <c r="GQ319">
        <v>0</v>
      </c>
      <c r="GR319">
        <v>0</v>
      </c>
      <c r="GS319">
        <v>0</v>
      </c>
      <c r="GT319">
        <v>0</v>
      </c>
      <c r="GV319" t="s">
        <v>872</v>
      </c>
      <c r="GW319">
        <v>7</v>
      </c>
      <c r="GX319">
        <v>4</v>
      </c>
      <c r="GY319">
        <v>3</v>
      </c>
      <c r="GZ319">
        <v>1</v>
      </c>
      <c r="HA319">
        <v>0</v>
      </c>
      <c r="HB319">
        <v>1</v>
      </c>
      <c r="HC319">
        <v>3</v>
      </c>
      <c r="HD319">
        <v>3</v>
      </c>
      <c r="HE319">
        <v>7</v>
      </c>
      <c r="HF319">
        <v>7</v>
      </c>
      <c r="HG319">
        <v>0</v>
      </c>
      <c r="HH319">
        <v>0</v>
      </c>
      <c r="HI319">
        <v>0</v>
      </c>
      <c r="HJ319">
        <v>0</v>
      </c>
      <c r="HK319">
        <v>0</v>
      </c>
      <c r="HL319">
        <v>0</v>
      </c>
      <c r="HM319">
        <v>0</v>
      </c>
      <c r="HN319">
        <v>0</v>
      </c>
      <c r="HO319">
        <v>0</v>
      </c>
      <c r="HP319">
        <v>0</v>
      </c>
      <c r="HQ319">
        <v>0</v>
      </c>
      <c r="HR319">
        <v>0</v>
      </c>
      <c r="HS319" t="s">
        <v>451</v>
      </c>
      <c r="HT319" t="s">
        <v>750</v>
      </c>
      <c r="HU319" t="s">
        <v>984</v>
      </c>
      <c r="HV319">
        <v>1</v>
      </c>
      <c r="HW319">
        <v>1</v>
      </c>
      <c r="HX319">
        <v>1</v>
      </c>
      <c r="HY319">
        <v>1</v>
      </c>
      <c r="HZ319">
        <v>1</v>
      </c>
      <c r="IA319">
        <v>0</v>
      </c>
      <c r="IC319" t="s">
        <v>303</v>
      </c>
      <c r="ID319">
        <v>1</v>
      </c>
      <c r="IE319">
        <v>0</v>
      </c>
      <c r="IF319">
        <v>0</v>
      </c>
      <c r="IG319">
        <v>0</v>
      </c>
      <c r="II319" t="s">
        <v>1391</v>
      </c>
      <c r="IJ319">
        <v>1</v>
      </c>
      <c r="IK319">
        <v>1</v>
      </c>
      <c r="IL319">
        <v>1</v>
      </c>
      <c r="IM319">
        <v>0</v>
      </c>
      <c r="IN319">
        <v>1</v>
      </c>
      <c r="IO319">
        <v>0</v>
      </c>
      <c r="JB319">
        <v>391715334</v>
      </c>
      <c r="JC319" t="s">
        <v>1459</v>
      </c>
      <c r="JD319" s="1">
        <v>44965.551851851851</v>
      </c>
      <c r="JG319" t="s">
        <v>307</v>
      </c>
      <c r="JH319" t="s">
        <v>308</v>
      </c>
      <c r="JJ319">
        <v>319</v>
      </c>
    </row>
    <row r="320" spans="1:270" x14ac:dyDescent="0.35">
      <c r="A320" s="1">
        <v>44962.408154456018</v>
      </c>
      <c r="B320" s="1">
        <v>44962.459759224534</v>
      </c>
      <c r="D320" t="s">
        <v>268</v>
      </c>
      <c r="E320" t="s">
        <v>1441</v>
      </c>
      <c r="F320" s="1">
        <v>44962.408333333333</v>
      </c>
      <c r="G320" t="s">
        <v>1460</v>
      </c>
      <c r="J320" t="s">
        <v>271</v>
      </c>
      <c r="K320" t="s">
        <v>512</v>
      </c>
      <c r="N320" t="s">
        <v>361</v>
      </c>
      <c r="O320" t="s">
        <v>268</v>
      </c>
      <c r="Z320" t="s">
        <v>275</v>
      </c>
      <c r="AF320" t="s">
        <v>382</v>
      </c>
      <c r="AG320" t="s">
        <v>1444</v>
      </c>
      <c r="AH320">
        <v>2</v>
      </c>
      <c r="AI320">
        <v>2</v>
      </c>
      <c r="AJ320">
        <v>0</v>
      </c>
      <c r="AL320">
        <v>0</v>
      </c>
      <c r="AM320">
        <v>0</v>
      </c>
      <c r="AN320" t="s">
        <v>278</v>
      </c>
      <c r="AQ320">
        <v>1</v>
      </c>
      <c r="AR320">
        <v>0</v>
      </c>
      <c r="AS320" t="s">
        <v>320</v>
      </c>
      <c r="AV320">
        <v>0</v>
      </c>
      <c r="AW320">
        <v>0</v>
      </c>
      <c r="AX320" t="s">
        <v>278</v>
      </c>
      <c r="BA320">
        <v>1</v>
      </c>
      <c r="BB320">
        <v>0</v>
      </c>
      <c r="BC320" t="s">
        <v>320</v>
      </c>
      <c r="BF320">
        <v>0</v>
      </c>
      <c r="BG320">
        <v>0</v>
      </c>
      <c r="BH320" t="s">
        <v>278</v>
      </c>
      <c r="BJ320" t="s">
        <v>1234</v>
      </c>
      <c r="BL320" t="s">
        <v>1284</v>
      </c>
      <c r="BN320" t="s">
        <v>1241</v>
      </c>
      <c r="BO320">
        <v>0</v>
      </c>
      <c r="BP320">
        <v>0</v>
      </c>
      <c r="BQ320">
        <v>0</v>
      </c>
      <c r="BR320">
        <v>1</v>
      </c>
      <c r="BS320">
        <v>0</v>
      </c>
      <c r="BT320">
        <v>1</v>
      </c>
      <c r="BU320">
        <v>0</v>
      </c>
      <c r="BV320">
        <v>0</v>
      </c>
      <c r="BW320">
        <v>0</v>
      </c>
      <c r="BX320">
        <v>0</v>
      </c>
      <c r="BZ320" t="s">
        <v>281</v>
      </c>
      <c r="CA320" t="s">
        <v>1259</v>
      </c>
      <c r="CB320" t="s">
        <v>268</v>
      </c>
      <c r="CH320" s="19" t="s">
        <v>285</v>
      </c>
      <c r="CJ320" s="19" t="s">
        <v>283</v>
      </c>
      <c r="CL320" s="19" t="s">
        <v>283</v>
      </c>
      <c r="CS320" s="19" t="s">
        <v>322</v>
      </c>
      <c r="DC320" s="19" t="s">
        <v>285</v>
      </c>
      <c r="DD320" s="19" t="s">
        <v>286</v>
      </c>
      <c r="DF320" s="19" t="s">
        <v>286</v>
      </c>
      <c r="DH320" s="19" t="s">
        <v>285</v>
      </c>
      <c r="DJ320">
        <v>1500</v>
      </c>
      <c r="DK320" t="s">
        <v>287</v>
      </c>
      <c r="DL320" t="s">
        <v>288</v>
      </c>
      <c r="DM320" t="s">
        <v>289</v>
      </c>
      <c r="DO320" t="s">
        <v>290</v>
      </c>
      <c r="DP320" t="s">
        <v>291</v>
      </c>
      <c r="DQ320" t="s">
        <v>292</v>
      </c>
      <c r="EC320" t="s">
        <v>287</v>
      </c>
      <c r="EF320" t="s">
        <v>292</v>
      </c>
      <c r="EM320" t="s">
        <v>293</v>
      </c>
      <c r="EU320" t="s">
        <v>363</v>
      </c>
      <c r="EV320">
        <v>1</v>
      </c>
      <c r="EW320">
        <v>0</v>
      </c>
      <c r="EX320">
        <v>0</v>
      </c>
      <c r="EY320">
        <v>0</v>
      </c>
      <c r="EZ320">
        <v>0</v>
      </c>
      <c r="FA320">
        <v>0</v>
      </c>
      <c r="FB320">
        <v>0</v>
      </c>
      <c r="FC320">
        <v>0</v>
      </c>
      <c r="FE320" t="s">
        <v>292</v>
      </c>
      <c r="FG320" t="s">
        <v>287</v>
      </c>
      <c r="FH320" t="s">
        <v>295</v>
      </c>
      <c r="FJ320" t="s">
        <v>296</v>
      </c>
      <c r="FK320" t="s">
        <v>287</v>
      </c>
      <c r="FT320" t="s">
        <v>297</v>
      </c>
      <c r="FU320" t="s">
        <v>298</v>
      </c>
      <c r="FV320">
        <v>1</v>
      </c>
      <c r="FW320">
        <v>0</v>
      </c>
      <c r="FX320">
        <v>0</v>
      </c>
      <c r="FY320">
        <v>0</v>
      </c>
      <c r="FZ320" s="19">
        <v>0</v>
      </c>
      <c r="GA320">
        <v>0</v>
      </c>
      <c r="GB320">
        <v>0</v>
      </c>
      <c r="GC320">
        <v>0</v>
      </c>
      <c r="GD320">
        <v>0</v>
      </c>
      <c r="GE320">
        <v>0</v>
      </c>
      <c r="GF320">
        <v>0</v>
      </c>
      <c r="GG320">
        <v>0</v>
      </c>
      <c r="GH320">
        <v>0</v>
      </c>
      <c r="GJ320" t="s">
        <v>299</v>
      </c>
      <c r="GK320">
        <v>1</v>
      </c>
      <c r="GL320">
        <v>0</v>
      </c>
      <c r="GM320">
        <v>0</v>
      </c>
      <c r="GN320">
        <v>0</v>
      </c>
      <c r="GO320">
        <v>0</v>
      </c>
      <c r="GP320">
        <v>0</v>
      </c>
      <c r="GQ320">
        <v>0</v>
      </c>
      <c r="GR320">
        <v>0</v>
      </c>
      <c r="GS320">
        <v>0</v>
      </c>
      <c r="GT320">
        <v>0</v>
      </c>
      <c r="GV320" t="s">
        <v>872</v>
      </c>
      <c r="GW320">
        <v>7</v>
      </c>
      <c r="GX320">
        <v>3</v>
      </c>
      <c r="GY320">
        <v>0</v>
      </c>
      <c r="GZ320">
        <v>0</v>
      </c>
      <c r="HA320">
        <v>0</v>
      </c>
      <c r="HB320">
        <v>0</v>
      </c>
      <c r="HC320">
        <v>3</v>
      </c>
      <c r="HD320">
        <v>4</v>
      </c>
      <c r="HE320">
        <v>7</v>
      </c>
      <c r="HF320">
        <v>7</v>
      </c>
      <c r="HG320">
        <v>0</v>
      </c>
      <c r="HH320">
        <v>0</v>
      </c>
      <c r="HI320">
        <v>0</v>
      </c>
      <c r="HJ320">
        <v>0</v>
      </c>
      <c r="HK320">
        <v>5</v>
      </c>
      <c r="HL320">
        <v>0</v>
      </c>
      <c r="HM320">
        <v>0</v>
      </c>
      <c r="HN320">
        <v>0</v>
      </c>
      <c r="HO320">
        <v>0</v>
      </c>
      <c r="HP320">
        <v>0</v>
      </c>
      <c r="HQ320">
        <v>0</v>
      </c>
      <c r="HR320">
        <v>0</v>
      </c>
      <c r="HS320" t="s">
        <v>451</v>
      </c>
      <c r="HT320" t="s">
        <v>750</v>
      </c>
      <c r="HU320" t="s">
        <v>984</v>
      </c>
      <c r="HV320">
        <v>1</v>
      </c>
      <c r="HW320">
        <v>1</v>
      </c>
      <c r="HX320">
        <v>1</v>
      </c>
      <c r="HY320">
        <v>1</v>
      </c>
      <c r="HZ320">
        <v>1</v>
      </c>
      <c r="IA320">
        <v>0</v>
      </c>
      <c r="IC320" t="s">
        <v>303</v>
      </c>
      <c r="ID320">
        <v>1</v>
      </c>
      <c r="IE320">
        <v>0</v>
      </c>
      <c r="IF320">
        <v>0</v>
      </c>
      <c r="IG320">
        <v>0</v>
      </c>
      <c r="II320" t="s">
        <v>1391</v>
      </c>
      <c r="IJ320">
        <v>1</v>
      </c>
      <c r="IK320">
        <v>1</v>
      </c>
      <c r="IL320">
        <v>1</v>
      </c>
      <c r="IM320">
        <v>0</v>
      </c>
      <c r="IN320">
        <v>1</v>
      </c>
      <c r="IO320">
        <v>0</v>
      </c>
      <c r="JB320">
        <v>391715337</v>
      </c>
      <c r="JC320" t="s">
        <v>1461</v>
      </c>
      <c r="JD320" s="1">
        <v>44965.551863425928</v>
      </c>
      <c r="JG320" t="s">
        <v>307</v>
      </c>
      <c r="JH320" t="s">
        <v>308</v>
      </c>
      <c r="JJ320">
        <v>320</v>
      </c>
    </row>
    <row r="321" spans="1:270" x14ac:dyDescent="0.35">
      <c r="A321" s="1">
        <v>44962.418689386577</v>
      </c>
      <c r="B321" s="1">
        <v>44962.461222094913</v>
      </c>
      <c r="D321" t="s">
        <v>268</v>
      </c>
      <c r="E321" t="s">
        <v>1441</v>
      </c>
      <c r="F321" s="1">
        <v>44962.418749999997</v>
      </c>
      <c r="G321" t="s">
        <v>1462</v>
      </c>
      <c r="J321" t="s">
        <v>319</v>
      </c>
      <c r="K321" t="s">
        <v>512</v>
      </c>
      <c r="N321" t="s">
        <v>274</v>
      </c>
      <c r="O321" t="s">
        <v>268</v>
      </c>
      <c r="Z321" t="s">
        <v>268</v>
      </c>
      <c r="AA321" t="s">
        <v>416</v>
      </c>
      <c r="AB321">
        <v>0</v>
      </c>
      <c r="AC321">
        <v>0</v>
      </c>
      <c r="AD321">
        <v>1</v>
      </c>
      <c r="AE321" t="s">
        <v>1287</v>
      </c>
      <c r="AF321" t="s">
        <v>486</v>
      </c>
      <c r="AH321">
        <v>10</v>
      </c>
      <c r="AI321">
        <v>3</v>
      </c>
      <c r="AJ321">
        <v>7</v>
      </c>
      <c r="AL321">
        <v>1</v>
      </c>
      <c r="AM321">
        <v>1</v>
      </c>
      <c r="AN321" t="s">
        <v>277</v>
      </c>
      <c r="AQ321">
        <v>1</v>
      </c>
      <c r="AR321">
        <v>5</v>
      </c>
      <c r="AS321" t="s">
        <v>701</v>
      </c>
      <c r="AV321">
        <v>1</v>
      </c>
      <c r="AW321">
        <v>1</v>
      </c>
      <c r="AX321" t="s">
        <v>277</v>
      </c>
      <c r="BA321">
        <v>0</v>
      </c>
      <c r="BB321">
        <v>0</v>
      </c>
      <c r="BC321" t="s">
        <v>278</v>
      </c>
      <c r="BF321">
        <v>0</v>
      </c>
      <c r="BG321">
        <v>0</v>
      </c>
      <c r="BH321" t="s">
        <v>278</v>
      </c>
      <c r="BJ321" t="s">
        <v>1234</v>
      </c>
      <c r="BL321" t="s">
        <v>1284</v>
      </c>
      <c r="BN321" t="s">
        <v>1324</v>
      </c>
      <c r="BO321">
        <v>0</v>
      </c>
      <c r="BP321">
        <v>1</v>
      </c>
      <c r="BQ321">
        <v>0</v>
      </c>
      <c r="BR321">
        <v>0</v>
      </c>
      <c r="BS321">
        <v>0</v>
      </c>
      <c r="BT321">
        <v>0</v>
      </c>
      <c r="BU321">
        <v>1</v>
      </c>
      <c r="BV321">
        <v>0</v>
      </c>
      <c r="BW321">
        <v>0</v>
      </c>
      <c r="BX321">
        <v>0</v>
      </c>
      <c r="BZ321" t="s">
        <v>281</v>
      </c>
      <c r="CA321" t="s">
        <v>1259</v>
      </c>
      <c r="CB321" t="s">
        <v>268</v>
      </c>
      <c r="CH321" s="19" t="s">
        <v>283</v>
      </c>
      <c r="CJ321" s="19" t="s">
        <v>283</v>
      </c>
      <c r="CL321" s="19" t="s">
        <v>283</v>
      </c>
      <c r="CS321" s="19" t="s">
        <v>322</v>
      </c>
      <c r="DC321" s="19" t="s">
        <v>313</v>
      </c>
      <c r="DD321" s="19" t="s">
        <v>313</v>
      </c>
      <c r="DF321" s="19" t="s">
        <v>313</v>
      </c>
      <c r="DH321" s="19" t="s">
        <v>339</v>
      </c>
      <c r="DJ321">
        <v>7500</v>
      </c>
      <c r="DK321" t="s">
        <v>287</v>
      </c>
      <c r="DL321" t="s">
        <v>288</v>
      </c>
      <c r="DM321" t="s">
        <v>289</v>
      </c>
      <c r="DO321" t="s">
        <v>290</v>
      </c>
      <c r="DP321" t="s">
        <v>291</v>
      </c>
      <c r="DQ321" t="s">
        <v>292</v>
      </c>
      <c r="EC321" t="s">
        <v>287</v>
      </c>
      <c r="EF321" t="s">
        <v>292</v>
      </c>
      <c r="EM321" t="s">
        <v>293</v>
      </c>
      <c r="EU321" t="s">
        <v>738</v>
      </c>
      <c r="EV321">
        <v>0</v>
      </c>
      <c r="EW321">
        <v>0</v>
      </c>
      <c r="EX321">
        <v>0</v>
      </c>
      <c r="EY321">
        <v>0</v>
      </c>
      <c r="EZ321">
        <v>0</v>
      </c>
      <c r="FA321">
        <v>0</v>
      </c>
      <c r="FB321">
        <v>0</v>
      </c>
      <c r="FC321">
        <v>1</v>
      </c>
      <c r="FE321" t="s">
        <v>292</v>
      </c>
      <c r="FG321" t="s">
        <v>287</v>
      </c>
      <c r="FH321" t="s">
        <v>295</v>
      </c>
      <c r="FJ321" t="s">
        <v>296</v>
      </c>
      <c r="FK321" t="s">
        <v>287</v>
      </c>
      <c r="FT321" t="s">
        <v>297</v>
      </c>
      <c r="FU321" t="s">
        <v>709</v>
      </c>
      <c r="FV321">
        <v>1</v>
      </c>
      <c r="FW321">
        <v>0</v>
      </c>
      <c r="FX321">
        <v>0</v>
      </c>
      <c r="FY321">
        <v>0</v>
      </c>
      <c r="FZ321" s="19">
        <v>0</v>
      </c>
      <c r="GA321">
        <v>1</v>
      </c>
      <c r="GB321">
        <v>0</v>
      </c>
      <c r="GC321">
        <v>0</v>
      </c>
      <c r="GD321">
        <v>0</v>
      </c>
      <c r="GE321">
        <v>0</v>
      </c>
      <c r="GF321">
        <v>1</v>
      </c>
      <c r="GG321">
        <v>0</v>
      </c>
      <c r="GH321">
        <v>0</v>
      </c>
      <c r="GJ321" t="s">
        <v>299</v>
      </c>
      <c r="GK321">
        <v>1</v>
      </c>
      <c r="GL321">
        <v>0</v>
      </c>
      <c r="GM321">
        <v>0</v>
      </c>
      <c r="GN321">
        <v>0</v>
      </c>
      <c r="GO321">
        <v>0</v>
      </c>
      <c r="GP321">
        <v>0</v>
      </c>
      <c r="GQ321">
        <v>0</v>
      </c>
      <c r="GR321">
        <v>0</v>
      </c>
      <c r="GS321">
        <v>0</v>
      </c>
      <c r="GT321">
        <v>0</v>
      </c>
      <c r="GV321" t="s">
        <v>300</v>
      </c>
      <c r="GW321">
        <v>7</v>
      </c>
      <c r="GX321">
        <v>3</v>
      </c>
      <c r="GY321">
        <v>2</v>
      </c>
      <c r="GZ321">
        <v>0</v>
      </c>
      <c r="HA321">
        <v>0</v>
      </c>
      <c r="HB321">
        <v>0</v>
      </c>
      <c r="HC321">
        <v>4</v>
      </c>
      <c r="HD321">
        <v>4</v>
      </c>
      <c r="HE321">
        <v>7</v>
      </c>
      <c r="HF321">
        <v>5</v>
      </c>
      <c r="HG321">
        <v>0</v>
      </c>
      <c r="HH321">
        <v>0</v>
      </c>
      <c r="HI321">
        <v>0</v>
      </c>
      <c r="HJ321">
        <v>0</v>
      </c>
      <c r="HK321">
        <v>3</v>
      </c>
      <c r="HL321">
        <v>0</v>
      </c>
      <c r="HM321">
        <v>0</v>
      </c>
      <c r="HN321">
        <v>0</v>
      </c>
      <c r="HO321">
        <v>0</v>
      </c>
      <c r="HP321">
        <v>0</v>
      </c>
      <c r="HQ321">
        <v>0</v>
      </c>
      <c r="HR321">
        <v>0</v>
      </c>
      <c r="HS321" t="s">
        <v>451</v>
      </c>
      <c r="HT321" t="s">
        <v>750</v>
      </c>
      <c r="HU321" t="s">
        <v>1456</v>
      </c>
      <c r="HV321">
        <v>1</v>
      </c>
      <c r="HW321">
        <v>1</v>
      </c>
      <c r="HX321">
        <v>1</v>
      </c>
      <c r="HY321">
        <v>1</v>
      </c>
      <c r="HZ321">
        <v>1</v>
      </c>
      <c r="IA321">
        <v>0</v>
      </c>
      <c r="IC321" t="s">
        <v>303</v>
      </c>
      <c r="ID321">
        <v>1</v>
      </c>
      <c r="IE321">
        <v>0</v>
      </c>
      <c r="IF321">
        <v>0</v>
      </c>
      <c r="IG321">
        <v>0</v>
      </c>
      <c r="II321" t="s">
        <v>1391</v>
      </c>
      <c r="IJ321">
        <v>1</v>
      </c>
      <c r="IK321">
        <v>1</v>
      </c>
      <c r="IL321">
        <v>1</v>
      </c>
      <c r="IM321">
        <v>0</v>
      </c>
      <c r="IN321">
        <v>1</v>
      </c>
      <c r="IO321">
        <v>0</v>
      </c>
      <c r="JB321">
        <v>391715343</v>
      </c>
      <c r="JC321" t="s">
        <v>1463</v>
      </c>
      <c r="JD321" s="1">
        <v>44965.551874999997</v>
      </c>
      <c r="JG321" t="s">
        <v>307</v>
      </c>
      <c r="JH321" t="s">
        <v>308</v>
      </c>
      <c r="JJ321">
        <v>321</v>
      </c>
    </row>
    <row r="322" spans="1:270" x14ac:dyDescent="0.35">
      <c r="A322" s="1">
        <v>44962.432754594913</v>
      </c>
      <c r="B322" s="1">
        <v>44962.458615543983</v>
      </c>
      <c r="D322" t="s">
        <v>268</v>
      </c>
      <c r="E322" t="s">
        <v>1441</v>
      </c>
      <c r="F322" s="1">
        <v>44962.432638888888</v>
      </c>
      <c r="G322" t="s">
        <v>1464</v>
      </c>
      <c r="J322" t="s">
        <v>271</v>
      </c>
      <c r="K322" t="s">
        <v>512</v>
      </c>
      <c r="N322" t="s">
        <v>274</v>
      </c>
      <c r="O322" t="s">
        <v>268</v>
      </c>
      <c r="Z322" t="s">
        <v>275</v>
      </c>
      <c r="AF322" t="s">
        <v>382</v>
      </c>
      <c r="AG322" t="s">
        <v>1444</v>
      </c>
      <c r="AH322">
        <v>7</v>
      </c>
      <c r="AI322">
        <v>2</v>
      </c>
      <c r="AJ322">
        <v>5</v>
      </c>
      <c r="AL322">
        <v>1</v>
      </c>
      <c r="AM322">
        <v>1</v>
      </c>
      <c r="AN322" t="s">
        <v>277</v>
      </c>
      <c r="AQ322">
        <v>0</v>
      </c>
      <c r="AR322">
        <v>3</v>
      </c>
      <c r="AS322" t="s">
        <v>395</v>
      </c>
      <c r="AV322">
        <v>1</v>
      </c>
      <c r="AW322">
        <v>1</v>
      </c>
      <c r="AX322" t="s">
        <v>277</v>
      </c>
      <c r="BA322">
        <v>0</v>
      </c>
      <c r="BB322">
        <v>0</v>
      </c>
      <c r="BC322" t="s">
        <v>278</v>
      </c>
      <c r="BF322">
        <v>0</v>
      </c>
      <c r="BG322">
        <v>0</v>
      </c>
      <c r="BH322" t="s">
        <v>278</v>
      </c>
      <c r="BJ322" t="s">
        <v>1234</v>
      </c>
      <c r="BL322" t="s">
        <v>1284</v>
      </c>
      <c r="BN322" t="s">
        <v>1126</v>
      </c>
      <c r="BO322">
        <v>1</v>
      </c>
      <c r="BP322">
        <v>0</v>
      </c>
      <c r="BQ322">
        <v>0</v>
      </c>
      <c r="BR322">
        <v>0</v>
      </c>
      <c r="BS322">
        <v>0</v>
      </c>
      <c r="BT322">
        <v>0</v>
      </c>
      <c r="BU322">
        <v>1</v>
      </c>
      <c r="BV322">
        <v>0</v>
      </c>
      <c r="BW322">
        <v>0</v>
      </c>
      <c r="BX322">
        <v>0</v>
      </c>
      <c r="BZ322" t="s">
        <v>281</v>
      </c>
      <c r="CA322" t="s">
        <v>1259</v>
      </c>
      <c r="CB322" t="s">
        <v>268</v>
      </c>
      <c r="CH322" s="19" t="s">
        <v>283</v>
      </c>
      <c r="CJ322" s="19" t="s">
        <v>283</v>
      </c>
      <c r="CL322" s="19" t="s">
        <v>283</v>
      </c>
      <c r="CS322" s="19" t="s">
        <v>322</v>
      </c>
      <c r="DC322" s="19" t="s">
        <v>313</v>
      </c>
      <c r="DD322" s="19" t="s">
        <v>313</v>
      </c>
      <c r="DF322" s="19" t="s">
        <v>313</v>
      </c>
      <c r="DH322" s="19" t="s">
        <v>339</v>
      </c>
      <c r="DJ322">
        <v>5250</v>
      </c>
      <c r="DK322" t="s">
        <v>287</v>
      </c>
      <c r="DL322" t="s">
        <v>288</v>
      </c>
      <c r="DM322" t="s">
        <v>289</v>
      </c>
      <c r="DO322" t="s">
        <v>290</v>
      </c>
      <c r="DP322" t="s">
        <v>291</v>
      </c>
      <c r="DQ322" t="s">
        <v>292</v>
      </c>
      <c r="EC322" t="s">
        <v>287</v>
      </c>
      <c r="EF322" t="s">
        <v>292</v>
      </c>
      <c r="EM322" t="s">
        <v>293</v>
      </c>
      <c r="EU322" t="s">
        <v>738</v>
      </c>
      <c r="EV322">
        <v>0</v>
      </c>
      <c r="EW322">
        <v>0</v>
      </c>
      <c r="EX322">
        <v>0</v>
      </c>
      <c r="EY322">
        <v>0</v>
      </c>
      <c r="EZ322">
        <v>0</v>
      </c>
      <c r="FA322">
        <v>0</v>
      </c>
      <c r="FB322">
        <v>0</v>
      </c>
      <c r="FC322">
        <v>1</v>
      </c>
      <c r="FE322" t="s">
        <v>292</v>
      </c>
      <c r="FG322" t="s">
        <v>287</v>
      </c>
      <c r="FH322" t="s">
        <v>295</v>
      </c>
      <c r="FJ322" t="s">
        <v>296</v>
      </c>
      <c r="FK322" t="s">
        <v>287</v>
      </c>
      <c r="FT322" t="s">
        <v>297</v>
      </c>
      <c r="FU322" t="s">
        <v>709</v>
      </c>
      <c r="FV322">
        <v>1</v>
      </c>
      <c r="FW322">
        <v>0</v>
      </c>
      <c r="FX322">
        <v>0</v>
      </c>
      <c r="FY322">
        <v>0</v>
      </c>
      <c r="FZ322" s="19">
        <v>0</v>
      </c>
      <c r="GA322">
        <v>1</v>
      </c>
      <c r="GB322">
        <v>0</v>
      </c>
      <c r="GC322">
        <v>0</v>
      </c>
      <c r="GD322">
        <v>0</v>
      </c>
      <c r="GE322">
        <v>0</v>
      </c>
      <c r="GF322">
        <v>1</v>
      </c>
      <c r="GG322">
        <v>0</v>
      </c>
      <c r="GH322">
        <v>0</v>
      </c>
      <c r="GJ322" t="s">
        <v>299</v>
      </c>
      <c r="GK322">
        <v>1</v>
      </c>
      <c r="GL322">
        <v>0</v>
      </c>
      <c r="GM322">
        <v>0</v>
      </c>
      <c r="GN322">
        <v>0</v>
      </c>
      <c r="GO322">
        <v>0</v>
      </c>
      <c r="GP322">
        <v>0</v>
      </c>
      <c r="GQ322">
        <v>0</v>
      </c>
      <c r="GR322">
        <v>0</v>
      </c>
      <c r="GS322">
        <v>0</v>
      </c>
      <c r="GT322">
        <v>0</v>
      </c>
      <c r="GV322" t="s">
        <v>872</v>
      </c>
      <c r="GW322">
        <v>7</v>
      </c>
      <c r="GX322">
        <v>4</v>
      </c>
      <c r="GY322">
        <v>3</v>
      </c>
      <c r="GZ322">
        <v>1</v>
      </c>
      <c r="HA322">
        <v>0</v>
      </c>
      <c r="HB322">
        <v>0</v>
      </c>
      <c r="HC322">
        <v>4</v>
      </c>
      <c r="HD322">
        <v>4</v>
      </c>
      <c r="HE322">
        <v>7</v>
      </c>
      <c r="HF322">
        <v>7</v>
      </c>
      <c r="HG322">
        <v>0</v>
      </c>
      <c r="HH322">
        <v>0</v>
      </c>
      <c r="HI322">
        <v>0</v>
      </c>
      <c r="HJ322">
        <v>0</v>
      </c>
      <c r="HK322">
        <v>5</v>
      </c>
      <c r="HL322">
        <v>0</v>
      </c>
      <c r="HM322">
        <v>0</v>
      </c>
      <c r="HN322">
        <v>0</v>
      </c>
      <c r="HO322">
        <v>0</v>
      </c>
      <c r="HP322">
        <v>0</v>
      </c>
      <c r="HQ322">
        <v>0</v>
      </c>
      <c r="HR322">
        <v>0</v>
      </c>
      <c r="HS322" t="s">
        <v>451</v>
      </c>
      <c r="HT322" t="s">
        <v>750</v>
      </c>
      <c r="HU322" t="s">
        <v>984</v>
      </c>
      <c r="HV322">
        <v>1</v>
      </c>
      <c r="HW322">
        <v>1</v>
      </c>
      <c r="HX322">
        <v>1</v>
      </c>
      <c r="HY322">
        <v>1</v>
      </c>
      <c r="HZ322">
        <v>1</v>
      </c>
      <c r="IA322">
        <v>0</v>
      </c>
      <c r="IC322" t="s">
        <v>303</v>
      </c>
      <c r="ID322">
        <v>1</v>
      </c>
      <c r="IE322">
        <v>0</v>
      </c>
      <c r="IF322">
        <v>0</v>
      </c>
      <c r="IG322">
        <v>0</v>
      </c>
      <c r="II322" t="s">
        <v>1391</v>
      </c>
      <c r="IJ322">
        <v>1</v>
      </c>
      <c r="IK322">
        <v>1</v>
      </c>
      <c r="IL322">
        <v>1</v>
      </c>
      <c r="IM322">
        <v>0</v>
      </c>
      <c r="IN322">
        <v>1</v>
      </c>
      <c r="IO322">
        <v>0</v>
      </c>
      <c r="JB322">
        <v>391715349</v>
      </c>
      <c r="JC322" t="s">
        <v>1465</v>
      </c>
      <c r="JD322" s="1">
        <v>44965.551874999997</v>
      </c>
      <c r="JG322" t="s">
        <v>307</v>
      </c>
      <c r="JH322" t="s">
        <v>308</v>
      </c>
      <c r="JJ322">
        <v>322</v>
      </c>
    </row>
    <row r="323" spans="1:270" x14ac:dyDescent="0.35">
      <c r="A323" s="1">
        <v>44962.447497986112</v>
      </c>
      <c r="B323" s="1">
        <v>44962.458975312496</v>
      </c>
      <c r="D323" t="s">
        <v>268</v>
      </c>
      <c r="E323" t="s">
        <v>1441</v>
      </c>
      <c r="F323" s="1">
        <v>44962.447222222218</v>
      </c>
      <c r="G323" t="s">
        <v>1466</v>
      </c>
      <c r="J323" t="s">
        <v>319</v>
      </c>
      <c r="K323" t="s">
        <v>512</v>
      </c>
      <c r="N323" t="s">
        <v>274</v>
      </c>
      <c r="O323" t="s">
        <v>275</v>
      </c>
      <c r="P323" t="s">
        <v>393</v>
      </c>
      <c r="Q323">
        <v>50</v>
      </c>
      <c r="R323" t="s">
        <v>394</v>
      </c>
      <c r="S323">
        <v>0</v>
      </c>
      <c r="T323">
        <v>1</v>
      </c>
      <c r="U323">
        <v>0</v>
      </c>
      <c r="V323">
        <v>0</v>
      </c>
      <c r="W323">
        <v>0</v>
      </c>
      <c r="X323">
        <v>0</v>
      </c>
      <c r="Y323">
        <v>0</v>
      </c>
      <c r="Z323" t="s">
        <v>268</v>
      </c>
      <c r="AA323" t="s">
        <v>416</v>
      </c>
      <c r="AB323">
        <v>0</v>
      </c>
      <c r="AC323">
        <v>0</v>
      </c>
      <c r="AD323">
        <v>1</v>
      </c>
      <c r="AE323" t="s">
        <v>1287</v>
      </c>
      <c r="AF323" t="s">
        <v>382</v>
      </c>
      <c r="AG323" t="s">
        <v>1444</v>
      </c>
      <c r="AH323">
        <v>3</v>
      </c>
      <c r="AI323">
        <v>2</v>
      </c>
      <c r="AJ323">
        <v>1</v>
      </c>
      <c r="AL323">
        <v>1</v>
      </c>
      <c r="AM323">
        <v>0</v>
      </c>
      <c r="AN323" t="s">
        <v>320</v>
      </c>
      <c r="AQ323">
        <v>0</v>
      </c>
      <c r="AR323">
        <v>0</v>
      </c>
      <c r="AS323" t="s">
        <v>278</v>
      </c>
      <c r="AV323">
        <v>1</v>
      </c>
      <c r="AW323">
        <v>0</v>
      </c>
      <c r="AX323" t="s">
        <v>320</v>
      </c>
      <c r="BA323">
        <v>0</v>
      </c>
      <c r="BB323">
        <v>1</v>
      </c>
      <c r="BC323" t="s">
        <v>320</v>
      </c>
      <c r="BF323">
        <v>1</v>
      </c>
      <c r="BG323">
        <v>0</v>
      </c>
      <c r="BH323" t="s">
        <v>320</v>
      </c>
      <c r="BJ323" t="s">
        <v>1234</v>
      </c>
      <c r="BL323" t="s">
        <v>1284</v>
      </c>
      <c r="BN323" t="s">
        <v>437</v>
      </c>
      <c r="BO323">
        <v>0</v>
      </c>
      <c r="BP323">
        <v>1</v>
      </c>
      <c r="BQ323">
        <v>0</v>
      </c>
      <c r="BR323">
        <v>0</v>
      </c>
      <c r="BS323">
        <v>0</v>
      </c>
      <c r="BT323">
        <v>0</v>
      </c>
      <c r="BU323">
        <v>0</v>
      </c>
      <c r="BV323">
        <v>0</v>
      </c>
      <c r="BW323">
        <v>0</v>
      </c>
      <c r="BX323">
        <v>0</v>
      </c>
      <c r="BZ323" t="s">
        <v>281</v>
      </c>
      <c r="CA323" t="s">
        <v>1259</v>
      </c>
      <c r="CB323" t="s">
        <v>268</v>
      </c>
      <c r="CH323" s="19" t="s">
        <v>285</v>
      </c>
      <c r="CJ323" s="19" t="s">
        <v>283</v>
      </c>
      <c r="CL323" s="19" t="s">
        <v>283</v>
      </c>
      <c r="CS323" s="19" t="s">
        <v>322</v>
      </c>
      <c r="DC323" s="19" t="s">
        <v>313</v>
      </c>
      <c r="DD323" s="19" t="s">
        <v>286</v>
      </c>
      <c r="DF323" s="19" t="s">
        <v>313</v>
      </c>
      <c r="DH323" s="19" t="s">
        <v>339</v>
      </c>
      <c r="DJ323">
        <v>2250</v>
      </c>
      <c r="DK323" t="s">
        <v>287</v>
      </c>
      <c r="DL323" t="s">
        <v>288</v>
      </c>
      <c r="DM323" t="s">
        <v>289</v>
      </c>
      <c r="DO323" t="s">
        <v>290</v>
      </c>
      <c r="DP323" t="s">
        <v>291</v>
      </c>
      <c r="DQ323" t="s">
        <v>292</v>
      </c>
      <c r="EC323" t="s">
        <v>287</v>
      </c>
      <c r="EF323" t="s">
        <v>292</v>
      </c>
      <c r="EM323" t="s">
        <v>293</v>
      </c>
      <c r="EU323" t="s">
        <v>738</v>
      </c>
      <c r="EV323">
        <v>0</v>
      </c>
      <c r="EW323">
        <v>0</v>
      </c>
      <c r="EX323">
        <v>0</v>
      </c>
      <c r="EY323">
        <v>0</v>
      </c>
      <c r="EZ323">
        <v>0</v>
      </c>
      <c r="FA323">
        <v>0</v>
      </c>
      <c r="FB323">
        <v>0</v>
      </c>
      <c r="FC323">
        <v>1</v>
      </c>
      <c r="FE323" t="s">
        <v>292</v>
      </c>
      <c r="FG323" t="s">
        <v>287</v>
      </c>
      <c r="FH323" t="s">
        <v>295</v>
      </c>
      <c r="FJ323" t="s">
        <v>296</v>
      </c>
      <c r="FK323" t="s">
        <v>287</v>
      </c>
      <c r="FT323" t="s">
        <v>297</v>
      </c>
      <c r="FU323" t="s">
        <v>298</v>
      </c>
      <c r="FV323">
        <v>1</v>
      </c>
      <c r="FW323">
        <v>0</v>
      </c>
      <c r="FX323">
        <v>0</v>
      </c>
      <c r="FY323">
        <v>0</v>
      </c>
      <c r="FZ323" s="19">
        <v>0</v>
      </c>
      <c r="GA323">
        <v>0</v>
      </c>
      <c r="GB323">
        <v>0</v>
      </c>
      <c r="GC323">
        <v>0</v>
      </c>
      <c r="GD323">
        <v>0</v>
      </c>
      <c r="GE323">
        <v>0</v>
      </c>
      <c r="GF323">
        <v>0</v>
      </c>
      <c r="GG323">
        <v>0</v>
      </c>
      <c r="GH323">
        <v>0</v>
      </c>
      <c r="GJ323" t="s">
        <v>299</v>
      </c>
      <c r="GK323">
        <v>1</v>
      </c>
      <c r="GL323">
        <v>0</v>
      </c>
      <c r="GM323">
        <v>0</v>
      </c>
      <c r="GN323">
        <v>0</v>
      </c>
      <c r="GO323">
        <v>0</v>
      </c>
      <c r="GP323">
        <v>0</v>
      </c>
      <c r="GQ323">
        <v>0</v>
      </c>
      <c r="GR323">
        <v>0</v>
      </c>
      <c r="GS323">
        <v>0</v>
      </c>
      <c r="GT323">
        <v>0</v>
      </c>
      <c r="GV323" t="s">
        <v>872</v>
      </c>
      <c r="GW323">
        <v>7</v>
      </c>
      <c r="GX323">
        <v>0</v>
      </c>
      <c r="GY323">
        <v>0</v>
      </c>
      <c r="GZ323">
        <v>0</v>
      </c>
      <c r="HA323">
        <v>0</v>
      </c>
      <c r="HB323">
        <v>0</v>
      </c>
      <c r="HC323">
        <v>5</v>
      </c>
      <c r="HD323">
        <v>3</v>
      </c>
      <c r="HE323">
        <v>0</v>
      </c>
      <c r="HF323">
        <v>5</v>
      </c>
      <c r="HG323">
        <v>0</v>
      </c>
      <c r="HH323">
        <v>0</v>
      </c>
      <c r="HI323">
        <v>0</v>
      </c>
      <c r="HJ323">
        <v>0</v>
      </c>
      <c r="HK323">
        <v>4</v>
      </c>
      <c r="HL323">
        <v>0</v>
      </c>
      <c r="HM323">
        <v>0</v>
      </c>
      <c r="HN323">
        <v>0</v>
      </c>
      <c r="HO323">
        <v>0</v>
      </c>
      <c r="HP323">
        <v>0</v>
      </c>
      <c r="HQ323">
        <v>0</v>
      </c>
      <c r="HR323">
        <v>0</v>
      </c>
      <c r="HS323" t="s">
        <v>451</v>
      </c>
      <c r="HT323" t="s">
        <v>750</v>
      </c>
      <c r="HU323" t="s">
        <v>984</v>
      </c>
      <c r="HV323">
        <v>1</v>
      </c>
      <c r="HW323">
        <v>1</v>
      </c>
      <c r="HX323">
        <v>1</v>
      </c>
      <c r="HY323">
        <v>1</v>
      </c>
      <c r="HZ323">
        <v>1</v>
      </c>
      <c r="IA323">
        <v>0</v>
      </c>
      <c r="IC323" t="s">
        <v>303</v>
      </c>
      <c r="ID323">
        <v>1</v>
      </c>
      <c r="IE323">
        <v>0</v>
      </c>
      <c r="IF323">
        <v>0</v>
      </c>
      <c r="IG323">
        <v>0</v>
      </c>
      <c r="II323" t="s">
        <v>1467</v>
      </c>
      <c r="IJ323">
        <v>1</v>
      </c>
      <c r="IK323">
        <v>1</v>
      </c>
      <c r="IL323">
        <v>1</v>
      </c>
      <c r="IM323">
        <v>1</v>
      </c>
      <c r="IN323">
        <v>1</v>
      </c>
      <c r="IO323">
        <v>0</v>
      </c>
      <c r="JB323">
        <v>391715354</v>
      </c>
      <c r="JC323" t="s">
        <v>1468</v>
      </c>
      <c r="JD323" s="1">
        <v>44965.551886574067</v>
      </c>
      <c r="JG323" t="s">
        <v>307</v>
      </c>
      <c r="JH323" t="s">
        <v>308</v>
      </c>
      <c r="JJ323">
        <v>323</v>
      </c>
    </row>
    <row r="324" spans="1:270" x14ac:dyDescent="0.35">
      <c r="A324" s="1">
        <v>44962.485325787027</v>
      </c>
      <c r="B324" s="1">
        <v>44962.496141018521</v>
      </c>
      <c r="D324" t="s">
        <v>268</v>
      </c>
      <c r="E324" t="s">
        <v>1441</v>
      </c>
      <c r="F324" s="1">
        <v>44962.48541666667</v>
      </c>
      <c r="G324" t="s">
        <v>1469</v>
      </c>
      <c r="J324" t="s">
        <v>319</v>
      </c>
      <c r="K324" t="s">
        <v>512</v>
      </c>
      <c r="N324" t="s">
        <v>274</v>
      </c>
      <c r="O324" t="s">
        <v>268</v>
      </c>
      <c r="Z324" t="s">
        <v>268</v>
      </c>
      <c r="AA324" t="s">
        <v>416</v>
      </c>
      <c r="AB324">
        <v>0</v>
      </c>
      <c r="AC324">
        <v>0</v>
      </c>
      <c r="AD324">
        <v>1</v>
      </c>
      <c r="AE324" t="s">
        <v>1470</v>
      </c>
      <c r="AF324" t="s">
        <v>382</v>
      </c>
      <c r="AG324" t="s">
        <v>1444</v>
      </c>
      <c r="AH324">
        <v>7</v>
      </c>
      <c r="AI324">
        <v>3</v>
      </c>
      <c r="AJ324">
        <v>4</v>
      </c>
      <c r="AL324">
        <v>0</v>
      </c>
      <c r="AM324">
        <v>0</v>
      </c>
      <c r="AN324" t="s">
        <v>278</v>
      </c>
      <c r="AQ324">
        <v>1</v>
      </c>
      <c r="AR324">
        <v>2</v>
      </c>
      <c r="AS324" t="s">
        <v>395</v>
      </c>
      <c r="AV324">
        <v>0</v>
      </c>
      <c r="AW324">
        <v>0</v>
      </c>
      <c r="AX324" t="s">
        <v>278</v>
      </c>
      <c r="BA324">
        <v>1</v>
      </c>
      <c r="BB324">
        <v>1</v>
      </c>
      <c r="BC324" t="s">
        <v>277</v>
      </c>
      <c r="BF324">
        <v>0</v>
      </c>
      <c r="BG324">
        <v>0</v>
      </c>
      <c r="BH324" t="s">
        <v>278</v>
      </c>
      <c r="BJ324" t="s">
        <v>1234</v>
      </c>
      <c r="BL324" t="s">
        <v>1301</v>
      </c>
      <c r="BN324" t="s">
        <v>1324</v>
      </c>
      <c r="BO324">
        <v>0</v>
      </c>
      <c r="BP324">
        <v>1</v>
      </c>
      <c r="BQ324">
        <v>0</v>
      </c>
      <c r="BR324">
        <v>0</v>
      </c>
      <c r="BS324">
        <v>0</v>
      </c>
      <c r="BT324">
        <v>0</v>
      </c>
      <c r="BU324">
        <v>1</v>
      </c>
      <c r="BV324">
        <v>0</v>
      </c>
      <c r="BW324">
        <v>0</v>
      </c>
      <c r="BX324">
        <v>0</v>
      </c>
      <c r="BZ324" t="s">
        <v>281</v>
      </c>
      <c r="CA324" t="s">
        <v>1471</v>
      </c>
      <c r="CB324" t="s">
        <v>268</v>
      </c>
      <c r="CH324" s="19" t="s">
        <v>283</v>
      </c>
      <c r="CJ324" s="19" t="s">
        <v>283</v>
      </c>
      <c r="CL324" s="19" t="s">
        <v>283</v>
      </c>
      <c r="CS324" s="19" t="s">
        <v>322</v>
      </c>
      <c r="DC324" s="19" t="s">
        <v>313</v>
      </c>
      <c r="DD324" s="19" t="s">
        <v>313</v>
      </c>
      <c r="DF324" s="19" t="s">
        <v>313</v>
      </c>
      <c r="DH324" s="19" t="s">
        <v>339</v>
      </c>
      <c r="DJ324">
        <v>3750</v>
      </c>
      <c r="DK324" t="s">
        <v>287</v>
      </c>
      <c r="DL324" t="s">
        <v>288</v>
      </c>
      <c r="DM324" t="s">
        <v>289</v>
      </c>
      <c r="DO324" t="s">
        <v>403</v>
      </c>
      <c r="DP324" t="s">
        <v>291</v>
      </c>
      <c r="DQ324" t="s">
        <v>292</v>
      </c>
      <c r="EC324" t="s">
        <v>287</v>
      </c>
      <c r="EF324" t="s">
        <v>292</v>
      </c>
      <c r="EM324" t="s">
        <v>293</v>
      </c>
      <c r="EU324" t="s">
        <v>738</v>
      </c>
      <c r="EV324">
        <v>0</v>
      </c>
      <c r="EW324">
        <v>0</v>
      </c>
      <c r="EX324">
        <v>0</v>
      </c>
      <c r="EY324">
        <v>0</v>
      </c>
      <c r="EZ324">
        <v>0</v>
      </c>
      <c r="FA324">
        <v>0</v>
      </c>
      <c r="FB324">
        <v>0</v>
      </c>
      <c r="FC324">
        <v>1</v>
      </c>
      <c r="FE324" t="s">
        <v>292</v>
      </c>
      <c r="FG324" t="s">
        <v>287</v>
      </c>
      <c r="FH324" t="s">
        <v>295</v>
      </c>
      <c r="FJ324" t="s">
        <v>443</v>
      </c>
      <c r="FK324" t="s">
        <v>287</v>
      </c>
      <c r="FT324" t="s">
        <v>297</v>
      </c>
      <c r="FU324" t="s">
        <v>396</v>
      </c>
      <c r="FV324">
        <v>1</v>
      </c>
      <c r="FW324">
        <v>0</v>
      </c>
      <c r="FX324">
        <v>0</v>
      </c>
      <c r="FY324">
        <v>0</v>
      </c>
      <c r="FZ324" s="19">
        <v>0</v>
      </c>
      <c r="GA324">
        <v>1</v>
      </c>
      <c r="GB324">
        <v>0</v>
      </c>
      <c r="GC324">
        <v>0</v>
      </c>
      <c r="GD324">
        <v>0</v>
      </c>
      <c r="GE324">
        <v>0</v>
      </c>
      <c r="GF324">
        <v>0</v>
      </c>
      <c r="GG324">
        <v>0</v>
      </c>
      <c r="GH324">
        <v>0</v>
      </c>
      <c r="GJ324" t="s">
        <v>299</v>
      </c>
      <c r="GK324">
        <v>1</v>
      </c>
      <c r="GL324">
        <v>0</v>
      </c>
      <c r="GM324">
        <v>0</v>
      </c>
      <c r="GN324">
        <v>0</v>
      </c>
      <c r="GO324">
        <v>0</v>
      </c>
      <c r="GP324">
        <v>0</v>
      </c>
      <c r="GQ324">
        <v>0</v>
      </c>
      <c r="GR324">
        <v>0</v>
      </c>
      <c r="GS324">
        <v>0</v>
      </c>
      <c r="GT324">
        <v>0</v>
      </c>
      <c r="GV324" t="s">
        <v>872</v>
      </c>
      <c r="GW324">
        <v>7</v>
      </c>
      <c r="GX324">
        <v>4</v>
      </c>
      <c r="GY324">
        <v>3</v>
      </c>
      <c r="GZ324">
        <v>0</v>
      </c>
      <c r="HA324">
        <v>0</v>
      </c>
      <c r="HB324">
        <v>0</v>
      </c>
      <c r="HC324">
        <v>4</v>
      </c>
      <c r="HD324">
        <v>3</v>
      </c>
      <c r="HE324">
        <v>7</v>
      </c>
      <c r="HF324">
        <v>0</v>
      </c>
      <c r="HG324">
        <v>0</v>
      </c>
      <c r="HH324">
        <v>0</v>
      </c>
      <c r="HI324">
        <v>0</v>
      </c>
      <c r="HJ324">
        <v>0</v>
      </c>
      <c r="HK324">
        <v>5</v>
      </c>
      <c r="HL324">
        <v>0</v>
      </c>
      <c r="HM324">
        <v>0</v>
      </c>
      <c r="HN324">
        <v>0</v>
      </c>
      <c r="HO324">
        <v>0</v>
      </c>
      <c r="HP324">
        <v>0</v>
      </c>
      <c r="HQ324">
        <v>0</v>
      </c>
      <c r="HR324">
        <v>0</v>
      </c>
      <c r="HS324" t="s">
        <v>451</v>
      </c>
      <c r="HT324" t="s">
        <v>750</v>
      </c>
      <c r="HU324" t="s">
        <v>984</v>
      </c>
      <c r="HV324">
        <v>1</v>
      </c>
      <c r="HW324">
        <v>1</v>
      </c>
      <c r="HX324">
        <v>1</v>
      </c>
      <c r="HY324">
        <v>1</v>
      </c>
      <c r="HZ324">
        <v>1</v>
      </c>
      <c r="IA324">
        <v>0</v>
      </c>
      <c r="IC324" t="s">
        <v>303</v>
      </c>
      <c r="ID324">
        <v>1</v>
      </c>
      <c r="IE324">
        <v>0</v>
      </c>
      <c r="IF324">
        <v>0</v>
      </c>
      <c r="IG324">
        <v>0</v>
      </c>
      <c r="II324" t="s">
        <v>1391</v>
      </c>
      <c r="IJ324">
        <v>1</v>
      </c>
      <c r="IK324">
        <v>1</v>
      </c>
      <c r="IL324">
        <v>1</v>
      </c>
      <c r="IM324">
        <v>0</v>
      </c>
      <c r="IN324">
        <v>1</v>
      </c>
      <c r="IO324">
        <v>0</v>
      </c>
      <c r="JB324">
        <v>391715360</v>
      </c>
      <c r="JC324" t="s">
        <v>1472</v>
      </c>
      <c r="JD324" s="1">
        <v>44965.551898148151</v>
      </c>
      <c r="JG324" t="s">
        <v>307</v>
      </c>
      <c r="JH324" t="s">
        <v>308</v>
      </c>
      <c r="JJ324">
        <v>324</v>
      </c>
    </row>
    <row r="325" spans="1:270" x14ac:dyDescent="0.35">
      <c r="A325" s="1">
        <v>44962.497289479157</v>
      </c>
      <c r="B325" s="1">
        <v>44962.507559189813</v>
      </c>
      <c r="D325" t="s">
        <v>268</v>
      </c>
      <c r="E325" t="s">
        <v>1473</v>
      </c>
      <c r="F325" s="1">
        <v>44962.49722222222</v>
      </c>
      <c r="G325" t="s">
        <v>1474</v>
      </c>
      <c r="J325" t="s">
        <v>319</v>
      </c>
      <c r="K325" t="s">
        <v>512</v>
      </c>
      <c r="N325" t="s">
        <v>274</v>
      </c>
      <c r="O325" t="s">
        <v>268</v>
      </c>
      <c r="Z325" t="s">
        <v>275</v>
      </c>
      <c r="AF325" t="s">
        <v>382</v>
      </c>
      <c r="AG325" t="s">
        <v>1444</v>
      </c>
      <c r="AH325">
        <v>6</v>
      </c>
      <c r="AI325">
        <v>2</v>
      </c>
      <c r="AJ325">
        <v>4</v>
      </c>
      <c r="AL325">
        <v>1</v>
      </c>
      <c r="AM325">
        <v>1</v>
      </c>
      <c r="AN325" t="s">
        <v>277</v>
      </c>
      <c r="AQ325">
        <v>0</v>
      </c>
      <c r="AR325">
        <v>2</v>
      </c>
      <c r="AS325" t="s">
        <v>277</v>
      </c>
      <c r="AV325">
        <v>1</v>
      </c>
      <c r="AW325">
        <v>1</v>
      </c>
      <c r="AX325" t="s">
        <v>277</v>
      </c>
      <c r="BA325">
        <v>0</v>
      </c>
      <c r="BB325">
        <v>0</v>
      </c>
      <c r="BC325" t="s">
        <v>278</v>
      </c>
      <c r="BF325">
        <v>0</v>
      </c>
      <c r="BG325">
        <v>0</v>
      </c>
      <c r="BH325" t="s">
        <v>278</v>
      </c>
      <c r="BJ325" t="s">
        <v>1234</v>
      </c>
      <c r="BL325" t="s">
        <v>1301</v>
      </c>
      <c r="BN325" t="s">
        <v>529</v>
      </c>
      <c r="BO325">
        <v>0</v>
      </c>
      <c r="BP325">
        <v>0</v>
      </c>
      <c r="BQ325">
        <v>0</v>
      </c>
      <c r="BR325">
        <v>0</v>
      </c>
      <c r="BS325">
        <v>0</v>
      </c>
      <c r="BT325">
        <v>0</v>
      </c>
      <c r="BU325">
        <v>1</v>
      </c>
      <c r="BV325">
        <v>0</v>
      </c>
      <c r="BW325">
        <v>0</v>
      </c>
      <c r="BX325">
        <v>0</v>
      </c>
      <c r="BZ325" t="s">
        <v>281</v>
      </c>
      <c r="CA325" t="s">
        <v>1471</v>
      </c>
      <c r="CB325" t="s">
        <v>268</v>
      </c>
      <c r="CH325" s="19" t="s">
        <v>283</v>
      </c>
      <c r="CJ325" s="19" t="s">
        <v>283</v>
      </c>
      <c r="CL325" s="19" t="s">
        <v>283</v>
      </c>
      <c r="CS325" s="19" t="s">
        <v>322</v>
      </c>
      <c r="DC325" s="19" t="s">
        <v>313</v>
      </c>
      <c r="DD325" s="19" t="s">
        <v>313</v>
      </c>
      <c r="DF325" s="19" t="s">
        <v>313</v>
      </c>
      <c r="DH325" s="19" t="s">
        <v>339</v>
      </c>
      <c r="DJ325">
        <v>4500</v>
      </c>
      <c r="DK325" t="s">
        <v>287</v>
      </c>
      <c r="DL325" t="s">
        <v>288</v>
      </c>
      <c r="DM325" t="s">
        <v>289</v>
      </c>
      <c r="DO325" t="s">
        <v>290</v>
      </c>
      <c r="DP325" t="s">
        <v>291</v>
      </c>
      <c r="DQ325" t="s">
        <v>292</v>
      </c>
      <c r="EC325" t="s">
        <v>287</v>
      </c>
      <c r="EF325" t="s">
        <v>292</v>
      </c>
      <c r="EM325" t="s">
        <v>293</v>
      </c>
      <c r="EU325" t="s">
        <v>738</v>
      </c>
      <c r="EV325">
        <v>0</v>
      </c>
      <c r="EW325">
        <v>0</v>
      </c>
      <c r="EX325">
        <v>0</v>
      </c>
      <c r="EY325">
        <v>0</v>
      </c>
      <c r="EZ325">
        <v>0</v>
      </c>
      <c r="FA325">
        <v>0</v>
      </c>
      <c r="FB325">
        <v>0</v>
      </c>
      <c r="FC325">
        <v>1</v>
      </c>
      <c r="FE325" t="s">
        <v>292</v>
      </c>
      <c r="FG325" t="s">
        <v>287</v>
      </c>
      <c r="FH325" t="s">
        <v>295</v>
      </c>
      <c r="FJ325" t="s">
        <v>376</v>
      </c>
      <c r="FK325" t="s">
        <v>287</v>
      </c>
      <c r="FT325" t="s">
        <v>297</v>
      </c>
      <c r="FU325" t="s">
        <v>709</v>
      </c>
      <c r="FV325">
        <v>1</v>
      </c>
      <c r="FW325">
        <v>0</v>
      </c>
      <c r="FX325">
        <v>0</v>
      </c>
      <c r="FY325">
        <v>0</v>
      </c>
      <c r="FZ325" s="19">
        <v>0</v>
      </c>
      <c r="GA325">
        <v>1</v>
      </c>
      <c r="GB325">
        <v>0</v>
      </c>
      <c r="GC325">
        <v>0</v>
      </c>
      <c r="GD325">
        <v>0</v>
      </c>
      <c r="GE325">
        <v>0</v>
      </c>
      <c r="GF325">
        <v>1</v>
      </c>
      <c r="GG325">
        <v>0</v>
      </c>
      <c r="GH325">
        <v>0</v>
      </c>
      <c r="GJ325" t="s">
        <v>299</v>
      </c>
      <c r="GK325">
        <v>1</v>
      </c>
      <c r="GL325">
        <v>0</v>
      </c>
      <c r="GM325">
        <v>0</v>
      </c>
      <c r="GN325">
        <v>0</v>
      </c>
      <c r="GO325">
        <v>0</v>
      </c>
      <c r="GP325">
        <v>0</v>
      </c>
      <c r="GQ325">
        <v>0</v>
      </c>
      <c r="GR325">
        <v>0</v>
      </c>
      <c r="GS325">
        <v>0</v>
      </c>
      <c r="GT325">
        <v>0</v>
      </c>
      <c r="GV325" t="s">
        <v>872</v>
      </c>
      <c r="GW325">
        <v>7</v>
      </c>
      <c r="GX325">
        <v>3</v>
      </c>
      <c r="GY325">
        <v>0</v>
      </c>
      <c r="GZ325">
        <v>0</v>
      </c>
      <c r="HA325">
        <v>0</v>
      </c>
      <c r="HB325">
        <v>0</v>
      </c>
      <c r="HC325">
        <v>0</v>
      </c>
      <c r="HD325">
        <v>4</v>
      </c>
      <c r="HE325">
        <v>7</v>
      </c>
      <c r="HF325">
        <v>0</v>
      </c>
      <c r="HG325">
        <v>0</v>
      </c>
      <c r="HH325">
        <v>0</v>
      </c>
      <c r="HI325">
        <v>0</v>
      </c>
      <c r="HJ325">
        <v>0</v>
      </c>
      <c r="HK325">
        <v>3</v>
      </c>
      <c r="HL325">
        <v>0</v>
      </c>
      <c r="HM325">
        <v>0</v>
      </c>
      <c r="HN325">
        <v>0</v>
      </c>
      <c r="HO325">
        <v>0</v>
      </c>
      <c r="HP325">
        <v>0</v>
      </c>
      <c r="HQ325">
        <v>0</v>
      </c>
      <c r="HR325">
        <v>0</v>
      </c>
      <c r="HS325" t="s">
        <v>451</v>
      </c>
      <c r="HT325" t="s">
        <v>750</v>
      </c>
      <c r="HU325" t="s">
        <v>1456</v>
      </c>
      <c r="HV325">
        <v>1</v>
      </c>
      <c r="HW325">
        <v>1</v>
      </c>
      <c r="HX325">
        <v>1</v>
      </c>
      <c r="HY325">
        <v>1</v>
      </c>
      <c r="HZ325">
        <v>1</v>
      </c>
      <c r="IA325">
        <v>0</v>
      </c>
      <c r="IC325" t="s">
        <v>303</v>
      </c>
      <c r="ID325">
        <v>1</v>
      </c>
      <c r="IE325">
        <v>0</v>
      </c>
      <c r="IF325">
        <v>0</v>
      </c>
      <c r="IG325">
        <v>0</v>
      </c>
      <c r="II325" t="s">
        <v>1391</v>
      </c>
      <c r="IJ325">
        <v>1</v>
      </c>
      <c r="IK325">
        <v>1</v>
      </c>
      <c r="IL325">
        <v>1</v>
      </c>
      <c r="IM325">
        <v>0</v>
      </c>
      <c r="IN325">
        <v>1</v>
      </c>
      <c r="IO325">
        <v>0</v>
      </c>
      <c r="JB325">
        <v>391715366</v>
      </c>
      <c r="JC325" t="s">
        <v>1475</v>
      </c>
      <c r="JD325" s="1">
        <v>44965.551898148151</v>
      </c>
      <c r="JG325" t="s">
        <v>307</v>
      </c>
      <c r="JH325" t="s">
        <v>308</v>
      </c>
      <c r="JJ325">
        <v>325</v>
      </c>
    </row>
    <row r="326" spans="1:270" x14ac:dyDescent="0.35">
      <c r="A326" s="1">
        <v>44962.508793020832</v>
      </c>
      <c r="B326" s="1">
        <v>44962.515819675929</v>
      </c>
      <c r="D326" t="s">
        <v>268</v>
      </c>
      <c r="E326" t="s">
        <v>1441</v>
      </c>
      <c r="F326" s="1">
        <v>44962.508333333331</v>
      </c>
      <c r="G326" t="s">
        <v>1476</v>
      </c>
      <c r="J326" t="s">
        <v>271</v>
      </c>
      <c r="K326" t="s">
        <v>512</v>
      </c>
      <c r="N326" t="s">
        <v>274</v>
      </c>
      <c r="O326" t="s">
        <v>268</v>
      </c>
      <c r="Z326" t="s">
        <v>268</v>
      </c>
      <c r="AA326" t="s">
        <v>416</v>
      </c>
      <c r="AB326">
        <v>0</v>
      </c>
      <c r="AC326">
        <v>0</v>
      </c>
      <c r="AD326">
        <v>1</v>
      </c>
      <c r="AE326" t="s">
        <v>1477</v>
      </c>
      <c r="AF326" t="s">
        <v>382</v>
      </c>
      <c r="AG326" t="s">
        <v>1444</v>
      </c>
      <c r="AH326">
        <v>9</v>
      </c>
      <c r="AI326">
        <v>5</v>
      </c>
      <c r="AJ326">
        <v>4</v>
      </c>
      <c r="AL326">
        <v>0</v>
      </c>
      <c r="AM326">
        <v>1</v>
      </c>
      <c r="AN326" t="s">
        <v>320</v>
      </c>
      <c r="AQ326">
        <v>4</v>
      </c>
      <c r="AR326">
        <v>2</v>
      </c>
      <c r="AS326" t="s">
        <v>701</v>
      </c>
      <c r="AV326">
        <v>1</v>
      </c>
      <c r="AW326">
        <v>1</v>
      </c>
      <c r="AX326" t="s">
        <v>277</v>
      </c>
      <c r="BA326">
        <v>0</v>
      </c>
      <c r="BB326">
        <v>1</v>
      </c>
      <c r="BC326" t="s">
        <v>320</v>
      </c>
      <c r="BF326">
        <v>1</v>
      </c>
      <c r="BG326">
        <v>0</v>
      </c>
      <c r="BH326" t="s">
        <v>320</v>
      </c>
      <c r="BJ326" t="s">
        <v>1234</v>
      </c>
      <c r="BL326" t="s">
        <v>1301</v>
      </c>
      <c r="BN326" t="s">
        <v>1478</v>
      </c>
      <c r="BO326">
        <v>0</v>
      </c>
      <c r="BP326">
        <v>1</v>
      </c>
      <c r="BQ326">
        <v>0</v>
      </c>
      <c r="BR326">
        <v>0</v>
      </c>
      <c r="BS326">
        <v>0</v>
      </c>
      <c r="BT326">
        <v>1</v>
      </c>
      <c r="BU326">
        <v>1</v>
      </c>
      <c r="BV326">
        <v>0</v>
      </c>
      <c r="BW326">
        <v>0</v>
      </c>
      <c r="BX326">
        <v>0</v>
      </c>
      <c r="BZ326" t="s">
        <v>281</v>
      </c>
      <c r="CA326" t="s">
        <v>1471</v>
      </c>
      <c r="CB326" t="s">
        <v>268</v>
      </c>
      <c r="CH326" s="19" t="s">
        <v>283</v>
      </c>
      <c r="CJ326" s="19" t="s">
        <v>283</v>
      </c>
      <c r="CL326" s="19" t="s">
        <v>283</v>
      </c>
      <c r="CS326" s="19" t="s">
        <v>322</v>
      </c>
      <c r="DC326" s="19" t="s">
        <v>313</v>
      </c>
      <c r="DD326" s="19" t="s">
        <v>313</v>
      </c>
      <c r="DF326" s="19" t="s">
        <v>313</v>
      </c>
      <c r="DH326" s="19" t="s">
        <v>339</v>
      </c>
      <c r="DJ326">
        <v>6750</v>
      </c>
      <c r="DK326" t="s">
        <v>287</v>
      </c>
      <c r="DL326" t="s">
        <v>288</v>
      </c>
      <c r="DM326" t="s">
        <v>289</v>
      </c>
      <c r="DO326" t="s">
        <v>290</v>
      </c>
      <c r="DP326" t="s">
        <v>291</v>
      </c>
      <c r="DQ326" t="s">
        <v>292</v>
      </c>
      <c r="EC326" t="s">
        <v>287</v>
      </c>
      <c r="EF326" t="s">
        <v>292</v>
      </c>
      <c r="EM326" t="s">
        <v>293</v>
      </c>
      <c r="EU326" t="s">
        <v>738</v>
      </c>
      <c r="EV326">
        <v>0</v>
      </c>
      <c r="EW326">
        <v>0</v>
      </c>
      <c r="EX326">
        <v>0</v>
      </c>
      <c r="EY326">
        <v>0</v>
      </c>
      <c r="EZ326">
        <v>0</v>
      </c>
      <c r="FA326">
        <v>0</v>
      </c>
      <c r="FB326">
        <v>0</v>
      </c>
      <c r="FC326">
        <v>1</v>
      </c>
      <c r="FE326" t="s">
        <v>292</v>
      </c>
      <c r="FG326" t="s">
        <v>287</v>
      </c>
      <c r="FH326" t="s">
        <v>295</v>
      </c>
      <c r="FJ326" t="s">
        <v>376</v>
      </c>
      <c r="FK326" t="s">
        <v>287</v>
      </c>
      <c r="FT326" t="s">
        <v>297</v>
      </c>
      <c r="FU326" t="s">
        <v>497</v>
      </c>
      <c r="FV326">
        <v>1</v>
      </c>
      <c r="FW326">
        <v>0</v>
      </c>
      <c r="FX326">
        <v>0</v>
      </c>
      <c r="FY326">
        <v>0</v>
      </c>
      <c r="FZ326" s="19">
        <v>0</v>
      </c>
      <c r="GA326">
        <v>0</v>
      </c>
      <c r="GB326">
        <v>0</v>
      </c>
      <c r="GC326">
        <v>0</v>
      </c>
      <c r="GD326">
        <v>0</v>
      </c>
      <c r="GE326">
        <v>0</v>
      </c>
      <c r="GF326">
        <v>1</v>
      </c>
      <c r="GG326">
        <v>0</v>
      </c>
      <c r="GH326">
        <v>0</v>
      </c>
      <c r="GJ326" t="s">
        <v>299</v>
      </c>
      <c r="GK326">
        <v>1</v>
      </c>
      <c r="GL326">
        <v>0</v>
      </c>
      <c r="GM326">
        <v>0</v>
      </c>
      <c r="GN326">
        <v>0</v>
      </c>
      <c r="GO326">
        <v>0</v>
      </c>
      <c r="GP326">
        <v>0</v>
      </c>
      <c r="GQ326">
        <v>0</v>
      </c>
      <c r="GR326">
        <v>0</v>
      </c>
      <c r="GS326">
        <v>0</v>
      </c>
      <c r="GT326">
        <v>0</v>
      </c>
      <c r="GV326" t="s">
        <v>872</v>
      </c>
      <c r="GW326">
        <v>7</v>
      </c>
      <c r="GX326">
        <v>0</v>
      </c>
      <c r="GY326">
        <v>0</v>
      </c>
      <c r="GZ326">
        <v>0</v>
      </c>
      <c r="HA326">
        <v>0</v>
      </c>
      <c r="HB326">
        <v>0</v>
      </c>
      <c r="HC326">
        <v>4</v>
      </c>
      <c r="HD326">
        <v>0</v>
      </c>
      <c r="HE326">
        <v>7</v>
      </c>
      <c r="HF326">
        <v>0</v>
      </c>
      <c r="HG326">
        <v>0</v>
      </c>
      <c r="HH326">
        <v>0</v>
      </c>
      <c r="HI326">
        <v>0</v>
      </c>
      <c r="HJ326">
        <v>0</v>
      </c>
      <c r="HK326">
        <v>0</v>
      </c>
      <c r="HL326">
        <v>0</v>
      </c>
      <c r="HM326">
        <v>0</v>
      </c>
      <c r="HN326">
        <v>0</v>
      </c>
      <c r="HO326">
        <v>0</v>
      </c>
      <c r="HP326">
        <v>0</v>
      </c>
      <c r="HQ326">
        <v>0</v>
      </c>
      <c r="HR326">
        <v>0</v>
      </c>
      <c r="HS326" t="s">
        <v>451</v>
      </c>
      <c r="HT326" t="s">
        <v>750</v>
      </c>
      <c r="HU326" t="s">
        <v>984</v>
      </c>
      <c r="HV326">
        <v>1</v>
      </c>
      <c r="HW326">
        <v>1</v>
      </c>
      <c r="HX326">
        <v>1</v>
      </c>
      <c r="HY326">
        <v>1</v>
      </c>
      <c r="HZ326">
        <v>1</v>
      </c>
      <c r="IA326">
        <v>0</v>
      </c>
      <c r="IC326" t="s">
        <v>303</v>
      </c>
      <c r="ID326">
        <v>1</v>
      </c>
      <c r="IE326">
        <v>0</v>
      </c>
      <c r="IF326">
        <v>0</v>
      </c>
      <c r="IG326">
        <v>0</v>
      </c>
      <c r="II326" t="s">
        <v>1391</v>
      </c>
      <c r="IJ326">
        <v>1</v>
      </c>
      <c r="IK326">
        <v>1</v>
      </c>
      <c r="IL326">
        <v>1</v>
      </c>
      <c r="IM326">
        <v>0</v>
      </c>
      <c r="IN326">
        <v>1</v>
      </c>
      <c r="IO326">
        <v>0</v>
      </c>
      <c r="JB326">
        <v>391715373</v>
      </c>
      <c r="JC326" t="s">
        <v>1479</v>
      </c>
      <c r="JD326" s="1">
        <v>44965.55190972222</v>
      </c>
      <c r="JG326" t="s">
        <v>307</v>
      </c>
      <c r="JH326" t="s">
        <v>308</v>
      </c>
      <c r="JJ326">
        <v>326</v>
      </c>
    </row>
    <row r="327" spans="1:270" x14ac:dyDescent="0.35">
      <c r="A327" s="1">
        <v>44962.524992372688</v>
      </c>
      <c r="B327" s="1">
        <v>44962.531271527783</v>
      </c>
      <c r="D327" t="s">
        <v>268</v>
      </c>
      <c r="E327" t="s">
        <v>1441</v>
      </c>
      <c r="F327" s="1">
        <v>44962.525000000001</v>
      </c>
      <c r="G327" t="s">
        <v>1480</v>
      </c>
      <c r="J327" t="s">
        <v>319</v>
      </c>
      <c r="K327" t="s">
        <v>512</v>
      </c>
      <c r="N327" t="s">
        <v>274</v>
      </c>
      <c r="O327" t="s">
        <v>268</v>
      </c>
      <c r="Z327" t="s">
        <v>275</v>
      </c>
      <c r="AF327" t="s">
        <v>486</v>
      </c>
      <c r="AH327">
        <v>2</v>
      </c>
      <c r="AI327">
        <v>1</v>
      </c>
      <c r="AJ327">
        <v>1</v>
      </c>
      <c r="AL327">
        <v>0</v>
      </c>
      <c r="AM327">
        <v>0</v>
      </c>
      <c r="AN327" t="s">
        <v>278</v>
      </c>
      <c r="AQ327">
        <v>0</v>
      </c>
      <c r="AR327">
        <v>0</v>
      </c>
      <c r="AS327" t="s">
        <v>278</v>
      </c>
      <c r="AV327">
        <v>1</v>
      </c>
      <c r="AW327">
        <v>1</v>
      </c>
      <c r="AX327" t="s">
        <v>277</v>
      </c>
      <c r="BA327">
        <v>0</v>
      </c>
      <c r="BB327">
        <v>0</v>
      </c>
      <c r="BC327" t="s">
        <v>278</v>
      </c>
      <c r="BF327">
        <v>0</v>
      </c>
      <c r="BG327">
        <v>0</v>
      </c>
      <c r="BH327" t="s">
        <v>278</v>
      </c>
      <c r="BJ327" t="s">
        <v>1234</v>
      </c>
      <c r="BL327" t="s">
        <v>1301</v>
      </c>
      <c r="BN327" t="s">
        <v>280</v>
      </c>
      <c r="BO327">
        <v>1</v>
      </c>
      <c r="BP327">
        <v>0</v>
      </c>
      <c r="BQ327">
        <v>0</v>
      </c>
      <c r="BR327">
        <v>0</v>
      </c>
      <c r="BS327">
        <v>0</v>
      </c>
      <c r="BT327">
        <v>0</v>
      </c>
      <c r="BU327">
        <v>0</v>
      </c>
      <c r="BV327">
        <v>0</v>
      </c>
      <c r="BW327">
        <v>0</v>
      </c>
      <c r="BX327">
        <v>0</v>
      </c>
      <c r="BZ327" t="s">
        <v>281</v>
      </c>
      <c r="CA327" t="s">
        <v>1471</v>
      </c>
      <c r="CB327" t="s">
        <v>268</v>
      </c>
      <c r="CH327" s="19" t="s">
        <v>283</v>
      </c>
      <c r="CJ327" s="19" t="s">
        <v>283</v>
      </c>
      <c r="CL327" s="19" t="s">
        <v>283</v>
      </c>
      <c r="CS327" s="19" t="s">
        <v>322</v>
      </c>
      <c r="DC327" s="19" t="s">
        <v>313</v>
      </c>
      <c r="DD327" s="19" t="s">
        <v>313</v>
      </c>
      <c r="DF327" s="19" t="s">
        <v>313</v>
      </c>
      <c r="DH327" s="19" t="s">
        <v>339</v>
      </c>
      <c r="DJ327">
        <v>1500</v>
      </c>
      <c r="DK327" t="s">
        <v>287</v>
      </c>
      <c r="DL327" t="s">
        <v>288</v>
      </c>
      <c r="DM327" t="s">
        <v>289</v>
      </c>
      <c r="DO327" t="s">
        <v>290</v>
      </c>
      <c r="DP327" t="s">
        <v>291</v>
      </c>
      <c r="DQ327" t="s">
        <v>292</v>
      </c>
      <c r="EC327" t="s">
        <v>287</v>
      </c>
      <c r="EF327" t="s">
        <v>292</v>
      </c>
      <c r="EM327" t="s">
        <v>293</v>
      </c>
      <c r="EU327" t="s">
        <v>738</v>
      </c>
      <c r="EV327">
        <v>0</v>
      </c>
      <c r="EW327">
        <v>0</v>
      </c>
      <c r="EX327">
        <v>0</v>
      </c>
      <c r="EY327">
        <v>0</v>
      </c>
      <c r="EZ327">
        <v>0</v>
      </c>
      <c r="FA327">
        <v>0</v>
      </c>
      <c r="FB327">
        <v>0</v>
      </c>
      <c r="FC327">
        <v>1</v>
      </c>
      <c r="FE327" t="s">
        <v>292</v>
      </c>
      <c r="FG327" t="s">
        <v>287</v>
      </c>
      <c r="FH327" t="s">
        <v>295</v>
      </c>
      <c r="FJ327" t="s">
        <v>376</v>
      </c>
      <c r="FK327" t="s">
        <v>287</v>
      </c>
      <c r="FT327" t="s">
        <v>297</v>
      </c>
      <c r="FU327" t="s">
        <v>298</v>
      </c>
      <c r="FV327">
        <v>1</v>
      </c>
      <c r="FW327">
        <v>0</v>
      </c>
      <c r="FX327">
        <v>0</v>
      </c>
      <c r="FY327">
        <v>0</v>
      </c>
      <c r="FZ327" s="19">
        <v>0</v>
      </c>
      <c r="GA327">
        <v>0</v>
      </c>
      <c r="GB327">
        <v>0</v>
      </c>
      <c r="GC327">
        <v>0</v>
      </c>
      <c r="GD327">
        <v>0</v>
      </c>
      <c r="GE327">
        <v>0</v>
      </c>
      <c r="GF327">
        <v>0</v>
      </c>
      <c r="GG327">
        <v>0</v>
      </c>
      <c r="GH327">
        <v>0</v>
      </c>
      <c r="GJ327" t="s">
        <v>299</v>
      </c>
      <c r="GK327">
        <v>1</v>
      </c>
      <c r="GL327">
        <v>0</v>
      </c>
      <c r="GM327">
        <v>0</v>
      </c>
      <c r="GN327">
        <v>0</v>
      </c>
      <c r="GO327">
        <v>0</v>
      </c>
      <c r="GP327">
        <v>0</v>
      </c>
      <c r="GQ327">
        <v>0</v>
      </c>
      <c r="GR327">
        <v>0</v>
      </c>
      <c r="GS327">
        <v>0</v>
      </c>
      <c r="GT327">
        <v>0</v>
      </c>
      <c r="GV327" t="s">
        <v>872</v>
      </c>
      <c r="GW327">
        <v>7</v>
      </c>
      <c r="GX327">
        <v>0</v>
      </c>
      <c r="GY327">
        <v>0</v>
      </c>
      <c r="GZ327">
        <v>0</v>
      </c>
      <c r="HA327">
        <v>0</v>
      </c>
      <c r="HB327">
        <v>0</v>
      </c>
      <c r="HC327">
        <v>4</v>
      </c>
      <c r="HD327">
        <v>3</v>
      </c>
      <c r="HE327">
        <v>7</v>
      </c>
      <c r="HF327">
        <v>0</v>
      </c>
      <c r="HG327">
        <v>0</v>
      </c>
      <c r="HH327">
        <v>0</v>
      </c>
      <c r="HI327">
        <v>0</v>
      </c>
      <c r="HJ327">
        <v>0</v>
      </c>
      <c r="HK327">
        <v>7</v>
      </c>
      <c r="HL327">
        <v>0</v>
      </c>
      <c r="HM327">
        <v>0</v>
      </c>
      <c r="HN327">
        <v>0</v>
      </c>
      <c r="HO327">
        <v>0</v>
      </c>
      <c r="HP327">
        <v>0</v>
      </c>
      <c r="HQ327">
        <v>0</v>
      </c>
      <c r="HR327">
        <v>0</v>
      </c>
      <c r="HS327" t="s">
        <v>451</v>
      </c>
      <c r="HT327" t="s">
        <v>750</v>
      </c>
      <c r="HU327" t="s">
        <v>984</v>
      </c>
      <c r="HV327">
        <v>1</v>
      </c>
      <c r="HW327">
        <v>1</v>
      </c>
      <c r="HX327">
        <v>1</v>
      </c>
      <c r="HY327">
        <v>1</v>
      </c>
      <c r="HZ327">
        <v>1</v>
      </c>
      <c r="IA327">
        <v>0</v>
      </c>
      <c r="IC327" t="s">
        <v>303</v>
      </c>
      <c r="ID327">
        <v>1</v>
      </c>
      <c r="IE327">
        <v>0</v>
      </c>
      <c r="IF327">
        <v>0</v>
      </c>
      <c r="IG327">
        <v>0</v>
      </c>
      <c r="II327" t="s">
        <v>1481</v>
      </c>
      <c r="IJ327">
        <v>1</v>
      </c>
      <c r="IK327">
        <v>1</v>
      </c>
      <c r="IL327">
        <v>1</v>
      </c>
      <c r="IM327">
        <v>1</v>
      </c>
      <c r="IN327">
        <v>1</v>
      </c>
      <c r="IO327">
        <v>0</v>
      </c>
      <c r="JB327">
        <v>391715379</v>
      </c>
      <c r="JC327" t="s">
        <v>1482</v>
      </c>
      <c r="JD327" s="1">
        <v>44965.551921296297</v>
      </c>
      <c r="JG327" t="s">
        <v>307</v>
      </c>
      <c r="JH327" t="s">
        <v>308</v>
      </c>
      <c r="JJ327">
        <v>327</v>
      </c>
    </row>
    <row r="328" spans="1:270" x14ac:dyDescent="0.35">
      <c r="A328" s="1">
        <v>44964.383938090279</v>
      </c>
      <c r="B328" s="1">
        <v>44964.400548969897</v>
      </c>
      <c r="D328" t="s">
        <v>268</v>
      </c>
      <c r="E328" t="s">
        <v>1441</v>
      </c>
      <c r="F328" s="1">
        <v>44964.384027777778</v>
      </c>
      <c r="G328" t="s">
        <v>1483</v>
      </c>
      <c r="J328" t="s">
        <v>319</v>
      </c>
      <c r="K328" t="s">
        <v>512</v>
      </c>
      <c r="N328" t="s">
        <v>274</v>
      </c>
      <c r="O328" t="s">
        <v>268</v>
      </c>
      <c r="Z328" t="s">
        <v>268</v>
      </c>
      <c r="AA328" t="s">
        <v>416</v>
      </c>
      <c r="AB328">
        <v>0</v>
      </c>
      <c r="AC328">
        <v>0</v>
      </c>
      <c r="AD328">
        <v>1</v>
      </c>
      <c r="AE328" t="s">
        <v>1484</v>
      </c>
      <c r="AF328" t="s">
        <v>382</v>
      </c>
      <c r="AG328" t="s">
        <v>1444</v>
      </c>
      <c r="AH328">
        <v>8</v>
      </c>
      <c r="AI328">
        <v>4</v>
      </c>
      <c r="AJ328">
        <v>4</v>
      </c>
      <c r="AL328">
        <v>1</v>
      </c>
      <c r="AM328">
        <v>0</v>
      </c>
      <c r="AN328" t="s">
        <v>320</v>
      </c>
      <c r="AQ328">
        <v>2</v>
      </c>
      <c r="AR328">
        <v>3</v>
      </c>
      <c r="AS328" t="s">
        <v>528</v>
      </c>
      <c r="AV328">
        <v>1</v>
      </c>
      <c r="AW328">
        <v>0</v>
      </c>
      <c r="AX328" t="s">
        <v>320</v>
      </c>
      <c r="BA328">
        <v>0</v>
      </c>
      <c r="BB328">
        <v>1</v>
      </c>
      <c r="BC328" t="s">
        <v>320</v>
      </c>
      <c r="BF328">
        <v>1</v>
      </c>
      <c r="BG328">
        <v>0</v>
      </c>
      <c r="BH328" t="s">
        <v>320</v>
      </c>
      <c r="BJ328" t="s">
        <v>1234</v>
      </c>
      <c r="BL328" t="s">
        <v>1361</v>
      </c>
      <c r="BN328" t="s">
        <v>1485</v>
      </c>
      <c r="BO328">
        <v>0</v>
      </c>
      <c r="BP328">
        <v>1</v>
      </c>
      <c r="BQ328">
        <v>0</v>
      </c>
      <c r="BR328">
        <v>1</v>
      </c>
      <c r="BS328">
        <v>0</v>
      </c>
      <c r="BT328">
        <v>0</v>
      </c>
      <c r="BU328">
        <v>1</v>
      </c>
      <c r="BV328">
        <v>0</v>
      </c>
      <c r="BW328">
        <v>0</v>
      </c>
      <c r="BX328">
        <v>0</v>
      </c>
      <c r="BZ328" t="s">
        <v>281</v>
      </c>
      <c r="CA328" t="s">
        <v>1471</v>
      </c>
      <c r="CB328" t="s">
        <v>268</v>
      </c>
      <c r="CH328" s="19" t="s">
        <v>285</v>
      </c>
      <c r="CJ328" s="19" t="s">
        <v>283</v>
      </c>
      <c r="CL328" s="19" t="s">
        <v>283</v>
      </c>
      <c r="CS328" s="19" t="s">
        <v>322</v>
      </c>
      <c r="DC328" s="19" t="s">
        <v>313</v>
      </c>
      <c r="DD328" s="19" t="s">
        <v>313</v>
      </c>
      <c r="DF328" s="19" t="s">
        <v>313</v>
      </c>
      <c r="DH328" s="19" t="s">
        <v>339</v>
      </c>
      <c r="DJ328">
        <v>6000</v>
      </c>
      <c r="DK328" t="s">
        <v>287</v>
      </c>
      <c r="DL328" t="s">
        <v>288</v>
      </c>
      <c r="DM328" t="s">
        <v>289</v>
      </c>
      <c r="DO328" t="s">
        <v>403</v>
      </c>
      <c r="DP328" t="s">
        <v>291</v>
      </c>
      <c r="DQ328" t="s">
        <v>292</v>
      </c>
      <c r="EC328" t="s">
        <v>287</v>
      </c>
      <c r="EF328" t="s">
        <v>292</v>
      </c>
      <c r="EM328" t="s">
        <v>293</v>
      </c>
      <c r="EU328" t="s">
        <v>738</v>
      </c>
      <c r="EV328">
        <v>0</v>
      </c>
      <c r="EW328">
        <v>0</v>
      </c>
      <c r="EX328">
        <v>0</v>
      </c>
      <c r="EY328">
        <v>0</v>
      </c>
      <c r="EZ328">
        <v>0</v>
      </c>
      <c r="FA328">
        <v>0</v>
      </c>
      <c r="FB328">
        <v>0</v>
      </c>
      <c r="FC328">
        <v>1</v>
      </c>
      <c r="FE328" t="s">
        <v>292</v>
      </c>
      <c r="FG328" t="s">
        <v>287</v>
      </c>
      <c r="FH328" t="s">
        <v>295</v>
      </c>
      <c r="FJ328" t="s">
        <v>376</v>
      </c>
      <c r="FK328" t="s">
        <v>287</v>
      </c>
      <c r="FT328" t="s">
        <v>297</v>
      </c>
      <c r="FU328" t="s">
        <v>396</v>
      </c>
      <c r="FV328">
        <v>1</v>
      </c>
      <c r="FW328">
        <v>0</v>
      </c>
      <c r="FX328">
        <v>0</v>
      </c>
      <c r="FY328">
        <v>0</v>
      </c>
      <c r="FZ328" s="19">
        <v>0</v>
      </c>
      <c r="GA328">
        <v>1</v>
      </c>
      <c r="GB328">
        <v>0</v>
      </c>
      <c r="GC328">
        <v>0</v>
      </c>
      <c r="GD328">
        <v>0</v>
      </c>
      <c r="GE328">
        <v>0</v>
      </c>
      <c r="GF328">
        <v>0</v>
      </c>
      <c r="GG328">
        <v>0</v>
      </c>
      <c r="GH328">
        <v>0</v>
      </c>
      <c r="GJ328" t="s">
        <v>299</v>
      </c>
      <c r="GK328">
        <v>1</v>
      </c>
      <c r="GL328">
        <v>0</v>
      </c>
      <c r="GM328">
        <v>0</v>
      </c>
      <c r="GN328">
        <v>0</v>
      </c>
      <c r="GO328">
        <v>0</v>
      </c>
      <c r="GP328">
        <v>0</v>
      </c>
      <c r="GQ328">
        <v>0</v>
      </c>
      <c r="GR328">
        <v>0</v>
      </c>
      <c r="GS328">
        <v>0</v>
      </c>
      <c r="GT328">
        <v>0</v>
      </c>
      <c r="GV328" t="s">
        <v>300</v>
      </c>
      <c r="GW328">
        <v>7</v>
      </c>
      <c r="GX328">
        <v>3</v>
      </c>
      <c r="GY328">
        <v>2</v>
      </c>
      <c r="GZ328">
        <v>0</v>
      </c>
      <c r="HA328">
        <v>0</v>
      </c>
      <c r="HB328">
        <v>0</v>
      </c>
      <c r="HC328">
        <v>4</v>
      </c>
      <c r="HD328">
        <v>4</v>
      </c>
      <c r="HE328">
        <v>7</v>
      </c>
      <c r="HF328">
        <v>5</v>
      </c>
      <c r="HG328">
        <v>0</v>
      </c>
      <c r="HH328">
        <v>0</v>
      </c>
      <c r="HI328">
        <v>0</v>
      </c>
      <c r="HJ328">
        <v>0</v>
      </c>
      <c r="HK328">
        <v>2</v>
      </c>
      <c r="HL328">
        <v>0</v>
      </c>
      <c r="HM328">
        <v>0</v>
      </c>
      <c r="HN328">
        <v>0</v>
      </c>
      <c r="HO328">
        <v>0</v>
      </c>
      <c r="HP328">
        <v>0</v>
      </c>
      <c r="HQ328">
        <v>0</v>
      </c>
      <c r="HR328">
        <v>0</v>
      </c>
      <c r="HS328" t="s">
        <v>451</v>
      </c>
      <c r="HT328" t="s">
        <v>750</v>
      </c>
      <c r="HU328" t="s">
        <v>984</v>
      </c>
      <c r="HV328">
        <v>1</v>
      </c>
      <c r="HW328">
        <v>1</v>
      </c>
      <c r="HX328">
        <v>1</v>
      </c>
      <c r="HY328">
        <v>1</v>
      </c>
      <c r="HZ328">
        <v>1</v>
      </c>
      <c r="IA328">
        <v>0</v>
      </c>
      <c r="IC328" t="s">
        <v>303</v>
      </c>
      <c r="ID328">
        <v>1</v>
      </c>
      <c r="IE328">
        <v>0</v>
      </c>
      <c r="IF328">
        <v>0</v>
      </c>
      <c r="IG328">
        <v>0</v>
      </c>
      <c r="II328" t="s">
        <v>1481</v>
      </c>
      <c r="IJ328">
        <v>1</v>
      </c>
      <c r="IK328">
        <v>1</v>
      </c>
      <c r="IL328">
        <v>1</v>
      </c>
      <c r="IM328">
        <v>1</v>
      </c>
      <c r="IN328">
        <v>1</v>
      </c>
      <c r="IO328">
        <v>0</v>
      </c>
      <c r="JB328">
        <v>391715390</v>
      </c>
      <c r="JC328" t="s">
        <v>1486</v>
      </c>
      <c r="JD328" s="1">
        <v>44965.551932870367</v>
      </c>
      <c r="JG328" t="s">
        <v>307</v>
      </c>
      <c r="JH328" t="s">
        <v>308</v>
      </c>
      <c r="JJ328">
        <v>328</v>
      </c>
    </row>
    <row r="329" spans="1:270" x14ac:dyDescent="0.35">
      <c r="A329" s="1">
        <v>44964.401057337956</v>
      </c>
      <c r="B329" s="1">
        <v>44964.410877592592</v>
      </c>
      <c r="D329" t="s">
        <v>268</v>
      </c>
      <c r="E329" t="s">
        <v>1441</v>
      </c>
      <c r="F329" s="1">
        <v>44964.400694444441</v>
      </c>
      <c r="G329" t="s">
        <v>1487</v>
      </c>
      <c r="J329" t="s">
        <v>319</v>
      </c>
      <c r="K329" t="s">
        <v>512</v>
      </c>
      <c r="N329" t="s">
        <v>456</v>
      </c>
      <c r="O329" t="s">
        <v>268</v>
      </c>
      <c r="Z329" t="s">
        <v>275</v>
      </c>
      <c r="AF329" t="s">
        <v>382</v>
      </c>
      <c r="AG329" t="s">
        <v>1444</v>
      </c>
      <c r="AH329">
        <v>1</v>
      </c>
      <c r="AI329">
        <v>0</v>
      </c>
      <c r="AJ329">
        <v>1</v>
      </c>
      <c r="AL329">
        <v>0</v>
      </c>
      <c r="AM329">
        <v>0</v>
      </c>
      <c r="AN329" t="s">
        <v>278</v>
      </c>
      <c r="AQ329">
        <v>0</v>
      </c>
      <c r="AR329">
        <v>0</v>
      </c>
      <c r="AS329" t="s">
        <v>278</v>
      </c>
      <c r="AV329">
        <v>0</v>
      </c>
      <c r="AW329">
        <v>0</v>
      </c>
      <c r="AX329" t="s">
        <v>278</v>
      </c>
      <c r="BA329">
        <v>0</v>
      </c>
      <c r="BB329">
        <v>1</v>
      </c>
      <c r="BC329" t="s">
        <v>320</v>
      </c>
      <c r="BF329">
        <v>0</v>
      </c>
      <c r="BG329">
        <v>0</v>
      </c>
      <c r="BH329" t="s">
        <v>278</v>
      </c>
      <c r="BJ329" t="s">
        <v>1234</v>
      </c>
      <c r="BL329" t="s">
        <v>1361</v>
      </c>
      <c r="BN329" t="s">
        <v>311</v>
      </c>
      <c r="BO329">
        <v>0</v>
      </c>
      <c r="BP329">
        <v>0</v>
      </c>
      <c r="BQ329">
        <v>0</v>
      </c>
      <c r="BR329">
        <v>1</v>
      </c>
      <c r="BS329">
        <v>0</v>
      </c>
      <c r="BT329">
        <v>0</v>
      </c>
      <c r="BU329">
        <v>0</v>
      </c>
      <c r="BV329">
        <v>0</v>
      </c>
      <c r="BW329">
        <v>0</v>
      </c>
      <c r="BX329">
        <v>0</v>
      </c>
      <c r="BZ329" t="s">
        <v>281</v>
      </c>
      <c r="CA329" t="s">
        <v>1471</v>
      </c>
      <c r="CB329" t="s">
        <v>268</v>
      </c>
      <c r="CH329" s="19" t="s">
        <v>285</v>
      </c>
      <c r="CJ329" s="19" t="s">
        <v>283</v>
      </c>
      <c r="CL329" s="19" t="s">
        <v>283</v>
      </c>
      <c r="CS329" s="19" t="s">
        <v>322</v>
      </c>
      <c r="DC329" s="19" t="s">
        <v>285</v>
      </c>
      <c r="DD329" s="19" t="s">
        <v>286</v>
      </c>
      <c r="DF329" s="19" t="s">
        <v>286</v>
      </c>
      <c r="DH329" s="19" t="s">
        <v>339</v>
      </c>
      <c r="DJ329">
        <v>750</v>
      </c>
      <c r="DK329" t="s">
        <v>287</v>
      </c>
      <c r="DL329" t="s">
        <v>288</v>
      </c>
      <c r="DM329" t="s">
        <v>289</v>
      </c>
      <c r="DO329" t="s">
        <v>290</v>
      </c>
      <c r="DP329" t="s">
        <v>291</v>
      </c>
      <c r="DQ329" t="s">
        <v>292</v>
      </c>
      <c r="EC329" t="s">
        <v>287</v>
      </c>
      <c r="EF329" t="s">
        <v>292</v>
      </c>
      <c r="EM329" t="s">
        <v>293</v>
      </c>
      <c r="EU329" t="s">
        <v>624</v>
      </c>
      <c r="EV329">
        <v>0</v>
      </c>
      <c r="EW329">
        <v>1</v>
      </c>
      <c r="EX329">
        <v>0</v>
      </c>
      <c r="EY329">
        <v>0</v>
      </c>
      <c r="EZ329">
        <v>0</v>
      </c>
      <c r="FA329">
        <v>0</v>
      </c>
      <c r="FB329">
        <v>0</v>
      </c>
      <c r="FC329">
        <v>0</v>
      </c>
      <c r="FE329" t="s">
        <v>292</v>
      </c>
      <c r="FG329" t="s">
        <v>287</v>
      </c>
      <c r="FH329" t="s">
        <v>295</v>
      </c>
      <c r="FJ329" t="s">
        <v>376</v>
      </c>
      <c r="FK329" t="s">
        <v>287</v>
      </c>
      <c r="FT329" t="s">
        <v>297</v>
      </c>
      <c r="FU329" t="s">
        <v>396</v>
      </c>
      <c r="FV329">
        <v>1</v>
      </c>
      <c r="FW329">
        <v>0</v>
      </c>
      <c r="FX329">
        <v>0</v>
      </c>
      <c r="FY329">
        <v>0</v>
      </c>
      <c r="FZ329" s="19">
        <v>0</v>
      </c>
      <c r="GA329">
        <v>1</v>
      </c>
      <c r="GB329">
        <v>0</v>
      </c>
      <c r="GC329">
        <v>0</v>
      </c>
      <c r="GD329">
        <v>0</v>
      </c>
      <c r="GE329">
        <v>0</v>
      </c>
      <c r="GF329">
        <v>0</v>
      </c>
      <c r="GG329">
        <v>0</v>
      </c>
      <c r="GH329">
        <v>0</v>
      </c>
      <c r="GJ329" t="s">
        <v>299</v>
      </c>
      <c r="GK329">
        <v>1</v>
      </c>
      <c r="GL329">
        <v>0</v>
      </c>
      <c r="GM329">
        <v>0</v>
      </c>
      <c r="GN329">
        <v>0</v>
      </c>
      <c r="GO329">
        <v>0</v>
      </c>
      <c r="GP329">
        <v>0</v>
      </c>
      <c r="GQ329">
        <v>0</v>
      </c>
      <c r="GR329">
        <v>0</v>
      </c>
      <c r="GS329">
        <v>0</v>
      </c>
      <c r="GT329">
        <v>0</v>
      </c>
      <c r="GV329" t="s">
        <v>872</v>
      </c>
      <c r="GW329">
        <v>7</v>
      </c>
      <c r="GX329">
        <v>0</v>
      </c>
      <c r="GY329">
        <v>0</v>
      </c>
      <c r="GZ329">
        <v>0</v>
      </c>
      <c r="HA329">
        <v>0</v>
      </c>
      <c r="HB329">
        <v>0</v>
      </c>
      <c r="HC329">
        <v>2</v>
      </c>
      <c r="HD329">
        <v>0</v>
      </c>
      <c r="HE329">
        <v>4</v>
      </c>
      <c r="HF329">
        <v>0</v>
      </c>
      <c r="HG329">
        <v>0</v>
      </c>
      <c r="HH329">
        <v>0</v>
      </c>
      <c r="HI329">
        <v>0</v>
      </c>
      <c r="HJ329">
        <v>0</v>
      </c>
      <c r="HK329">
        <v>7</v>
      </c>
      <c r="HL329">
        <v>0</v>
      </c>
      <c r="HM329">
        <v>0</v>
      </c>
      <c r="HN329">
        <v>0</v>
      </c>
      <c r="HO329">
        <v>0</v>
      </c>
      <c r="HP329">
        <v>0</v>
      </c>
      <c r="HQ329">
        <v>0</v>
      </c>
      <c r="HR329">
        <v>0</v>
      </c>
      <c r="HS329" t="s">
        <v>451</v>
      </c>
      <c r="HT329" t="s">
        <v>750</v>
      </c>
      <c r="HU329" t="s">
        <v>984</v>
      </c>
      <c r="HV329">
        <v>1</v>
      </c>
      <c r="HW329">
        <v>1</v>
      </c>
      <c r="HX329">
        <v>1</v>
      </c>
      <c r="HY329">
        <v>1</v>
      </c>
      <c r="HZ329">
        <v>1</v>
      </c>
      <c r="IA329">
        <v>0</v>
      </c>
      <c r="IC329" t="s">
        <v>303</v>
      </c>
      <c r="ID329">
        <v>1</v>
      </c>
      <c r="IE329">
        <v>0</v>
      </c>
      <c r="IF329">
        <v>0</v>
      </c>
      <c r="IG329">
        <v>0</v>
      </c>
      <c r="II329" t="s">
        <v>1391</v>
      </c>
      <c r="IJ329">
        <v>1</v>
      </c>
      <c r="IK329">
        <v>1</v>
      </c>
      <c r="IL329">
        <v>1</v>
      </c>
      <c r="IM329">
        <v>0</v>
      </c>
      <c r="IN329">
        <v>1</v>
      </c>
      <c r="IO329">
        <v>0</v>
      </c>
      <c r="JB329">
        <v>391715408</v>
      </c>
      <c r="JC329" t="s">
        <v>1488</v>
      </c>
      <c r="JD329" s="1">
        <v>44965.55195601852</v>
      </c>
      <c r="JG329" t="s">
        <v>307</v>
      </c>
      <c r="JH329" t="s">
        <v>308</v>
      </c>
      <c r="JJ329">
        <v>329</v>
      </c>
    </row>
    <row r="330" spans="1:270" x14ac:dyDescent="0.35">
      <c r="A330" s="1">
        <v>44964.412708668977</v>
      </c>
      <c r="B330" s="1">
        <v>44964.429795682867</v>
      </c>
      <c r="D330" t="s">
        <v>268</v>
      </c>
      <c r="E330" t="s">
        <v>1441</v>
      </c>
      <c r="F330" s="1">
        <v>44964.412499999999</v>
      </c>
      <c r="G330" t="s">
        <v>1489</v>
      </c>
      <c r="J330" t="s">
        <v>319</v>
      </c>
      <c r="K330" t="s">
        <v>512</v>
      </c>
      <c r="N330" t="s">
        <v>274</v>
      </c>
      <c r="O330" t="s">
        <v>268</v>
      </c>
      <c r="Z330" t="s">
        <v>268</v>
      </c>
      <c r="AA330" t="s">
        <v>416</v>
      </c>
      <c r="AB330">
        <v>0</v>
      </c>
      <c r="AC330">
        <v>0</v>
      </c>
      <c r="AD330">
        <v>1</v>
      </c>
      <c r="AE330" t="s">
        <v>1490</v>
      </c>
      <c r="AF330" t="s">
        <v>382</v>
      </c>
      <c r="AG330" t="s">
        <v>1444</v>
      </c>
      <c r="AH330">
        <v>9</v>
      </c>
      <c r="AI330">
        <v>6</v>
      </c>
      <c r="AJ330">
        <v>3</v>
      </c>
      <c r="AL330">
        <v>1</v>
      </c>
      <c r="AM330">
        <v>1</v>
      </c>
      <c r="AN330" t="s">
        <v>277</v>
      </c>
      <c r="AQ330">
        <v>4</v>
      </c>
      <c r="AR330">
        <v>1</v>
      </c>
      <c r="AS330" t="s">
        <v>528</v>
      </c>
      <c r="AV330">
        <v>0</v>
      </c>
      <c r="AW330">
        <v>0</v>
      </c>
      <c r="AX330" t="s">
        <v>278</v>
      </c>
      <c r="BA330">
        <v>1</v>
      </c>
      <c r="BB330">
        <v>1</v>
      </c>
      <c r="BC330" t="s">
        <v>277</v>
      </c>
      <c r="BF330">
        <v>0</v>
      </c>
      <c r="BG330">
        <v>1</v>
      </c>
      <c r="BH330" t="s">
        <v>320</v>
      </c>
      <c r="BJ330" t="s">
        <v>1234</v>
      </c>
      <c r="BL330" t="s">
        <v>1361</v>
      </c>
      <c r="BN330" t="s">
        <v>1491</v>
      </c>
      <c r="BO330">
        <v>0</v>
      </c>
      <c r="BP330">
        <v>1</v>
      </c>
      <c r="BQ330">
        <v>0</v>
      </c>
      <c r="BR330">
        <v>1</v>
      </c>
      <c r="BS330">
        <v>0</v>
      </c>
      <c r="BT330">
        <v>0</v>
      </c>
      <c r="BU330">
        <v>1</v>
      </c>
      <c r="BV330">
        <v>0</v>
      </c>
      <c r="BW330">
        <v>0</v>
      </c>
      <c r="BX330">
        <v>0</v>
      </c>
      <c r="BZ330" t="s">
        <v>281</v>
      </c>
      <c r="CA330" t="s">
        <v>1471</v>
      </c>
      <c r="CB330" t="s">
        <v>268</v>
      </c>
      <c r="CH330" s="19" t="s">
        <v>283</v>
      </c>
      <c r="CJ330" s="19" t="s">
        <v>283</v>
      </c>
      <c r="CL330" s="19" t="s">
        <v>283</v>
      </c>
      <c r="CS330" s="19" t="s">
        <v>322</v>
      </c>
      <c r="DC330" s="19" t="s">
        <v>313</v>
      </c>
      <c r="DD330" s="19" t="s">
        <v>313</v>
      </c>
      <c r="DF330" s="19" t="s">
        <v>313</v>
      </c>
      <c r="DH330" s="19" t="s">
        <v>339</v>
      </c>
      <c r="DJ330">
        <v>6750</v>
      </c>
      <c r="DK330" t="s">
        <v>287</v>
      </c>
      <c r="DL330" t="s">
        <v>288</v>
      </c>
      <c r="DM330" t="s">
        <v>289</v>
      </c>
      <c r="DO330" t="s">
        <v>290</v>
      </c>
      <c r="DP330" t="s">
        <v>291</v>
      </c>
      <c r="DQ330" t="s">
        <v>292</v>
      </c>
      <c r="EC330" t="s">
        <v>287</v>
      </c>
      <c r="EF330" t="s">
        <v>292</v>
      </c>
      <c r="EM330" t="s">
        <v>293</v>
      </c>
      <c r="EU330" t="s">
        <v>738</v>
      </c>
      <c r="EV330">
        <v>0</v>
      </c>
      <c r="EW330">
        <v>0</v>
      </c>
      <c r="EX330">
        <v>0</v>
      </c>
      <c r="EY330">
        <v>0</v>
      </c>
      <c r="EZ330">
        <v>0</v>
      </c>
      <c r="FA330">
        <v>0</v>
      </c>
      <c r="FB330">
        <v>0</v>
      </c>
      <c r="FC330">
        <v>1</v>
      </c>
      <c r="FE330" t="s">
        <v>292</v>
      </c>
      <c r="FG330" t="s">
        <v>287</v>
      </c>
      <c r="FH330" t="s">
        <v>295</v>
      </c>
      <c r="FJ330" t="s">
        <v>376</v>
      </c>
      <c r="FK330" t="s">
        <v>287</v>
      </c>
      <c r="FT330" t="s">
        <v>297</v>
      </c>
      <c r="FU330" t="s">
        <v>396</v>
      </c>
      <c r="FV330">
        <v>1</v>
      </c>
      <c r="FW330">
        <v>0</v>
      </c>
      <c r="FX330">
        <v>0</v>
      </c>
      <c r="FY330">
        <v>0</v>
      </c>
      <c r="FZ330" s="19">
        <v>0</v>
      </c>
      <c r="GA330">
        <v>1</v>
      </c>
      <c r="GB330">
        <v>0</v>
      </c>
      <c r="GC330">
        <v>0</v>
      </c>
      <c r="GD330">
        <v>0</v>
      </c>
      <c r="GE330">
        <v>0</v>
      </c>
      <c r="GF330">
        <v>0</v>
      </c>
      <c r="GG330">
        <v>0</v>
      </c>
      <c r="GH330">
        <v>0</v>
      </c>
      <c r="GJ330" t="s">
        <v>299</v>
      </c>
      <c r="GK330">
        <v>1</v>
      </c>
      <c r="GL330">
        <v>0</v>
      </c>
      <c r="GM330">
        <v>0</v>
      </c>
      <c r="GN330">
        <v>0</v>
      </c>
      <c r="GO330">
        <v>0</v>
      </c>
      <c r="GP330">
        <v>0</v>
      </c>
      <c r="GQ330">
        <v>0</v>
      </c>
      <c r="GR330">
        <v>0</v>
      </c>
      <c r="GS330">
        <v>0</v>
      </c>
      <c r="GT330">
        <v>0</v>
      </c>
      <c r="GV330" t="s">
        <v>300</v>
      </c>
      <c r="GW330">
        <v>7</v>
      </c>
      <c r="GX330">
        <v>3</v>
      </c>
      <c r="GY330">
        <v>0</v>
      </c>
      <c r="GZ330">
        <v>0</v>
      </c>
      <c r="HA330">
        <v>0</v>
      </c>
      <c r="HB330">
        <v>0</v>
      </c>
      <c r="HC330">
        <v>3</v>
      </c>
      <c r="HD330">
        <v>4</v>
      </c>
      <c r="HE330">
        <v>7</v>
      </c>
      <c r="HF330">
        <v>0</v>
      </c>
      <c r="HG330">
        <v>0</v>
      </c>
      <c r="HH330">
        <v>0</v>
      </c>
      <c r="HI330">
        <v>0</v>
      </c>
      <c r="HJ330">
        <v>0</v>
      </c>
      <c r="HK330">
        <v>7</v>
      </c>
      <c r="HL330">
        <v>0</v>
      </c>
      <c r="HM330">
        <v>0</v>
      </c>
      <c r="HN330">
        <v>0</v>
      </c>
      <c r="HO330">
        <v>0</v>
      </c>
      <c r="HP330">
        <v>0</v>
      </c>
      <c r="HQ330">
        <v>0</v>
      </c>
      <c r="HR330">
        <v>0</v>
      </c>
      <c r="HS330" t="s">
        <v>451</v>
      </c>
      <c r="HT330" t="s">
        <v>750</v>
      </c>
      <c r="HU330" t="s">
        <v>1456</v>
      </c>
      <c r="HV330">
        <v>1</v>
      </c>
      <c r="HW330">
        <v>1</v>
      </c>
      <c r="HX330">
        <v>1</v>
      </c>
      <c r="HY330">
        <v>1</v>
      </c>
      <c r="HZ330">
        <v>1</v>
      </c>
      <c r="IA330">
        <v>0</v>
      </c>
      <c r="IC330" t="s">
        <v>303</v>
      </c>
      <c r="ID330">
        <v>1</v>
      </c>
      <c r="IE330">
        <v>0</v>
      </c>
      <c r="IF330">
        <v>0</v>
      </c>
      <c r="IG330">
        <v>0</v>
      </c>
      <c r="II330" t="s">
        <v>1047</v>
      </c>
      <c r="IJ330">
        <v>1</v>
      </c>
      <c r="IK330">
        <v>1</v>
      </c>
      <c r="IL330">
        <v>1</v>
      </c>
      <c r="IM330">
        <v>1</v>
      </c>
      <c r="IN330">
        <v>0</v>
      </c>
      <c r="IO330">
        <v>0</v>
      </c>
      <c r="JB330">
        <v>391715415</v>
      </c>
      <c r="JC330" t="s">
        <v>1492</v>
      </c>
      <c r="JD330" s="1">
        <v>44965.55196759259</v>
      </c>
      <c r="JG330" t="s">
        <v>307</v>
      </c>
      <c r="JH330" t="s">
        <v>308</v>
      </c>
      <c r="JJ330">
        <v>330</v>
      </c>
    </row>
    <row r="331" spans="1:270" x14ac:dyDescent="0.35">
      <c r="A331" s="1">
        <v>44964.430086932873</v>
      </c>
      <c r="B331" s="1">
        <v>44964.441630810194</v>
      </c>
      <c r="D331" t="s">
        <v>268</v>
      </c>
      <c r="E331" t="s">
        <v>1441</v>
      </c>
      <c r="F331" s="1">
        <v>44964.429861111108</v>
      </c>
      <c r="G331" t="s">
        <v>1493</v>
      </c>
      <c r="J331" t="s">
        <v>271</v>
      </c>
      <c r="K331" t="s">
        <v>512</v>
      </c>
      <c r="N331" t="s">
        <v>274</v>
      </c>
      <c r="O331" t="s">
        <v>268</v>
      </c>
      <c r="Z331" t="s">
        <v>275</v>
      </c>
      <c r="AF331" t="s">
        <v>486</v>
      </c>
      <c r="AH331">
        <v>3</v>
      </c>
      <c r="AI331">
        <v>2</v>
      </c>
      <c r="AJ331">
        <v>1</v>
      </c>
      <c r="AL331">
        <v>1</v>
      </c>
      <c r="AM331">
        <v>0</v>
      </c>
      <c r="AN331" t="s">
        <v>320</v>
      </c>
      <c r="AQ331">
        <v>0</v>
      </c>
      <c r="AR331">
        <v>0</v>
      </c>
      <c r="AS331" t="s">
        <v>278</v>
      </c>
      <c r="AV331">
        <v>1</v>
      </c>
      <c r="AW331">
        <v>0</v>
      </c>
      <c r="AX331" t="s">
        <v>320</v>
      </c>
      <c r="BA331">
        <v>0</v>
      </c>
      <c r="BB331">
        <v>1</v>
      </c>
      <c r="BC331" t="s">
        <v>320</v>
      </c>
      <c r="BF331">
        <v>0</v>
      </c>
      <c r="BG331">
        <v>0</v>
      </c>
      <c r="BH331" t="s">
        <v>278</v>
      </c>
      <c r="BJ331" t="s">
        <v>1234</v>
      </c>
      <c r="BL331" t="s">
        <v>1361</v>
      </c>
      <c r="BN331" t="s">
        <v>616</v>
      </c>
      <c r="BO331">
        <v>0</v>
      </c>
      <c r="BP331">
        <v>0</v>
      </c>
      <c r="BQ331">
        <v>0</v>
      </c>
      <c r="BR331">
        <v>0</v>
      </c>
      <c r="BS331">
        <v>0</v>
      </c>
      <c r="BT331">
        <v>1</v>
      </c>
      <c r="BU331">
        <v>0</v>
      </c>
      <c r="BV331">
        <v>0</v>
      </c>
      <c r="BW331">
        <v>0</v>
      </c>
      <c r="BX331">
        <v>0</v>
      </c>
      <c r="BZ331" t="s">
        <v>281</v>
      </c>
      <c r="CA331" t="s">
        <v>1471</v>
      </c>
      <c r="CB331" t="s">
        <v>268</v>
      </c>
      <c r="CH331" s="19" t="s">
        <v>285</v>
      </c>
      <c r="CJ331" s="19" t="s">
        <v>283</v>
      </c>
      <c r="CL331" s="19" t="s">
        <v>283</v>
      </c>
      <c r="CS331" s="19" t="s">
        <v>322</v>
      </c>
      <c r="DC331" s="19" t="s">
        <v>313</v>
      </c>
      <c r="DD331" s="19" t="s">
        <v>313</v>
      </c>
      <c r="DF331" s="19" t="s">
        <v>313</v>
      </c>
      <c r="DH331" s="19" t="s">
        <v>339</v>
      </c>
      <c r="DJ331">
        <v>2250</v>
      </c>
      <c r="DK331" t="s">
        <v>287</v>
      </c>
      <c r="DL331" t="s">
        <v>288</v>
      </c>
      <c r="DM331" t="s">
        <v>289</v>
      </c>
      <c r="DO331" t="s">
        <v>403</v>
      </c>
      <c r="DP331" t="s">
        <v>291</v>
      </c>
      <c r="DQ331" t="s">
        <v>292</v>
      </c>
      <c r="EC331" t="s">
        <v>287</v>
      </c>
      <c r="EF331" t="s">
        <v>292</v>
      </c>
      <c r="EM331" t="s">
        <v>293</v>
      </c>
      <c r="EU331" t="s">
        <v>363</v>
      </c>
      <c r="EV331">
        <v>1</v>
      </c>
      <c r="EW331">
        <v>0</v>
      </c>
      <c r="EX331">
        <v>0</v>
      </c>
      <c r="EY331">
        <v>0</v>
      </c>
      <c r="EZ331">
        <v>0</v>
      </c>
      <c r="FA331">
        <v>0</v>
      </c>
      <c r="FB331">
        <v>0</v>
      </c>
      <c r="FC331">
        <v>0</v>
      </c>
      <c r="FE331" t="s">
        <v>292</v>
      </c>
      <c r="FG331" t="s">
        <v>287</v>
      </c>
      <c r="FH331" t="s">
        <v>295</v>
      </c>
      <c r="FJ331" t="s">
        <v>376</v>
      </c>
      <c r="FK331" t="s">
        <v>287</v>
      </c>
      <c r="FT331" t="s">
        <v>297</v>
      </c>
      <c r="FU331" t="s">
        <v>298</v>
      </c>
      <c r="FV331">
        <v>1</v>
      </c>
      <c r="FW331">
        <v>0</v>
      </c>
      <c r="FX331">
        <v>0</v>
      </c>
      <c r="FY331">
        <v>0</v>
      </c>
      <c r="FZ331" s="19">
        <v>0</v>
      </c>
      <c r="GA331">
        <v>0</v>
      </c>
      <c r="GB331">
        <v>0</v>
      </c>
      <c r="GC331">
        <v>0</v>
      </c>
      <c r="GD331">
        <v>0</v>
      </c>
      <c r="GE331">
        <v>0</v>
      </c>
      <c r="GF331">
        <v>0</v>
      </c>
      <c r="GG331">
        <v>0</v>
      </c>
      <c r="GH331">
        <v>0</v>
      </c>
      <c r="GJ331" t="s">
        <v>299</v>
      </c>
      <c r="GK331">
        <v>1</v>
      </c>
      <c r="GL331">
        <v>0</v>
      </c>
      <c r="GM331">
        <v>0</v>
      </c>
      <c r="GN331">
        <v>0</v>
      </c>
      <c r="GO331">
        <v>0</v>
      </c>
      <c r="GP331">
        <v>0</v>
      </c>
      <c r="GQ331">
        <v>0</v>
      </c>
      <c r="GR331">
        <v>0</v>
      </c>
      <c r="GS331">
        <v>0</v>
      </c>
      <c r="GT331">
        <v>0</v>
      </c>
      <c r="GV331" t="s">
        <v>872</v>
      </c>
      <c r="GW331">
        <v>7</v>
      </c>
      <c r="GX331">
        <v>0</v>
      </c>
      <c r="GY331">
        <v>0</v>
      </c>
      <c r="GZ331">
        <v>0</v>
      </c>
      <c r="HA331">
        <v>0</v>
      </c>
      <c r="HB331">
        <v>0</v>
      </c>
      <c r="HC331">
        <v>3</v>
      </c>
      <c r="HD331">
        <v>3</v>
      </c>
      <c r="HE331">
        <v>7</v>
      </c>
      <c r="HF331">
        <v>0</v>
      </c>
      <c r="HG331">
        <v>0</v>
      </c>
      <c r="HH331">
        <v>0</v>
      </c>
      <c r="HI331">
        <v>0</v>
      </c>
      <c r="HJ331">
        <v>0</v>
      </c>
      <c r="HK331">
        <v>5</v>
      </c>
      <c r="HL331">
        <v>0</v>
      </c>
      <c r="HM331">
        <v>0</v>
      </c>
      <c r="HN331">
        <v>0</v>
      </c>
      <c r="HO331">
        <v>0</v>
      </c>
      <c r="HP331">
        <v>0</v>
      </c>
      <c r="HQ331">
        <v>0</v>
      </c>
      <c r="HR331">
        <v>0</v>
      </c>
      <c r="HS331" t="s">
        <v>451</v>
      </c>
      <c r="HT331" t="s">
        <v>750</v>
      </c>
      <c r="HU331" t="s">
        <v>984</v>
      </c>
      <c r="HV331">
        <v>1</v>
      </c>
      <c r="HW331">
        <v>1</v>
      </c>
      <c r="HX331">
        <v>1</v>
      </c>
      <c r="HY331">
        <v>1</v>
      </c>
      <c r="HZ331">
        <v>1</v>
      </c>
      <c r="IA331">
        <v>0</v>
      </c>
      <c r="IC331" t="s">
        <v>303</v>
      </c>
      <c r="ID331">
        <v>1</v>
      </c>
      <c r="IE331">
        <v>0</v>
      </c>
      <c r="IF331">
        <v>0</v>
      </c>
      <c r="IG331">
        <v>0</v>
      </c>
      <c r="II331" t="s">
        <v>1467</v>
      </c>
      <c r="IJ331">
        <v>1</v>
      </c>
      <c r="IK331">
        <v>1</v>
      </c>
      <c r="IL331">
        <v>1</v>
      </c>
      <c r="IM331">
        <v>1</v>
      </c>
      <c r="IN331">
        <v>1</v>
      </c>
      <c r="IO331">
        <v>0</v>
      </c>
      <c r="JB331">
        <v>391715422</v>
      </c>
      <c r="JC331" t="s">
        <v>1494</v>
      </c>
      <c r="JD331" s="1">
        <v>44965.551979166667</v>
      </c>
      <c r="JG331" t="s">
        <v>307</v>
      </c>
      <c r="JH331" t="s">
        <v>308</v>
      </c>
      <c r="JJ331">
        <v>331</v>
      </c>
    </row>
    <row r="332" spans="1:270" x14ac:dyDescent="0.35">
      <c r="A332" s="1">
        <v>44964.442778090277</v>
      </c>
      <c r="B332" s="1">
        <v>44964.451690057867</v>
      </c>
      <c r="D332" t="s">
        <v>268</v>
      </c>
      <c r="E332" t="s">
        <v>1495</v>
      </c>
      <c r="F332" s="1">
        <v>44964.443055555559</v>
      </c>
      <c r="G332" t="s">
        <v>1496</v>
      </c>
      <c r="J332" t="s">
        <v>271</v>
      </c>
      <c r="K332" t="s">
        <v>512</v>
      </c>
      <c r="N332" t="s">
        <v>274</v>
      </c>
      <c r="O332" t="s">
        <v>268</v>
      </c>
      <c r="Z332" t="s">
        <v>275</v>
      </c>
      <c r="AF332" t="s">
        <v>382</v>
      </c>
      <c r="AG332" t="s">
        <v>1444</v>
      </c>
      <c r="AH332">
        <v>5</v>
      </c>
      <c r="AI332">
        <v>3</v>
      </c>
      <c r="AJ332">
        <v>2</v>
      </c>
      <c r="AL332">
        <v>2</v>
      </c>
      <c r="AM332">
        <v>0</v>
      </c>
      <c r="AN332" t="s">
        <v>277</v>
      </c>
      <c r="AQ332">
        <v>0</v>
      </c>
      <c r="AR332">
        <v>1</v>
      </c>
      <c r="AS332" t="s">
        <v>320</v>
      </c>
      <c r="AV332">
        <v>1</v>
      </c>
      <c r="AW332">
        <v>1</v>
      </c>
      <c r="AX332" t="s">
        <v>277</v>
      </c>
      <c r="BA332">
        <v>0</v>
      </c>
      <c r="BB332">
        <v>0</v>
      </c>
      <c r="BC332" t="s">
        <v>278</v>
      </c>
      <c r="BF332">
        <v>0</v>
      </c>
      <c r="BG332">
        <v>0</v>
      </c>
      <c r="BH332" t="s">
        <v>278</v>
      </c>
      <c r="BJ332" t="s">
        <v>1234</v>
      </c>
      <c r="BL332" t="s">
        <v>1361</v>
      </c>
      <c r="BN332" t="s">
        <v>1497</v>
      </c>
      <c r="BO332">
        <v>0</v>
      </c>
      <c r="BP332">
        <v>0</v>
      </c>
      <c r="BQ332">
        <v>1</v>
      </c>
      <c r="BR332">
        <v>0</v>
      </c>
      <c r="BS332">
        <v>0</v>
      </c>
      <c r="BT332">
        <v>1</v>
      </c>
      <c r="BU332">
        <v>0</v>
      </c>
      <c r="BV332">
        <v>0</v>
      </c>
      <c r="BW332">
        <v>0</v>
      </c>
      <c r="BX332">
        <v>0</v>
      </c>
      <c r="BZ332" t="s">
        <v>281</v>
      </c>
      <c r="CA332" t="s">
        <v>1471</v>
      </c>
      <c r="CB332" t="s">
        <v>268</v>
      </c>
      <c r="CH332" s="19" t="s">
        <v>285</v>
      </c>
      <c r="CJ332" s="19" t="s">
        <v>283</v>
      </c>
      <c r="CL332" s="19" t="s">
        <v>283</v>
      </c>
      <c r="CS332" s="19" t="s">
        <v>322</v>
      </c>
      <c r="DC332" s="19" t="s">
        <v>313</v>
      </c>
      <c r="DD332" s="19" t="s">
        <v>313</v>
      </c>
      <c r="DF332" s="19" t="s">
        <v>313</v>
      </c>
      <c r="DH332" s="19" t="s">
        <v>339</v>
      </c>
      <c r="DJ332">
        <v>3750</v>
      </c>
      <c r="DK332" t="s">
        <v>287</v>
      </c>
      <c r="DL332" t="s">
        <v>288</v>
      </c>
      <c r="DM332" t="s">
        <v>289</v>
      </c>
      <c r="DO332" t="s">
        <v>290</v>
      </c>
      <c r="DP332" t="s">
        <v>291</v>
      </c>
      <c r="DQ332" t="s">
        <v>292</v>
      </c>
      <c r="EC332" t="s">
        <v>287</v>
      </c>
      <c r="EF332" t="s">
        <v>292</v>
      </c>
      <c r="EM332" t="s">
        <v>293</v>
      </c>
      <c r="EU332" t="s">
        <v>738</v>
      </c>
      <c r="EV332">
        <v>0</v>
      </c>
      <c r="EW332">
        <v>0</v>
      </c>
      <c r="EX332">
        <v>0</v>
      </c>
      <c r="EY332">
        <v>0</v>
      </c>
      <c r="EZ332">
        <v>0</v>
      </c>
      <c r="FA332">
        <v>0</v>
      </c>
      <c r="FB332">
        <v>0</v>
      </c>
      <c r="FC332">
        <v>1</v>
      </c>
      <c r="FE332" t="s">
        <v>292</v>
      </c>
      <c r="FG332" t="s">
        <v>287</v>
      </c>
      <c r="FH332" t="s">
        <v>295</v>
      </c>
      <c r="FJ332" t="s">
        <v>376</v>
      </c>
      <c r="FK332" t="s">
        <v>287</v>
      </c>
      <c r="FT332" t="s">
        <v>297</v>
      </c>
      <c r="FU332" t="s">
        <v>1204</v>
      </c>
      <c r="FV332">
        <v>1</v>
      </c>
      <c r="FW332">
        <v>0</v>
      </c>
      <c r="FX332">
        <v>0</v>
      </c>
      <c r="FY332">
        <v>0</v>
      </c>
      <c r="FZ332" s="19">
        <v>0</v>
      </c>
      <c r="GA332">
        <v>1</v>
      </c>
      <c r="GB332">
        <v>0</v>
      </c>
      <c r="GC332">
        <v>0</v>
      </c>
      <c r="GD332">
        <v>0</v>
      </c>
      <c r="GE332">
        <v>1</v>
      </c>
      <c r="GF332">
        <v>0</v>
      </c>
      <c r="GG332">
        <v>0</v>
      </c>
      <c r="GH332">
        <v>0</v>
      </c>
      <c r="GJ332" t="s">
        <v>299</v>
      </c>
      <c r="GK332">
        <v>1</v>
      </c>
      <c r="GL332">
        <v>0</v>
      </c>
      <c r="GM332">
        <v>0</v>
      </c>
      <c r="GN332">
        <v>0</v>
      </c>
      <c r="GO332">
        <v>0</v>
      </c>
      <c r="GP332">
        <v>0</v>
      </c>
      <c r="GQ332">
        <v>0</v>
      </c>
      <c r="GR332">
        <v>0</v>
      </c>
      <c r="GS332">
        <v>0</v>
      </c>
      <c r="GT332">
        <v>0</v>
      </c>
      <c r="GV332" t="s">
        <v>300</v>
      </c>
      <c r="GW332">
        <v>7</v>
      </c>
      <c r="GX332">
        <v>0</v>
      </c>
      <c r="GY332">
        <v>0</v>
      </c>
      <c r="GZ332">
        <v>0</v>
      </c>
      <c r="HA332">
        <v>0</v>
      </c>
      <c r="HB332">
        <v>0</v>
      </c>
      <c r="HC332">
        <v>0</v>
      </c>
      <c r="HD332">
        <v>7</v>
      </c>
      <c r="HE332">
        <v>7</v>
      </c>
      <c r="HF332">
        <v>0</v>
      </c>
      <c r="HG332">
        <v>0</v>
      </c>
      <c r="HH332">
        <v>0</v>
      </c>
      <c r="HI332">
        <v>0</v>
      </c>
      <c r="HJ332">
        <v>0</v>
      </c>
      <c r="HK332">
        <v>0</v>
      </c>
      <c r="HL332">
        <v>0</v>
      </c>
      <c r="HM332">
        <v>0</v>
      </c>
      <c r="HN332">
        <v>0</v>
      </c>
      <c r="HO332">
        <v>0</v>
      </c>
      <c r="HP332">
        <v>0</v>
      </c>
      <c r="HQ332">
        <v>0</v>
      </c>
      <c r="HR332">
        <v>0</v>
      </c>
      <c r="HS332" t="s">
        <v>451</v>
      </c>
      <c r="HT332" t="s">
        <v>750</v>
      </c>
      <c r="HU332" t="s">
        <v>1026</v>
      </c>
      <c r="HV332">
        <v>1</v>
      </c>
      <c r="HW332">
        <v>0</v>
      </c>
      <c r="HX332">
        <v>1</v>
      </c>
      <c r="HY332">
        <v>1</v>
      </c>
      <c r="HZ332">
        <v>1</v>
      </c>
      <c r="IA332">
        <v>0</v>
      </c>
      <c r="IC332" t="s">
        <v>303</v>
      </c>
      <c r="ID332">
        <v>1</v>
      </c>
      <c r="IE332">
        <v>0</v>
      </c>
      <c r="IF332">
        <v>0</v>
      </c>
      <c r="IG332">
        <v>0</v>
      </c>
      <c r="II332" t="s">
        <v>1047</v>
      </c>
      <c r="IJ332">
        <v>1</v>
      </c>
      <c r="IK332">
        <v>1</v>
      </c>
      <c r="IL332">
        <v>1</v>
      </c>
      <c r="IM332">
        <v>1</v>
      </c>
      <c r="IN332">
        <v>0</v>
      </c>
      <c r="IO332">
        <v>0</v>
      </c>
      <c r="JB332">
        <v>391715427</v>
      </c>
      <c r="JC332" t="s">
        <v>1498</v>
      </c>
      <c r="JD332" s="1">
        <v>44965.551979166667</v>
      </c>
      <c r="JG332" t="s">
        <v>307</v>
      </c>
      <c r="JH332" t="s">
        <v>308</v>
      </c>
      <c r="JJ332">
        <v>332</v>
      </c>
    </row>
    <row r="333" spans="1:270" x14ac:dyDescent="0.35">
      <c r="A333" s="1">
        <v>44961.478807581021</v>
      </c>
      <c r="B333" s="1">
        <v>44967.379680347221</v>
      </c>
      <c r="D333" t="s">
        <v>268</v>
      </c>
      <c r="E333" t="s">
        <v>1387</v>
      </c>
      <c r="F333" s="1">
        <v>44961.478472222218</v>
      </c>
      <c r="G333" t="s">
        <v>1499</v>
      </c>
      <c r="J333" t="s">
        <v>271</v>
      </c>
      <c r="K333" t="s">
        <v>272</v>
      </c>
      <c r="L333" t="s">
        <v>1500</v>
      </c>
      <c r="N333" t="s">
        <v>274</v>
      </c>
      <c r="O333" t="s">
        <v>268</v>
      </c>
      <c r="Z333" t="s">
        <v>275</v>
      </c>
      <c r="AF333" t="s">
        <v>486</v>
      </c>
      <c r="AH333">
        <v>6</v>
      </c>
      <c r="AI333">
        <v>4</v>
      </c>
      <c r="AJ333">
        <v>2</v>
      </c>
      <c r="AL333">
        <v>2</v>
      </c>
      <c r="AM333">
        <v>1</v>
      </c>
      <c r="AN333" t="s">
        <v>395</v>
      </c>
      <c r="AQ333">
        <v>1</v>
      </c>
      <c r="AR333">
        <v>0</v>
      </c>
      <c r="AS333" t="s">
        <v>320</v>
      </c>
      <c r="AV333">
        <v>1</v>
      </c>
      <c r="AW333">
        <v>1</v>
      </c>
      <c r="AX333" t="s">
        <v>277</v>
      </c>
      <c r="BA333">
        <v>0</v>
      </c>
      <c r="BB333">
        <v>0</v>
      </c>
      <c r="BC333" t="s">
        <v>278</v>
      </c>
      <c r="BF333">
        <v>0</v>
      </c>
      <c r="BG333">
        <v>0</v>
      </c>
      <c r="BH333" t="s">
        <v>278</v>
      </c>
      <c r="BJ333" t="s">
        <v>1234</v>
      </c>
      <c r="BL333" t="s">
        <v>1235</v>
      </c>
      <c r="BN333" t="s">
        <v>448</v>
      </c>
      <c r="BO333">
        <v>1</v>
      </c>
      <c r="BP333">
        <v>0</v>
      </c>
      <c r="BQ333">
        <v>0</v>
      </c>
      <c r="BR333">
        <v>0</v>
      </c>
      <c r="BS333">
        <v>0</v>
      </c>
      <c r="BT333">
        <v>1</v>
      </c>
      <c r="BU333">
        <v>0</v>
      </c>
      <c r="BV333">
        <v>0</v>
      </c>
      <c r="BW333">
        <v>0</v>
      </c>
      <c r="BX333">
        <v>0</v>
      </c>
      <c r="BZ333" t="s">
        <v>281</v>
      </c>
      <c r="CA333" t="s">
        <v>1259</v>
      </c>
      <c r="CB333" t="s">
        <v>268</v>
      </c>
      <c r="CH333" s="19" t="s">
        <v>283</v>
      </c>
      <c r="CJ333" s="19" t="s">
        <v>283</v>
      </c>
      <c r="CL333" s="19" t="s">
        <v>283</v>
      </c>
      <c r="CS333" s="19" t="s">
        <v>322</v>
      </c>
      <c r="DC333" s="19" t="s">
        <v>313</v>
      </c>
      <c r="DD333" s="19" t="s">
        <v>313</v>
      </c>
      <c r="DF333" s="19" t="s">
        <v>313</v>
      </c>
      <c r="DH333" s="19" t="s">
        <v>339</v>
      </c>
      <c r="DJ333">
        <v>4500</v>
      </c>
      <c r="DK333" t="s">
        <v>287</v>
      </c>
      <c r="DL333" t="s">
        <v>288</v>
      </c>
      <c r="DM333" t="s">
        <v>289</v>
      </c>
      <c r="DO333" t="s">
        <v>403</v>
      </c>
      <c r="DP333" t="s">
        <v>291</v>
      </c>
      <c r="DQ333" t="s">
        <v>292</v>
      </c>
      <c r="EC333" t="s">
        <v>287</v>
      </c>
      <c r="EF333" t="s">
        <v>292</v>
      </c>
      <c r="EM333" t="s">
        <v>293</v>
      </c>
      <c r="EU333" t="s">
        <v>363</v>
      </c>
      <c r="EV333">
        <v>1</v>
      </c>
      <c r="EW333">
        <v>0</v>
      </c>
      <c r="EX333">
        <v>0</v>
      </c>
      <c r="EY333">
        <v>0</v>
      </c>
      <c r="EZ333">
        <v>0</v>
      </c>
      <c r="FA333">
        <v>0</v>
      </c>
      <c r="FB333">
        <v>0</v>
      </c>
      <c r="FC333">
        <v>0</v>
      </c>
      <c r="FE333" t="s">
        <v>292</v>
      </c>
      <c r="FG333" t="s">
        <v>287</v>
      </c>
      <c r="FH333" t="s">
        <v>295</v>
      </c>
      <c r="FJ333" t="s">
        <v>324</v>
      </c>
      <c r="FK333" t="s">
        <v>287</v>
      </c>
      <c r="FT333" t="s">
        <v>297</v>
      </c>
      <c r="FU333" t="s">
        <v>1204</v>
      </c>
      <c r="FV333">
        <v>1</v>
      </c>
      <c r="FW333">
        <v>0</v>
      </c>
      <c r="FX333">
        <v>0</v>
      </c>
      <c r="FY333">
        <v>0</v>
      </c>
      <c r="FZ333" s="19">
        <v>0</v>
      </c>
      <c r="GA333">
        <v>1</v>
      </c>
      <c r="GB333">
        <v>0</v>
      </c>
      <c r="GC333">
        <v>0</v>
      </c>
      <c r="GD333">
        <v>0</v>
      </c>
      <c r="GE333">
        <v>1</v>
      </c>
      <c r="GF333">
        <v>0</v>
      </c>
      <c r="GG333">
        <v>0</v>
      </c>
      <c r="GH333">
        <v>0</v>
      </c>
      <c r="GJ333" t="s">
        <v>299</v>
      </c>
      <c r="GK333">
        <v>1</v>
      </c>
      <c r="GL333">
        <v>0</v>
      </c>
      <c r="GM333">
        <v>0</v>
      </c>
      <c r="GN333">
        <v>0</v>
      </c>
      <c r="GO333">
        <v>0</v>
      </c>
      <c r="GP333">
        <v>0</v>
      </c>
      <c r="GQ333">
        <v>0</v>
      </c>
      <c r="GR333">
        <v>0</v>
      </c>
      <c r="GS333">
        <v>0</v>
      </c>
      <c r="GT333">
        <v>0</v>
      </c>
      <c r="GV333" t="s">
        <v>872</v>
      </c>
      <c r="GW333">
        <v>7</v>
      </c>
      <c r="GX333">
        <v>3</v>
      </c>
      <c r="GY333">
        <v>0</v>
      </c>
      <c r="GZ333">
        <v>0</v>
      </c>
      <c r="HA333">
        <v>0</v>
      </c>
      <c r="HB333">
        <v>0</v>
      </c>
      <c r="HC333">
        <v>0</v>
      </c>
      <c r="HD333">
        <v>5</v>
      </c>
      <c r="HE333">
        <v>7</v>
      </c>
      <c r="HF333">
        <v>0</v>
      </c>
      <c r="HG333">
        <v>0</v>
      </c>
      <c r="HH333">
        <v>0</v>
      </c>
      <c r="HI333">
        <v>0</v>
      </c>
      <c r="HJ333">
        <v>0</v>
      </c>
      <c r="HK333">
        <v>3</v>
      </c>
      <c r="HL333">
        <v>0</v>
      </c>
      <c r="HM333">
        <v>0</v>
      </c>
      <c r="HN333">
        <v>0</v>
      </c>
      <c r="HO333">
        <v>0</v>
      </c>
      <c r="HP333">
        <v>0</v>
      </c>
      <c r="HQ333">
        <v>0</v>
      </c>
      <c r="HR333">
        <v>0</v>
      </c>
      <c r="HS333" t="s">
        <v>451</v>
      </c>
      <c r="HT333" t="s">
        <v>301</v>
      </c>
      <c r="HU333" t="s">
        <v>984</v>
      </c>
      <c r="HV333">
        <v>1</v>
      </c>
      <c r="HW333">
        <v>1</v>
      </c>
      <c r="HX333">
        <v>1</v>
      </c>
      <c r="HY333">
        <v>1</v>
      </c>
      <c r="HZ333">
        <v>1</v>
      </c>
      <c r="IA333">
        <v>0</v>
      </c>
      <c r="IC333" t="s">
        <v>303</v>
      </c>
      <c r="ID333">
        <v>1</v>
      </c>
      <c r="IE333">
        <v>0</v>
      </c>
      <c r="IF333">
        <v>0</v>
      </c>
      <c r="IG333">
        <v>0</v>
      </c>
      <c r="II333" t="s">
        <v>1501</v>
      </c>
      <c r="IJ333">
        <v>1</v>
      </c>
      <c r="IK333">
        <v>1</v>
      </c>
      <c r="IL333">
        <v>1</v>
      </c>
      <c r="IM333">
        <v>0</v>
      </c>
      <c r="IN333">
        <v>1</v>
      </c>
      <c r="IO333">
        <v>0</v>
      </c>
      <c r="JB333">
        <v>392257308</v>
      </c>
      <c r="JC333" t="s">
        <v>1502</v>
      </c>
      <c r="JD333" s="1">
        <v>44967.255428240736</v>
      </c>
      <c r="JG333" t="s">
        <v>307</v>
      </c>
      <c r="JH333" t="s">
        <v>308</v>
      </c>
      <c r="JJ333">
        <v>333</v>
      </c>
    </row>
    <row r="334" spans="1:270" x14ac:dyDescent="0.35">
      <c r="A334" s="1">
        <v>44961.518363495372</v>
      </c>
      <c r="B334" s="1">
        <v>44967.379829004632</v>
      </c>
      <c r="D334" t="s">
        <v>268</v>
      </c>
      <c r="E334" t="s">
        <v>1503</v>
      </c>
      <c r="F334" s="1">
        <v>44961.518055555563</v>
      </c>
      <c r="G334" t="s">
        <v>1504</v>
      </c>
      <c r="J334" t="s">
        <v>271</v>
      </c>
      <c r="K334" t="s">
        <v>272</v>
      </c>
      <c r="L334" t="s">
        <v>1505</v>
      </c>
      <c r="N334" t="s">
        <v>274</v>
      </c>
      <c r="O334" t="s">
        <v>268</v>
      </c>
      <c r="Z334" t="s">
        <v>275</v>
      </c>
      <c r="AF334" t="s">
        <v>382</v>
      </c>
      <c r="AG334" t="s">
        <v>1389</v>
      </c>
      <c r="AH334">
        <v>4</v>
      </c>
      <c r="AI334">
        <v>2</v>
      </c>
      <c r="AJ334">
        <v>2</v>
      </c>
      <c r="AL334">
        <v>0</v>
      </c>
      <c r="AM334">
        <v>0</v>
      </c>
      <c r="AN334" t="s">
        <v>278</v>
      </c>
      <c r="AQ334">
        <v>1</v>
      </c>
      <c r="AR334">
        <v>1</v>
      </c>
      <c r="AS334" t="s">
        <v>277</v>
      </c>
      <c r="AV334">
        <v>0</v>
      </c>
      <c r="AW334">
        <v>0</v>
      </c>
      <c r="AX334" t="s">
        <v>278</v>
      </c>
      <c r="BA334">
        <v>1</v>
      </c>
      <c r="BB334">
        <v>1</v>
      </c>
      <c r="BC334" t="s">
        <v>277</v>
      </c>
      <c r="BF334">
        <v>0</v>
      </c>
      <c r="BG334">
        <v>0</v>
      </c>
      <c r="BH334" t="s">
        <v>278</v>
      </c>
      <c r="BJ334" t="s">
        <v>1234</v>
      </c>
      <c r="BL334" t="s">
        <v>1235</v>
      </c>
      <c r="BN334" t="s">
        <v>311</v>
      </c>
      <c r="BO334">
        <v>0</v>
      </c>
      <c r="BP334">
        <v>0</v>
      </c>
      <c r="BQ334">
        <v>0</v>
      </c>
      <c r="BR334">
        <v>1</v>
      </c>
      <c r="BS334">
        <v>0</v>
      </c>
      <c r="BT334">
        <v>0</v>
      </c>
      <c r="BU334">
        <v>0</v>
      </c>
      <c r="BV334">
        <v>0</v>
      </c>
      <c r="BW334">
        <v>0</v>
      </c>
      <c r="BX334">
        <v>0</v>
      </c>
      <c r="BZ334" t="s">
        <v>281</v>
      </c>
      <c r="CA334" t="s">
        <v>1259</v>
      </c>
      <c r="CB334" t="s">
        <v>268</v>
      </c>
      <c r="CH334" s="19" t="s">
        <v>283</v>
      </c>
      <c r="CJ334" s="19" t="s">
        <v>283</v>
      </c>
      <c r="CL334" s="19" t="s">
        <v>283</v>
      </c>
      <c r="CS334" s="19" t="s">
        <v>322</v>
      </c>
      <c r="DC334" s="19" t="s">
        <v>313</v>
      </c>
      <c r="DD334" s="19" t="s">
        <v>313</v>
      </c>
      <c r="DF334" s="19" t="s">
        <v>313</v>
      </c>
      <c r="DH334" s="19" t="s">
        <v>339</v>
      </c>
      <c r="DJ334">
        <v>3000</v>
      </c>
      <c r="DK334" t="s">
        <v>287</v>
      </c>
      <c r="DL334" t="s">
        <v>288</v>
      </c>
      <c r="DM334" t="s">
        <v>289</v>
      </c>
      <c r="DO334" t="s">
        <v>290</v>
      </c>
      <c r="DP334" t="s">
        <v>291</v>
      </c>
      <c r="DQ334" t="s">
        <v>292</v>
      </c>
      <c r="EC334" t="s">
        <v>287</v>
      </c>
      <c r="EF334" t="s">
        <v>292</v>
      </c>
      <c r="EM334" t="s">
        <v>293</v>
      </c>
      <c r="EU334" t="s">
        <v>738</v>
      </c>
      <c r="EV334">
        <v>0</v>
      </c>
      <c r="EW334">
        <v>0</v>
      </c>
      <c r="EX334">
        <v>0</v>
      </c>
      <c r="EY334">
        <v>0</v>
      </c>
      <c r="EZ334">
        <v>0</v>
      </c>
      <c r="FA334">
        <v>0</v>
      </c>
      <c r="FB334">
        <v>0</v>
      </c>
      <c r="FC334">
        <v>1</v>
      </c>
      <c r="FE334" t="s">
        <v>292</v>
      </c>
      <c r="FG334" t="s">
        <v>287</v>
      </c>
      <c r="FH334" t="s">
        <v>295</v>
      </c>
      <c r="FJ334" t="s">
        <v>443</v>
      </c>
      <c r="FK334" t="s">
        <v>287</v>
      </c>
      <c r="FT334" t="s">
        <v>297</v>
      </c>
      <c r="FU334" t="s">
        <v>396</v>
      </c>
      <c r="FV334">
        <v>1</v>
      </c>
      <c r="FW334">
        <v>0</v>
      </c>
      <c r="FX334">
        <v>0</v>
      </c>
      <c r="FY334">
        <v>0</v>
      </c>
      <c r="FZ334" s="19">
        <v>0</v>
      </c>
      <c r="GA334">
        <v>1</v>
      </c>
      <c r="GB334">
        <v>0</v>
      </c>
      <c r="GC334">
        <v>0</v>
      </c>
      <c r="GD334">
        <v>0</v>
      </c>
      <c r="GE334">
        <v>0</v>
      </c>
      <c r="GF334">
        <v>0</v>
      </c>
      <c r="GG334">
        <v>0</v>
      </c>
      <c r="GH334">
        <v>0</v>
      </c>
      <c r="GJ334" t="s">
        <v>299</v>
      </c>
      <c r="GK334">
        <v>1</v>
      </c>
      <c r="GL334">
        <v>0</v>
      </c>
      <c r="GM334">
        <v>0</v>
      </c>
      <c r="GN334">
        <v>0</v>
      </c>
      <c r="GO334">
        <v>0</v>
      </c>
      <c r="GP334">
        <v>0</v>
      </c>
      <c r="GQ334">
        <v>0</v>
      </c>
      <c r="GR334">
        <v>0</v>
      </c>
      <c r="GS334">
        <v>0</v>
      </c>
      <c r="GT334">
        <v>0</v>
      </c>
      <c r="GV334" t="s">
        <v>872</v>
      </c>
      <c r="GW334">
        <v>7</v>
      </c>
      <c r="GX334">
        <v>3</v>
      </c>
      <c r="GY334">
        <v>1</v>
      </c>
      <c r="GZ334">
        <v>0</v>
      </c>
      <c r="HA334">
        <v>0</v>
      </c>
      <c r="HB334">
        <v>0</v>
      </c>
      <c r="HC334">
        <v>0</v>
      </c>
      <c r="HD334">
        <v>5</v>
      </c>
      <c r="HE334">
        <v>7</v>
      </c>
      <c r="HF334">
        <v>0</v>
      </c>
      <c r="HG334">
        <v>0</v>
      </c>
      <c r="HH334">
        <v>0</v>
      </c>
      <c r="HI334">
        <v>0</v>
      </c>
      <c r="HJ334">
        <v>0</v>
      </c>
      <c r="HK334">
        <v>3</v>
      </c>
      <c r="HL334">
        <v>0</v>
      </c>
      <c r="HM334">
        <v>0</v>
      </c>
      <c r="HN334">
        <v>0</v>
      </c>
      <c r="HO334">
        <v>0</v>
      </c>
      <c r="HP334">
        <v>0</v>
      </c>
      <c r="HQ334">
        <v>0</v>
      </c>
      <c r="HR334">
        <v>0</v>
      </c>
      <c r="HS334" t="s">
        <v>451</v>
      </c>
      <c r="HT334" t="s">
        <v>301</v>
      </c>
      <c r="HU334" t="s">
        <v>1019</v>
      </c>
      <c r="HV334">
        <v>1</v>
      </c>
      <c r="HW334">
        <v>1</v>
      </c>
      <c r="HX334">
        <v>1</v>
      </c>
      <c r="HY334">
        <v>0</v>
      </c>
      <c r="HZ334">
        <v>1</v>
      </c>
      <c r="IA334">
        <v>0</v>
      </c>
      <c r="IC334" t="s">
        <v>303</v>
      </c>
      <c r="ID334">
        <v>1</v>
      </c>
      <c r="IE334">
        <v>0</v>
      </c>
      <c r="IF334">
        <v>0</v>
      </c>
      <c r="IG334">
        <v>0</v>
      </c>
      <c r="II334" t="s">
        <v>1391</v>
      </c>
      <c r="IJ334">
        <v>1</v>
      </c>
      <c r="IK334">
        <v>1</v>
      </c>
      <c r="IL334">
        <v>1</v>
      </c>
      <c r="IM334">
        <v>0</v>
      </c>
      <c r="IN334">
        <v>1</v>
      </c>
      <c r="IO334">
        <v>0</v>
      </c>
      <c r="JB334">
        <v>392257354</v>
      </c>
      <c r="JC334" t="s">
        <v>1506</v>
      </c>
      <c r="JD334" s="1">
        <v>44967.255543981482</v>
      </c>
      <c r="JG334" t="s">
        <v>307</v>
      </c>
      <c r="JH334" t="s">
        <v>308</v>
      </c>
      <c r="JJ334">
        <v>334</v>
      </c>
    </row>
    <row r="335" spans="1:270" x14ac:dyDescent="0.35">
      <c r="A335" s="1">
        <v>44962.391788090281</v>
      </c>
      <c r="B335" s="1">
        <v>44967.379976006952</v>
      </c>
      <c r="D335" t="s">
        <v>268</v>
      </c>
      <c r="E335" t="s">
        <v>1387</v>
      </c>
      <c r="F335" s="1">
        <v>44962.39166666667</v>
      </c>
      <c r="G335" t="s">
        <v>1507</v>
      </c>
      <c r="J335" t="s">
        <v>319</v>
      </c>
      <c r="K335" t="s">
        <v>512</v>
      </c>
      <c r="N335" t="s">
        <v>274</v>
      </c>
      <c r="O335" t="s">
        <v>268</v>
      </c>
      <c r="Z335" t="s">
        <v>275</v>
      </c>
      <c r="AF335" t="s">
        <v>382</v>
      </c>
      <c r="AG335" t="s">
        <v>1389</v>
      </c>
      <c r="AH335">
        <v>8</v>
      </c>
      <c r="AI335">
        <v>6</v>
      </c>
      <c r="AJ335">
        <v>2</v>
      </c>
      <c r="AL335">
        <v>1</v>
      </c>
      <c r="AM335">
        <v>0</v>
      </c>
      <c r="AN335" t="s">
        <v>320</v>
      </c>
      <c r="AQ335">
        <v>4</v>
      </c>
      <c r="AR335">
        <v>1</v>
      </c>
      <c r="AS335" t="s">
        <v>528</v>
      </c>
      <c r="AV335">
        <v>1</v>
      </c>
      <c r="AW335">
        <v>1</v>
      </c>
      <c r="AX335" t="s">
        <v>277</v>
      </c>
      <c r="BA335">
        <v>0</v>
      </c>
      <c r="BB335">
        <v>0</v>
      </c>
      <c r="BC335" t="s">
        <v>278</v>
      </c>
      <c r="BF335">
        <v>0</v>
      </c>
      <c r="BG335">
        <v>0</v>
      </c>
      <c r="BH335" t="s">
        <v>278</v>
      </c>
      <c r="BJ335" t="s">
        <v>1234</v>
      </c>
      <c r="BL335" t="s">
        <v>1284</v>
      </c>
      <c r="BN335" t="s">
        <v>529</v>
      </c>
      <c r="BO335">
        <v>0</v>
      </c>
      <c r="BP335">
        <v>0</v>
      </c>
      <c r="BQ335">
        <v>0</v>
      </c>
      <c r="BR335">
        <v>0</v>
      </c>
      <c r="BS335">
        <v>0</v>
      </c>
      <c r="BT335">
        <v>0</v>
      </c>
      <c r="BU335">
        <v>1</v>
      </c>
      <c r="BV335">
        <v>0</v>
      </c>
      <c r="BW335">
        <v>0</v>
      </c>
      <c r="BX335">
        <v>0</v>
      </c>
      <c r="BZ335" t="s">
        <v>281</v>
      </c>
      <c r="CA335" t="s">
        <v>1259</v>
      </c>
      <c r="CB335" t="s">
        <v>268</v>
      </c>
      <c r="CH335" s="19" t="s">
        <v>283</v>
      </c>
      <c r="CJ335" s="19" t="s">
        <v>283</v>
      </c>
      <c r="CL335" s="19" t="s">
        <v>283</v>
      </c>
      <c r="CS335" s="19" t="s">
        <v>322</v>
      </c>
      <c r="DC335" s="19" t="s">
        <v>313</v>
      </c>
      <c r="DD335" s="19" t="s">
        <v>313</v>
      </c>
      <c r="DF335" s="19" t="s">
        <v>313</v>
      </c>
      <c r="DH335" s="19" t="s">
        <v>339</v>
      </c>
      <c r="DJ335">
        <v>6000</v>
      </c>
      <c r="DK335" t="s">
        <v>287</v>
      </c>
      <c r="DL335" t="s">
        <v>288</v>
      </c>
      <c r="DM335" t="s">
        <v>289</v>
      </c>
      <c r="DO335" t="s">
        <v>290</v>
      </c>
      <c r="DP335" t="s">
        <v>291</v>
      </c>
      <c r="DQ335" t="s">
        <v>292</v>
      </c>
      <c r="EC335" t="s">
        <v>287</v>
      </c>
      <c r="EF335" t="s">
        <v>292</v>
      </c>
      <c r="EM335" t="s">
        <v>293</v>
      </c>
      <c r="EU335" t="s">
        <v>363</v>
      </c>
      <c r="EV335">
        <v>1</v>
      </c>
      <c r="EW335">
        <v>0</v>
      </c>
      <c r="EX335">
        <v>0</v>
      </c>
      <c r="EY335">
        <v>0</v>
      </c>
      <c r="EZ335">
        <v>0</v>
      </c>
      <c r="FA335">
        <v>0</v>
      </c>
      <c r="FB335">
        <v>0</v>
      </c>
      <c r="FC335">
        <v>0</v>
      </c>
      <c r="FE335" t="s">
        <v>292</v>
      </c>
      <c r="FG335" t="s">
        <v>287</v>
      </c>
      <c r="FH335" t="s">
        <v>295</v>
      </c>
      <c r="FJ335" t="s">
        <v>296</v>
      </c>
      <c r="FK335" t="s">
        <v>287</v>
      </c>
      <c r="FT335" t="s">
        <v>297</v>
      </c>
      <c r="FU335" t="s">
        <v>1204</v>
      </c>
      <c r="FV335">
        <v>1</v>
      </c>
      <c r="FW335">
        <v>0</v>
      </c>
      <c r="FX335">
        <v>0</v>
      </c>
      <c r="FY335">
        <v>0</v>
      </c>
      <c r="FZ335" s="19">
        <v>0</v>
      </c>
      <c r="GA335">
        <v>1</v>
      </c>
      <c r="GB335">
        <v>0</v>
      </c>
      <c r="GC335">
        <v>0</v>
      </c>
      <c r="GD335">
        <v>0</v>
      </c>
      <c r="GE335">
        <v>1</v>
      </c>
      <c r="GF335">
        <v>0</v>
      </c>
      <c r="GG335">
        <v>0</v>
      </c>
      <c r="GH335">
        <v>0</v>
      </c>
      <c r="GJ335" t="s">
        <v>299</v>
      </c>
      <c r="GK335">
        <v>1</v>
      </c>
      <c r="GL335">
        <v>0</v>
      </c>
      <c r="GM335">
        <v>0</v>
      </c>
      <c r="GN335">
        <v>0</v>
      </c>
      <c r="GO335">
        <v>0</v>
      </c>
      <c r="GP335">
        <v>0</v>
      </c>
      <c r="GQ335">
        <v>0</v>
      </c>
      <c r="GR335">
        <v>0</v>
      </c>
      <c r="GS335">
        <v>0</v>
      </c>
      <c r="GT335">
        <v>0</v>
      </c>
      <c r="GV335" t="s">
        <v>872</v>
      </c>
      <c r="GW335">
        <v>7</v>
      </c>
      <c r="GX335">
        <v>5</v>
      </c>
      <c r="GY335">
        <v>1</v>
      </c>
      <c r="GZ335">
        <v>1</v>
      </c>
      <c r="HA335">
        <v>0</v>
      </c>
      <c r="HB335">
        <v>0</v>
      </c>
      <c r="HC335">
        <v>0</v>
      </c>
      <c r="HD335">
        <v>6</v>
      </c>
      <c r="HE335">
        <v>7</v>
      </c>
      <c r="HF335">
        <v>0</v>
      </c>
      <c r="HG335">
        <v>0</v>
      </c>
      <c r="HH335">
        <v>0</v>
      </c>
      <c r="HI335">
        <v>0</v>
      </c>
      <c r="HJ335">
        <v>0</v>
      </c>
      <c r="HK335">
        <v>3</v>
      </c>
      <c r="HL335">
        <v>0</v>
      </c>
      <c r="HM335">
        <v>0</v>
      </c>
      <c r="HN335">
        <v>0</v>
      </c>
      <c r="HO335">
        <v>0</v>
      </c>
      <c r="HP335">
        <v>0</v>
      </c>
      <c r="HQ335">
        <v>0</v>
      </c>
      <c r="HR335">
        <v>0</v>
      </c>
      <c r="HS335" t="s">
        <v>451</v>
      </c>
      <c r="HT335" t="s">
        <v>301</v>
      </c>
      <c r="HU335" t="s">
        <v>984</v>
      </c>
      <c r="HV335">
        <v>1</v>
      </c>
      <c r="HW335">
        <v>1</v>
      </c>
      <c r="HX335">
        <v>1</v>
      </c>
      <c r="HY335">
        <v>1</v>
      </c>
      <c r="HZ335">
        <v>1</v>
      </c>
      <c r="IA335">
        <v>0</v>
      </c>
      <c r="IC335" t="s">
        <v>303</v>
      </c>
      <c r="ID335">
        <v>1</v>
      </c>
      <c r="IE335">
        <v>0</v>
      </c>
      <c r="IF335">
        <v>0</v>
      </c>
      <c r="IG335">
        <v>0</v>
      </c>
      <c r="II335" t="s">
        <v>1391</v>
      </c>
      <c r="IJ335">
        <v>1</v>
      </c>
      <c r="IK335">
        <v>1</v>
      </c>
      <c r="IL335">
        <v>1</v>
      </c>
      <c r="IM335">
        <v>0</v>
      </c>
      <c r="IN335">
        <v>1</v>
      </c>
      <c r="IO335">
        <v>0</v>
      </c>
      <c r="IQ335" t="s">
        <v>1508</v>
      </c>
      <c r="JB335">
        <v>392257394</v>
      </c>
      <c r="JC335" t="s">
        <v>1509</v>
      </c>
      <c r="JD335" s="1">
        <v>44967.255636574067</v>
      </c>
      <c r="JG335" t="s">
        <v>307</v>
      </c>
      <c r="JH335" t="s">
        <v>308</v>
      </c>
      <c r="JJ335">
        <v>335</v>
      </c>
    </row>
    <row r="336" spans="1:270" x14ac:dyDescent="0.35">
      <c r="A336" s="1">
        <v>44962.41712204861</v>
      </c>
      <c r="B336" s="1">
        <v>44967.380169942131</v>
      </c>
      <c r="D336" t="s">
        <v>268</v>
      </c>
      <c r="E336" t="s">
        <v>1503</v>
      </c>
      <c r="F336" s="1">
        <v>44962.416666666657</v>
      </c>
      <c r="G336" t="s">
        <v>1510</v>
      </c>
      <c r="J336" t="s">
        <v>319</v>
      </c>
      <c r="K336" t="s">
        <v>512</v>
      </c>
      <c r="N336" t="s">
        <v>274</v>
      </c>
      <c r="O336" t="s">
        <v>268</v>
      </c>
      <c r="Z336" t="s">
        <v>275</v>
      </c>
      <c r="AF336" t="s">
        <v>382</v>
      </c>
      <c r="AG336" t="s">
        <v>1389</v>
      </c>
      <c r="AH336">
        <v>8</v>
      </c>
      <c r="AI336">
        <v>5</v>
      </c>
      <c r="AJ336">
        <v>3</v>
      </c>
      <c r="AL336">
        <v>1</v>
      </c>
      <c r="AM336">
        <v>1</v>
      </c>
      <c r="AN336" t="s">
        <v>277</v>
      </c>
      <c r="AQ336">
        <v>3</v>
      </c>
      <c r="AR336">
        <v>1</v>
      </c>
      <c r="AS336" t="s">
        <v>558</v>
      </c>
      <c r="AV336">
        <v>1</v>
      </c>
      <c r="AW336">
        <v>1</v>
      </c>
      <c r="AX336" t="s">
        <v>277</v>
      </c>
      <c r="BA336">
        <v>0</v>
      </c>
      <c r="BB336">
        <v>0</v>
      </c>
      <c r="BC336" t="s">
        <v>278</v>
      </c>
      <c r="BF336">
        <v>0</v>
      </c>
      <c r="BG336">
        <v>0</v>
      </c>
      <c r="BH336" t="s">
        <v>278</v>
      </c>
      <c r="BJ336" t="s">
        <v>1234</v>
      </c>
      <c r="BL336" t="s">
        <v>1284</v>
      </c>
      <c r="BN336" t="s">
        <v>280</v>
      </c>
      <c r="BO336">
        <v>1</v>
      </c>
      <c r="BP336">
        <v>0</v>
      </c>
      <c r="BQ336">
        <v>0</v>
      </c>
      <c r="BR336">
        <v>0</v>
      </c>
      <c r="BS336">
        <v>0</v>
      </c>
      <c r="BT336">
        <v>0</v>
      </c>
      <c r="BU336">
        <v>0</v>
      </c>
      <c r="BV336">
        <v>0</v>
      </c>
      <c r="BW336">
        <v>0</v>
      </c>
      <c r="BX336">
        <v>0</v>
      </c>
      <c r="BZ336" t="s">
        <v>281</v>
      </c>
      <c r="CA336" t="s">
        <v>1259</v>
      </c>
      <c r="CB336" t="s">
        <v>268</v>
      </c>
      <c r="CH336" s="19" t="s">
        <v>283</v>
      </c>
      <c r="CJ336" s="19" t="s">
        <v>283</v>
      </c>
      <c r="CL336" s="19" t="s">
        <v>283</v>
      </c>
      <c r="CS336" s="19" t="s">
        <v>322</v>
      </c>
      <c r="DC336" s="19" t="s">
        <v>313</v>
      </c>
      <c r="DD336" s="19" t="s">
        <v>313</v>
      </c>
      <c r="DF336" s="19" t="s">
        <v>313</v>
      </c>
      <c r="DH336" s="19" t="s">
        <v>339</v>
      </c>
      <c r="DJ336">
        <v>6000</v>
      </c>
      <c r="DK336" t="s">
        <v>287</v>
      </c>
      <c r="DL336" t="s">
        <v>288</v>
      </c>
      <c r="DM336" t="s">
        <v>289</v>
      </c>
      <c r="DO336" t="s">
        <v>783</v>
      </c>
      <c r="DP336" t="s">
        <v>291</v>
      </c>
      <c r="DQ336" t="s">
        <v>292</v>
      </c>
      <c r="EC336" t="s">
        <v>287</v>
      </c>
      <c r="EF336" t="s">
        <v>292</v>
      </c>
      <c r="EM336" t="s">
        <v>293</v>
      </c>
      <c r="EU336" t="s">
        <v>738</v>
      </c>
      <c r="EV336">
        <v>0</v>
      </c>
      <c r="EW336">
        <v>0</v>
      </c>
      <c r="EX336">
        <v>0</v>
      </c>
      <c r="EY336">
        <v>0</v>
      </c>
      <c r="EZ336">
        <v>0</v>
      </c>
      <c r="FA336">
        <v>0</v>
      </c>
      <c r="FB336">
        <v>0</v>
      </c>
      <c r="FC336">
        <v>1</v>
      </c>
      <c r="FE336" t="s">
        <v>292</v>
      </c>
      <c r="FG336" t="s">
        <v>287</v>
      </c>
      <c r="FH336" t="s">
        <v>295</v>
      </c>
      <c r="FJ336" t="s">
        <v>443</v>
      </c>
      <c r="FK336" t="s">
        <v>287</v>
      </c>
      <c r="FT336" t="s">
        <v>297</v>
      </c>
      <c r="FU336" t="s">
        <v>1511</v>
      </c>
      <c r="FV336">
        <v>1</v>
      </c>
      <c r="FW336">
        <v>0</v>
      </c>
      <c r="FX336">
        <v>0</v>
      </c>
      <c r="FY336">
        <v>0</v>
      </c>
      <c r="FZ336" s="19">
        <v>0</v>
      </c>
      <c r="GA336">
        <v>1</v>
      </c>
      <c r="GB336">
        <v>0</v>
      </c>
      <c r="GC336">
        <v>0</v>
      </c>
      <c r="GD336">
        <v>0</v>
      </c>
      <c r="GE336">
        <v>0</v>
      </c>
      <c r="GF336">
        <v>1</v>
      </c>
      <c r="GG336">
        <v>0</v>
      </c>
      <c r="GH336">
        <v>0</v>
      </c>
      <c r="GJ336" t="s">
        <v>299</v>
      </c>
      <c r="GK336">
        <v>1</v>
      </c>
      <c r="GL336">
        <v>0</v>
      </c>
      <c r="GM336">
        <v>0</v>
      </c>
      <c r="GN336">
        <v>0</v>
      </c>
      <c r="GO336">
        <v>0</v>
      </c>
      <c r="GP336">
        <v>0</v>
      </c>
      <c r="GQ336">
        <v>0</v>
      </c>
      <c r="GR336">
        <v>0</v>
      </c>
      <c r="GS336">
        <v>0</v>
      </c>
      <c r="GT336">
        <v>0</v>
      </c>
      <c r="GV336" t="s">
        <v>872</v>
      </c>
      <c r="GW336">
        <v>7</v>
      </c>
      <c r="GX336">
        <v>3</v>
      </c>
      <c r="GY336">
        <v>1</v>
      </c>
      <c r="GZ336">
        <v>1</v>
      </c>
      <c r="HA336">
        <v>0</v>
      </c>
      <c r="HB336">
        <v>0</v>
      </c>
      <c r="HC336">
        <v>0</v>
      </c>
      <c r="HD336">
        <v>6</v>
      </c>
      <c r="HE336">
        <v>7</v>
      </c>
      <c r="HF336">
        <v>0</v>
      </c>
      <c r="HG336">
        <v>0</v>
      </c>
      <c r="HH336">
        <v>0</v>
      </c>
      <c r="HI336">
        <v>0</v>
      </c>
      <c r="HJ336">
        <v>0</v>
      </c>
      <c r="HK336">
        <v>3</v>
      </c>
      <c r="HL336">
        <v>0</v>
      </c>
      <c r="HM336">
        <v>0</v>
      </c>
      <c r="HN336">
        <v>0</v>
      </c>
      <c r="HO336">
        <v>0</v>
      </c>
      <c r="HP336">
        <v>0</v>
      </c>
      <c r="HQ336">
        <v>0</v>
      </c>
      <c r="HR336">
        <v>0</v>
      </c>
      <c r="HS336" t="s">
        <v>451</v>
      </c>
      <c r="HT336" t="s">
        <v>301</v>
      </c>
      <c r="HU336" t="s">
        <v>984</v>
      </c>
      <c r="HV336">
        <v>1</v>
      </c>
      <c r="HW336">
        <v>1</v>
      </c>
      <c r="HX336">
        <v>1</v>
      </c>
      <c r="HY336">
        <v>1</v>
      </c>
      <c r="HZ336">
        <v>1</v>
      </c>
      <c r="IA336">
        <v>0</v>
      </c>
      <c r="IC336" t="s">
        <v>303</v>
      </c>
      <c r="ID336">
        <v>1</v>
      </c>
      <c r="IE336">
        <v>0</v>
      </c>
      <c r="IF336">
        <v>0</v>
      </c>
      <c r="IG336">
        <v>0</v>
      </c>
      <c r="II336" t="s">
        <v>1391</v>
      </c>
      <c r="IJ336">
        <v>1</v>
      </c>
      <c r="IK336">
        <v>1</v>
      </c>
      <c r="IL336">
        <v>1</v>
      </c>
      <c r="IM336">
        <v>0</v>
      </c>
      <c r="IN336">
        <v>1</v>
      </c>
      <c r="IO336">
        <v>0</v>
      </c>
      <c r="JB336">
        <v>392257466</v>
      </c>
      <c r="JC336" t="s">
        <v>1512</v>
      </c>
      <c r="JD336" s="1">
        <v>44967.255833333344</v>
      </c>
      <c r="JG336" t="s">
        <v>307</v>
      </c>
      <c r="JH336" t="s">
        <v>308</v>
      </c>
      <c r="JJ336">
        <v>336</v>
      </c>
    </row>
    <row r="337" spans="1:270" x14ac:dyDescent="0.35">
      <c r="A337" s="1">
        <v>44961.494917858799</v>
      </c>
      <c r="B337" s="1">
        <v>44967.382244895831</v>
      </c>
      <c r="D337" t="s">
        <v>268</v>
      </c>
      <c r="E337" t="s">
        <v>1387</v>
      </c>
      <c r="F337" s="1">
        <v>44961.495138888888</v>
      </c>
      <c r="G337" t="s">
        <v>1513</v>
      </c>
      <c r="J337" t="s">
        <v>271</v>
      </c>
      <c r="K337" t="s">
        <v>272</v>
      </c>
      <c r="L337" t="s">
        <v>1514</v>
      </c>
      <c r="N337" t="s">
        <v>274</v>
      </c>
      <c r="O337" t="s">
        <v>268</v>
      </c>
      <c r="Z337" t="s">
        <v>275</v>
      </c>
      <c r="AF337" t="s">
        <v>486</v>
      </c>
      <c r="AH337">
        <v>8</v>
      </c>
      <c r="AI337">
        <v>3</v>
      </c>
      <c r="AJ337">
        <v>5</v>
      </c>
      <c r="AL337">
        <v>1</v>
      </c>
      <c r="AM337">
        <v>1</v>
      </c>
      <c r="AN337" t="s">
        <v>277</v>
      </c>
      <c r="AQ337">
        <v>1</v>
      </c>
      <c r="AR337">
        <v>3</v>
      </c>
      <c r="AS337" t="s">
        <v>558</v>
      </c>
      <c r="AV337">
        <v>1</v>
      </c>
      <c r="AW337">
        <v>1</v>
      </c>
      <c r="AX337" t="s">
        <v>277</v>
      </c>
      <c r="BA337">
        <v>0</v>
      </c>
      <c r="BB337">
        <v>0</v>
      </c>
      <c r="BC337" t="s">
        <v>278</v>
      </c>
      <c r="BF337">
        <v>0</v>
      </c>
      <c r="BG337">
        <v>0</v>
      </c>
      <c r="BH337" t="s">
        <v>278</v>
      </c>
      <c r="BJ337" t="s">
        <v>1234</v>
      </c>
      <c r="BL337" t="s">
        <v>1235</v>
      </c>
      <c r="BN337" t="s">
        <v>1396</v>
      </c>
      <c r="BO337">
        <v>1</v>
      </c>
      <c r="BP337">
        <v>0</v>
      </c>
      <c r="BQ337">
        <v>0</v>
      </c>
      <c r="BR337">
        <v>0</v>
      </c>
      <c r="BS337">
        <v>0</v>
      </c>
      <c r="BT337">
        <v>1</v>
      </c>
      <c r="BU337">
        <v>1</v>
      </c>
      <c r="BV337">
        <v>0</v>
      </c>
      <c r="BW337">
        <v>0</v>
      </c>
      <c r="BX337">
        <v>0</v>
      </c>
      <c r="BZ337" t="s">
        <v>281</v>
      </c>
      <c r="CA337" t="s">
        <v>1259</v>
      </c>
      <c r="CB337" t="s">
        <v>268</v>
      </c>
      <c r="CH337" s="19" t="s">
        <v>283</v>
      </c>
      <c r="CJ337" s="19" t="s">
        <v>283</v>
      </c>
      <c r="CL337" s="19" t="s">
        <v>283</v>
      </c>
      <c r="CS337" s="19" t="s">
        <v>322</v>
      </c>
      <c r="DC337" s="19" t="s">
        <v>313</v>
      </c>
      <c r="DD337" s="19" t="s">
        <v>313</v>
      </c>
      <c r="DF337" s="19" t="s">
        <v>313</v>
      </c>
      <c r="DH337" s="19" t="s">
        <v>339</v>
      </c>
      <c r="DJ337">
        <v>6000</v>
      </c>
      <c r="DK337" t="s">
        <v>287</v>
      </c>
      <c r="DL337" t="s">
        <v>288</v>
      </c>
      <c r="DM337" t="s">
        <v>289</v>
      </c>
      <c r="DO337" t="s">
        <v>290</v>
      </c>
      <c r="DP337" t="s">
        <v>291</v>
      </c>
      <c r="DQ337" t="s">
        <v>292</v>
      </c>
      <c r="EC337" t="s">
        <v>287</v>
      </c>
      <c r="EF337" t="s">
        <v>292</v>
      </c>
      <c r="EM337" t="s">
        <v>293</v>
      </c>
      <c r="EU337" t="s">
        <v>738</v>
      </c>
      <c r="EV337">
        <v>0</v>
      </c>
      <c r="EW337">
        <v>0</v>
      </c>
      <c r="EX337">
        <v>0</v>
      </c>
      <c r="EY337">
        <v>0</v>
      </c>
      <c r="EZ337">
        <v>0</v>
      </c>
      <c r="FA337">
        <v>0</v>
      </c>
      <c r="FB337">
        <v>0</v>
      </c>
      <c r="FC337">
        <v>1</v>
      </c>
      <c r="FE337" t="s">
        <v>292</v>
      </c>
      <c r="FG337" t="s">
        <v>287</v>
      </c>
      <c r="FH337" t="s">
        <v>295</v>
      </c>
      <c r="FJ337" t="s">
        <v>443</v>
      </c>
      <c r="FK337" t="s">
        <v>287</v>
      </c>
      <c r="FT337" t="s">
        <v>297</v>
      </c>
      <c r="FU337" t="s">
        <v>1515</v>
      </c>
      <c r="FV337">
        <v>1</v>
      </c>
      <c r="FW337">
        <v>0</v>
      </c>
      <c r="FX337">
        <v>0</v>
      </c>
      <c r="FY337">
        <v>0</v>
      </c>
      <c r="FZ337" s="19">
        <v>0</v>
      </c>
      <c r="GA337">
        <v>1</v>
      </c>
      <c r="GB337">
        <v>0</v>
      </c>
      <c r="GC337">
        <v>0</v>
      </c>
      <c r="GD337">
        <v>1</v>
      </c>
      <c r="GE337">
        <v>0</v>
      </c>
      <c r="GF337">
        <v>1</v>
      </c>
      <c r="GG337">
        <v>0</v>
      </c>
      <c r="GH337">
        <v>0</v>
      </c>
      <c r="GJ337" t="s">
        <v>299</v>
      </c>
      <c r="GK337">
        <v>1</v>
      </c>
      <c r="GL337">
        <v>0</v>
      </c>
      <c r="GM337">
        <v>0</v>
      </c>
      <c r="GN337">
        <v>0</v>
      </c>
      <c r="GO337">
        <v>0</v>
      </c>
      <c r="GP337">
        <v>0</v>
      </c>
      <c r="GQ337">
        <v>0</v>
      </c>
      <c r="GR337">
        <v>0</v>
      </c>
      <c r="GS337">
        <v>0</v>
      </c>
      <c r="GT337">
        <v>0</v>
      </c>
      <c r="GV337" t="s">
        <v>872</v>
      </c>
      <c r="GW337">
        <v>7</v>
      </c>
      <c r="GX337">
        <v>3</v>
      </c>
      <c r="GY337">
        <v>0</v>
      </c>
      <c r="GZ337">
        <v>1</v>
      </c>
      <c r="HA337">
        <v>0</v>
      </c>
      <c r="HB337">
        <v>0</v>
      </c>
      <c r="HC337">
        <v>0</v>
      </c>
      <c r="HD337">
        <v>5</v>
      </c>
      <c r="HE337">
        <v>7</v>
      </c>
      <c r="HF337">
        <v>0</v>
      </c>
      <c r="HG337">
        <v>0</v>
      </c>
      <c r="HH337">
        <v>0</v>
      </c>
      <c r="HI337">
        <v>0</v>
      </c>
      <c r="HJ337">
        <v>0</v>
      </c>
      <c r="HK337">
        <v>3</v>
      </c>
      <c r="HL337">
        <v>0</v>
      </c>
      <c r="HM337">
        <v>0</v>
      </c>
      <c r="HN337">
        <v>0</v>
      </c>
      <c r="HO337">
        <v>0</v>
      </c>
      <c r="HP337">
        <v>0</v>
      </c>
      <c r="HQ337">
        <v>0</v>
      </c>
      <c r="HR337">
        <v>0</v>
      </c>
      <c r="HS337" t="s">
        <v>451</v>
      </c>
      <c r="HT337" t="s">
        <v>301</v>
      </c>
      <c r="HU337" t="s">
        <v>984</v>
      </c>
      <c r="HV337">
        <v>1</v>
      </c>
      <c r="HW337">
        <v>1</v>
      </c>
      <c r="HX337">
        <v>1</v>
      </c>
      <c r="HY337">
        <v>1</v>
      </c>
      <c r="HZ337">
        <v>1</v>
      </c>
      <c r="IA337">
        <v>0</v>
      </c>
      <c r="IC337" t="s">
        <v>303</v>
      </c>
      <c r="ID337">
        <v>1</v>
      </c>
      <c r="IE337">
        <v>0</v>
      </c>
      <c r="IF337">
        <v>0</v>
      </c>
      <c r="IG337">
        <v>0</v>
      </c>
      <c r="II337" t="s">
        <v>1391</v>
      </c>
      <c r="IJ337">
        <v>1</v>
      </c>
      <c r="IK337">
        <v>1</v>
      </c>
      <c r="IL337">
        <v>1</v>
      </c>
      <c r="IM337">
        <v>0</v>
      </c>
      <c r="IN337">
        <v>1</v>
      </c>
      <c r="IO337">
        <v>0</v>
      </c>
      <c r="JB337">
        <v>392258236</v>
      </c>
      <c r="JC337" t="s">
        <v>1516</v>
      </c>
      <c r="JD337" s="1">
        <v>44967.257395833331</v>
      </c>
      <c r="JG337" t="s">
        <v>307</v>
      </c>
      <c r="JH337" t="s">
        <v>308</v>
      </c>
      <c r="JJ337">
        <v>337</v>
      </c>
    </row>
    <row r="338" spans="1:270" x14ac:dyDescent="0.35">
      <c r="A338" s="1">
        <v>44961.529274675922</v>
      </c>
      <c r="B338" s="1">
        <v>44967.38359701389</v>
      </c>
      <c r="D338" t="s">
        <v>268</v>
      </c>
      <c r="E338" t="s">
        <v>1503</v>
      </c>
      <c r="F338" s="1">
        <v>44961.529166666667</v>
      </c>
      <c r="G338" t="s">
        <v>1517</v>
      </c>
      <c r="J338" t="s">
        <v>271</v>
      </c>
      <c r="K338" t="s">
        <v>272</v>
      </c>
      <c r="L338" t="s">
        <v>1518</v>
      </c>
      <c r="N338" t="s">
        <v>274</v>
      </c>
      <c r="O338" t="s">
        <v>268</v>
      </c>
      <c r="Z338" t="s">
        <v>275</v>
      </c>
      <c r="AF338" t="s">
        <v>382</v>
      </c>
      <c r="AG338" t="s">
        <v>1389</v>
      </c>
      <c r="AH338">
        <v>5</v>
      </c>
      <c r="AI338">
        <v>3</v>
      </c>
      <c r="AJ338">
        <v>2</v>
      </c>
      <c r="AL338">
        <v>0</v>
      </c>
      <c r="AM338">
        <v>0</v>
      </c>
      <c r="AN338" t="s">
        <v>278</v>
      </c>
      <c r="AQ338">
        <v>1</v>
      </c>
      <c r="AR338">
        <v>0</v>
      </c>
      <c r="AS338" t="s">
        <v>320</v>
      </c>
      <c r="AV338">
        <v>1</v>
      </c>
      <c r="AW338">
        <v>2</v>
      </c>
      <c r="AX338" t="s">
        <v>395</v>
      </c>
      <c r="BA338">
        <v>1</v>
      </c>
      <c r="BB338">
        <v>0</v>
      </c>
      <c r="BC338" t="s">
        <v>320</v>
      </c>
      <c r="BF338">
        <v>0</v>
      </c>
      <c r="BG338">
        <v>0</v>
      </c>
      <c r="BH338" t="s">
        <v>278</v>
      </c>
      <c r="BJ338" t="s">
        <v>1234</v>
      </c>
      <c r="BL338" t="s">
        <v>1235</v>
      </c>
      <c r="BN338" t="s">
        <v>311</v>
      </c>
      <c r="BO338">
        <v>0</v>
      </c>
      <c r="BP338">
        <v>0</v>
      </c>
      <c r="BQ338">
        <v>0</v>
      </c>
      <c r="BR338">
        <v>1</v>
      </c>
      <c r="BS338">
        <v>0</v>
      </c>
      <c r="BT338">
        <v>0</v>
      </c>
      <c r="BU338">
        <v>0</v>
      </c>
      <c r="BV338">
        <v>0</v>
      </c>
      <c r="BW338">
        <v>0</v>
      </c>
      <c r="BX338">
        <v>0</v>
      </c>
      <c r="BZ338" t="s">
        <v>281</v>
      </c>
      <c r="CA338" t="s">
        <v>1259</v>
      </c>
      <c r="CB338" t="s">
        <v>268</v>
      </c>
      <c r="CH338" s="19" t="s">
        <v>283</v>
      </c>
      <c r="CJ338" s="19" t="s">
        <v>283</v>
      </c>
      <c r="CL338" s="19" t="s">
        <v>283</v>
      </c>
      <c r="CS338" s="19" t="s">
        <v>322</v>
      </c>
      <c r="DC338" s="19" t="s">
        <v>313</v>
      </c>
      <c r="DD338" s="19" t="s">
        <v>313</v>
      </c>
      <c r="DF338" s="19" t="s">
        <v>313</v>
      </c>
      <c r="DH338" s="19" t="s">
        <v>339</v>
      </c>
      <c r="DJ338">
        <v>3750</v>
      </c>
      <c r="DK338" t="s">
        <v>287</v>
      </c>
      <c r="DL338" t="s">
        <v>288</v>
      </c>
      <c r="DM338" t="s">
        <v>289</v>
      </c>
      <c r="DO338" t="s">
        <v>290</v>
      </c>
      <c r="DP338" t="s">
        <v>291</v>
      </c>
      <c r="DQ338" t="s">
        <v>292</v>
      </c>
      <c r="EC338" t="s">
        <v>287</v>
      </c>
      <c r="EF338" t="s">
        <v>292</v>
      </c>
      <c r="EM338" t="s">
        <v>293</v>
      </c>
      <c r="EU338" t="s">
        <v>363</v>
      </c>
      <c r="EV338">
        <v>1</v>
      </c>
      <c r="EW338">
        <v>0</v>
      </c>
      <c r="EX338">
        <v>0</v>
      </c>
      <c r="EY338">
        <v>0</v>
      </c>
      <c r="EZ338">
        <v>0</v>
      </c>
      <c r="FA338">
        <v>0</v>
      </c>
      <c r="FB338">
        <v>0</v>
      </c>
      <c r="FC338">
        <v>0</v>
      </c>
      <c r="FE338" t="s">
        <v>292</v>
      </c>
      <c r="FG338" t="s">
        <v>292</v>
      </c>
      <c r="FH338" t="s">
        <v>295</v>
      </c>
      <c r="FJ338" t="s">
        <v>296</v>
      </c>
      <c r="FK338" t="s">
        <v>287</v>
      </c>
      <c r="FT338" t="s">
        <v>297</v>
      </c>
      <c r="FU338" t="s">
        <v>396</v>
      </c>
      <c r="FV338">
        <v>1</v>
      </c>
      <c r="FW338">
        <v>0</v>
      </c>
      <c r="FX338">
        <v>0</v>
      </c>
      <c r="FY338">
        <v>0</v>
      </c>
      <c r="FZ338" s="19">
        <v>0</v>
      </c>
      <c r="GA338">
        <v>1</v>
      </c>
      <c r="GB338">
        <v>0</v>
      </c>
      <c r="GC338">
        <v>0</v>
      </c>
      <c r="GD338">
        <v>0</v>
      </c>
      <c r="GE338">
        <v>0</v>
      </c>
      <c r="GF338">
        <v>0</v>
      </c>
      <c r="GG338">
        <v>0</v>
      </c>
      <c r="GH338">
        <v>0</v>
      </c>
      <c r="GJ338" t="s">
        <v>299</v>
      </c>
      <c r="GK338">
        <v>1</v>
      </c>
      <c r="GL338">
        <v>0</v>
      </c>
      <c r="GM338">
        <v>0</v>
      </c>
      <c r="GN338">
        <v>0</v>
      </c>
      <c r="GO338">
        <v>0</v>
      </c>
      <c r="GP338">
        <v>0</v>
      </c>
      <c r="GQ338">
        <v>0</v>
      </c>
      <c r="GR338">
        <v>0</v>
      </c>
      <c r="GS338">
        <v>0</v>
      </c>
      <c r="GT338">
        <v>0</v>
      </c>
      <c r="GV338" t="s">
        <v>872</v>
      </c>
      <c r="GW338">
        <v>7</v>
      </c>
      <c r="GX338">
        <v>4</v>
      </c>
      <c r="GY338">
        <v>1</v>
      </c>
      <c r="GZ338">
        <v>0</v>
      </c>
      <c r="HA338">
        <v>0</v>
      </c>
      <c r="HB338">
        <v>0</v>
      </c>
      <c r="HC338">
        <v>0</v>
      </c>
      <c r="HD338">
        <v>6</v>
      </c>
      <c r="HE338">
        <v>7</v>
      </c>
      <c r="HF338">
        <v>0</v>
      </c>
      <c r="HG338">
        <v>0</v>
      </c>
      <c r="HH338">
        <v>0</v>
      </c>
      <c r="HI338">
        <v>0</v>
      </c>
      <c r="HJ338">
        <v>0</v>
      </c>
      <c r="HK338">
        <v>3</v>
      </c>
      <c r="HL338">
        <v>0</v>
      </c>
      <c r="HM338">
        <v>0</v>
      </c>
      <c r="HN338">
        <v>0</v>
      </c>
      <c r="HO338">
        <v>0</v>
      </c>
      <c r="HP338">
        <v>0</v>
      </c>
      <c r="HQ338">
        <v>0</v>
      </c>
      <c r="HR338">
        <v>0</v>
      </c>
      <c r="HS338" t="s">
        <v>451</v>
      </c>
      <c r="HT338" t="s">
        <v>301</v>
      </c>
      <c r="HU338" t="s">
        <v>1456</v>
      </c>
      <c r="HV338">
        <v>1</v>
      </c>
      <c r="HW338">
        <v>1</v>
      </c>
      <c r="HX338">
        <v>1</v>
      </c>
      <c r="HY338">
        <v>1</v>
      </c>
      <c r="HZ338">
        <v>1</v>
      </c>
      <c r="IA338">
        <v>0</v>
      </c>
      <c r="IC338" t="s">
        <v>303</v>
      </c>
      <c r="ID338">
        <v>1</v>
      </c>
      <c r="IE338">
        <v>0</v>
      </c>
      <c r="IF338">
        <v>0</v>
      </c>
      <c r="IG338">
        <v>0</v>
      </c>
      <c r="II338" t="s">
        <v>1391</v>
      </c>
      <c r="IJ338">
        <v>1</v>
      </c>
      <c r="IK338">
        <v>1</v>
      </c>
      <c r="IL338">
        <v>1</v>
      </c>
      <c r="IM338">
        <v>0</v>
      </c>
      <c r="IN338">
        <v>1</v>
      </c>
      <c r="IO338">
        <v>0</v>
      </c>
      <c r="JB338">
        <v>392259164</v>
      </c>
      <c r="JC338" t="s">
        <v>1519</v>
      </c>
      <c r="JD338" s="1">
        <v>44967.258888888893</v>
      </c>
      <c r="JG338" t="s">
        <v>307</v>
      </c>
      <c r="JH338" t="s">
        <v>308</v>
      </c>
      <c r="JJ338">
        <v>338</v>
      </c>
    </row>
    <row r="339" spans="1:270" x14ac:dyDescent="0.35">
      <c r="A339" s="1">
        <v>44962.434628333343</v>
      </c>
      <c r="B339" s="1">
        <v>44967.382675057866</v>
      </c>
      <c r="D339" t="s">
        <v>268</v>
      </c>
      <c r="E339" t="s">
        <v>1387</v>
      </c>
      <c r="F339" s="1">
        <v>44962.43472222222</v>
      </c>
      <c r="G339" t="s">
        <v>1520</v>
      </c>
      <c r="J339" t="s">
        <v>271</v>
      </c>
      <c r="K339" t="s">
        <v>512</v>
      </c>
      <c r="N339" t="s">
        <v>274</v>
      </c>
      <c r="O339" t="s">
        <v>268</v>
      </c>
      <c r="Z339" t="s">
        <v>275</v>
      </c>
      <c r="AF339" t="s">
        <v>382</v>
      </c>
      <c r="AG339" t="s">
        <v>1389</v>
      </c>
      <c r="AH339">
        <v>11</v>
      </c>
      <c r="AI339">
        <v>3</v>
      </c>
      <c r="AJ339">
        <v>8</v>
      </c>
      <c r="AL339">
        <v>1</v>
      </c>
      <c r="AM339">
        <v>1</v>
      </c>
      <c r="AN339" t="s">
        <v>277</v>
      </c>
      <c r="AQ339">
        <v>1</v>
      </c>
      <c r="AR339">
        <v>6</v>
      </c>
      <c r="AS339" t="s">
        <v>627</v>
      </c>
      <c r="AV339">
        <v>1</v>
      </c>
      <c r="AW339">
        <v>1</v>
      </c>
      <c r="AX339" t="s">
        <v>277</v>
      </c>
      <c r="BA339">
        <v>0</v>
      </c>
      <c r="BB339">
        <v>0</v>
      </c>
      <c r="BC339" t="s">
        <v>278</v>
      </c>
      <c r="BF339">
        <v>0</v>
      </c>
      <c r="BG339">
        <v>0</v>
      </c>
      <c r="BH339" t="s">
        <v>278</v>
      </c>
      <c r="BJ339" t="s">
        <v>1234</v>
      </c>
      <c r="BL339" t="s">
        <v>1284</v>
      </c>
      <c r="BN339" t="s">
        <v>532</v>
      </c>
      <c r="BO339">
        <v>1</v>
      </c>
      <c r="BP339">
        <v>0</v>
      </c>
      <c r="BQ339">
        <v>0</v>
      </c>
      <c r="BR339">
        <v>0</v>
      </c>
      <c r="BS339">
        <v>0</v>
      </c>
      <c r="BT339">
        <v>0</v>
      </c>
      <c r="BU339">
        <v>1</v>
      </c>
      <c r="BV339">
        <v>0</v>
      </c>
      <c r="BW339">
        <v>0</v>
      </c>
      <c r="BX339">
        <v>0</v>
      </c>
      <c r="BZ339" t="s">
        <v>281</v>
      </c>
      <c r="CA339" t="s">
        <v>1259</v>
      </c>
      <c r="CB339" t="s">
        <v>268</v>
      </c>
      <c r="CH339" s="19" t="s">
        <v>283</v>
      </c>
      <c r="CJ339" s="19" t="s">
        <v>283</v>
      </c>
      <c r="CL339" s="19" t="s">
        <v>283</v>
      </c>
      <c r="CS339" s="19" t="s">
        <v>322</v>
      </c>
      <c r="DC339" s="19" t="s">
        <v>313</v>
      </c>
      <c r="DD339" s="19" t="s">
        <v>313</v>
      </c>
      <c r="DF339" s="19" t="s">
        <v>313</v>
      </c>
      <c r="DH339" s="19" t="s">
        <v>339</v>
      </c>
      <c r="DJ339">
        <v>8250</v>
      </c>
      <c r="DK339" t="s">
        <v>287</v>
      </c>
      <c r="DL339" t="s">
        <v>288</v>
      </c>
      <c r="DM339" t="s">
        <v>289</v>
      </c>
      <c r="DO339" t="s">
        <v>403</v>
      </c>
      <c r="DP339" t="s">
        <v>291</v>
      </c>
      <c r="DQ339" t="s">
        <v>292</v>
      </c>
      <c r="EC339" t="s">
        <v>287</v>
      </c>
      <c r="EF339" t="s">
        <v>292</v>
      </c>
      <c r="EM339" t="s">
        <v>293</v>
      </c>
      <c r="EU339" t="s">
        <v>738</v>
      </c>
      <c r="EV339">
        <v>0</v>
      </c>
      <c r="EW339">
        <v>0</v>
      </c>
      <c r="EX339">
        <v>0</v>
      </c>
      <c r="EY339">
        <v>0</v>
      </c>
      <c r="EZ339">
        <v>0</v>
      </c>
      <c r="FA339">
        <v>0</v>
      </c>
      <c r="FB339">
        <v>0</v>
      </c>
      <c r="FC339">
        <v>1</v>
      </c>
      <c r="FE339" t="s">
        <v>292</v>
      </c>
      <c r="FG339" t="s">
        <v>287</v>
      </c>
      <c r="FH339" t="s">
        <v>295</v>
      </c>
      <c r="FJ339" t="s">
        <v>324</v>
      </c>
      <c r="FK339" t="s">
        <v>287</v>
      </c>
      <c r="FT339" t="s">
        <v>297</v>
      </c>
      <c r="FU339" t="s">
        <v>1281</v>
      </c>
      <c r="FV339">
        <v>1</v>
      </c>
      <c r="FW339">
        <v>0</v>
      </c>
      <c r="FX339">
        <v>0</v>
      </c>
      <c r="FY339">
        <v>0</v>
      </c>
      <c r="FZ339" s="19">
        <v>0</v>
      </c>
      <c r="GA339">
        <v>1</v>
      </c>
      <c r="GB339">
        <v>0</v>
      </c>
      <c r="GC339">
        <v>0</v>
      </c>
      <c r="GD339">
        <v>1</v>
      </c>
      <c r="GE339">
        <v>0</v>
      </c>
      <c r="GF339">
        <v>1</v>
      </c>
      <c r="GG339">
        <v>0</v>
      </c>
      <c r="GH339">
        <v>0</v>
      </c>
      <c r="GJ339" t="s">
        <v>299</v>
      </c>
      <c r="GK339">
        <v>1</v>
      </c>
      <c r="GL339">
        <v>0</v>
      </c>
      <c r="GM339">
        <v>0</v>
      </c>
      <c r="GN339">
        <v>0</v>
      </c>
      <c r="GO339">
        <v>0</v>
      </c>
      <c r="GP339">
        <v>0</v>
      </c>
      <c r="GQ339">
        <v>0</v>
      </c>
      <c r="GR339">
        <v>0</v>
      </c>
      <c r="GS339">
        <v>0</v>
      </c>
      <c r="GT339">
        <v>0</v>
      </c>
      <c r="GV339" t="s">
        <v>872</v>
      </c>
      <c r="GW339">
        <v>7</v>
      </c>
      <c r="GX339">
        <v>4</v>
      </c>
      <c r="GY339">
        <v>2</v>
      </c>
      <c r="GZ339">
        <v>1</v>
      </c>
      <c r="HA339">
        <v>0</v>
      </c>
      <c r="HB339">
        <v>0</v>
      </c>
      <c r="HC339">
        <v>0</v>
      </c>
      <c r="HD339">
        <v>6</v>
      </c>
      <c r="HE339">
        <v>7</v>
      </c>
      <c r="HF339">
        <v>0</v>
      </c>
      <c r="HG339">
        <v>0</v>
      </c>
      <c r="HH339">
        <v>0</v>
      </c>
      <c r="HI339">
        <v>0</v>
      </c>
      <c r="HJ339">
        <v>0</v>
      </c>
      <c r="HK339">
        <v>3</v>
      </c>
      <c r="HL339">
        <v>0</v>
      </c>
      <c r="HM339">
        <v>0</v>
      </c>
      <c r="HN339">
        <v>0</v>
      </c>
      <c r="HO339">
        <v>0</v>
      </c>
      <c r="HP339">
        <v>0</v>
      </c>
      <c r="HQ339">
        <v>0</v>
      </c>
      <c r="HR339">
        <v>0</v>
      </c>
      <c r="HS339" t="s">
        <v>451</v>
      </c>
      <c r="HT339" t="s">
        <v>301</v>
      </c>
      <c r="HU339" t="s">
        <v>984</v>
      </c>
      <c r="HV339">
        <v>1</v>
      </c>
      <c r="HW339">
        <v>1</v>
      </c>
      <c r="HX339">
        <v>1</v>
      </c>
      <c r="HY339">
        <v>1</v>
      </c>
      <c r="HZ339">
        <v>1</v>
      </c>
      <c r="IA339">
        <v>0</v>
      </c>
      <c r="IC339" t="s">
        <v>303</v>
      </c>
      <c r="ID339">
        <v>1</v>
      </c>
      <c r="IE339">
        <v>0</v>
      </c>
      <c r="IF339">
        <v>0</v>
      </c>
      <c r="IG339">
        <v>0</v>
      </c>
      <c r="II339" t="s">
        <v>1391</v>
      </c>
      <c r="IJ339">
        <v>1</v>
      </c>
      <c r="IK339">
        <v>1</v>
      </c>
      <c r="IL339">
        <v>1</v>
      </c>
      <c r="IM339">
        <v>0</v>
      </c>
      <c r="IN339">
        <v>1</v>
      </c>
      <c r="IO339">
        <v>0</v>
      </c>
      <c r="JB339">
        <v>392259508</v>
      </c>
      <c r="JC339" t="s">
        <v>1521</v>
      </c>
      <c r="JD339" s="1">
        <v>44967.25922453704</v>
      </c>
      <c r="JG339" t="s">
        <v>307</v>
      </c>
      <c r="JH339" t="s">
        <v>308</v>
      </c>
      <c r="JJ339">
        <v>339</v>
      </c>
    </row>
    <row r="340" spans="1:270" x14ac:dyDescent="0.35">
      <c r="A340" s="1">
        <v>44962.48525445602</v>
      </c>
      <c r="B340" s="1">
        <v>44967.382773460653</v>
      </c>
      <c r="D340" t="s">
        <v>268</v>
      </c>
      <c r="E340" t="s">
        <v>1387</v>
      </c>
      <c r="F340" s="1">
        <v>44962.48541666667</v>
      </c>
      <c r="G340" t="s">
        <v>1522</v>
      </c>
      <c r="J340" t="s">
        <v>319</v>
      </c>
      <c r="K340" t="s">
        <v>512</v>
      </c>
      <c r="N340" t="s">
        <v>274</v>
      </c>
      <c r="O340" t="s">
        <v>268</v>
      </c>
      <c r="Z340" t="s">
        <v>275</v>
      </c>
      <c r="AF340" t="s">
        <v>486</v>
      </c>
      <c r="AH340">
        <v>5</v>
      </c>
      <c r="AI340">
        <v>2</v>
      </c>
      <c r="AJ340">
        <v>3</v>
      </c>
      <c r="AL340">
        <v>1</v>
      </c>
      <c r="AM340">
        <v>1</v>
      </c>
      <c r="AN340" t="s">
        <v>277</v>
      </c>
      <c r="AQ340">
        <v>0</v>
      </c>
      <c r="AR340">
        <v>1</v>
      </c>
      <c r="AS340" t="s">
        <v>320</v>
      </c>
      <c r="AV340">
        <v>1</v>
      </c>
      <c r="AW340">
        <v>1</v>
      </c>
      <c r="AX340" t="s">
        <v>277</v>
      </c>
      <c r="BA340">
        <v>0</v>
      </c>
      <c r="BB340">
        <v>0</v>
      </c>
      <c r="BC340" t="s">
        <v>278</v>
      </c>
      <c r="BF340">
        <v>0</v>
      </c>
      <c r="BG340">
        <v>0</v>
      </c>
      <c r="BH340" t="s">
        <v>278</v>
      </c>
      <c r="BJ340" t="s">
        <v>1234</v>
      </c>
      <c r="BL340" t="s">
        <v>1301</v>
      </c>
      <c r="BN340" t="s">
        <v>410</v>
      </c>
      <c r="BO340">
        <v>1</v>
      </c>
      <c r="BP340">
        <v>0</v>
      </c>
      <c r="BQ340">
        <v>0</v>
      </c>
      <c r="BR340">
        <v>0</v>
      </c>
      <c r="BS340">
        <v>0</v>
      </c>
      <c r="BT340">
        <v>0</v>
      </c>
      <c r="BU340">
        <v>0</v>
      </c>
      <c r="BV340">
        <v>0</v>
      </c>
      <c r="BW340">
        <v>1</v>
      </c>
      <c r="BX340">
        <v>0</v>
      </c>
      <c r="BY340" t="s">
        <v>430</v>
      </c>
      <c r="BZ340" t="s">
        <v>281</v>
      </c>
      <c r="CA340" t="s">
        <v>1259</v>
      </c>
      <c r="CB340" t="s">
        <v>268</v>
      </c>
      <c r="CH340" s="19" t="s">
        <v>283</v>
      </c>
      <c r="CJ340" s="19" t="s">
        <v>283</v>
      </c>
      <c r="CL340" s="19" t="s">
        <v>283</v>
      </c>
      <c r="CS340" s="19" t="s">
        <v>322</v>
      </c>
      <c r="DC340" s="19" t="s">
        <v>313</v>
      </c>
      <c r="DD340" s="19" t="s">
        <v>313</v>
      </c>
      <c r="DF340" s="19" t="s">
        <v>313</v>
      </c>
      <c r="DH340" s="19" t="s">
        <v>339</v>
      </c>
      <c r="DJ340">
        <v>3750</v>
      </c>
      <c r="DK340" t="s">
        <v>287</v>
      </c>
      <c r="DL340" t="s">
        <v>288</v>
      </c>
      <c r="DM340" t="s">
        <v>289</v>
      </c>
      <c r="DO340" t="s">
        <v>290</v>
      </c>
      <c r="DP340" t="s">
        <v>291</v>
      </c>
      <c r="DQ340" t="s">
        <v>292</v>
      </c>
      <c r="EC340" t="s">
        <v>287</v>
      </c>
      <c r="EF340" t="s">
        <v>292</v>
      </c>
      <c r="EM340" t="s">
        <v>293</v>
      </c>
      <c r="EU340" t="s">
        <v>363</v>
      </c>
      <c r="EV340">
        <v>1</v>
      </c>
      <c r="EW340">
        <v>0</v>
      </c>
      <c r="EX340">
        <v>0</v>
      </c>
      <c r="EY340">
        <v>0</v>
      </c>
      <c r="EZ340">
        <v>0</v>
      </c>
      <c r="FA340">
        <v>0</v>
      </c>
      <c r="FB340">
        <v>0</v>
      </c>
      <c r="FC340">
        <v>0</v>
      </c>
      <c r="FE340" t="s">
        <v>292</v>
      </c>
      <c r="FG340" t="s">
        <v>287</v>
      </c>
      <c r="FH340" t="s">
        <v>295</v>
      </c>
      <c r="FJ340" t="s">
        <v>376</v>
      </c>
      <c r="FK340" t="s">
        <v>287</v>
      </c>
      <c r="FT340" t="s">
        <v>297</v>
      </c>
      <c r="FU340" t="s">
        <v>1523</v>
      </c>
      <c r="FV340">
        <v>1</v>
      </c>
      <c r="FW340">
        <v>0</v>
      </c>
      <c r="FX340">
        <v>0</v>
      </c>
      <c r="FY340">
        <v>0</v>
      </c>
      <c r="FZ340" s="19">
        <v>0</v>
      </c>
      <c r="GA340">
        <v>1</v>
      </c>
      <c r="GB340">
        <v>0</v>
      </c>
      <c r="GC340">
        <v>0</v>
      </c>
      <c r="GD340">
        <v>0</v>
      </c>
      <c r="GE340">
        <v>0</v>
      </c>
      <c r="GF340">
        <v>0</v>
      </c>
      <c r="GG340">
        <v>0</v>
      </c>
      <c r="GH340">
        <v>0</v>
      </c>
      <c r="GJ340" t="s">
        <v>299</v>
      </c>
      <c r="GK340">
        <v>1</v>
      </c>
      <c r="GL340">
        <v>0</v>
      </c>
      <c r="GM340">
        <v>0</v>
      </c>
      <c r="GN340">
        <v>0</v>
      </c>
      <c r="GO340">
        <v>0</v>
      </c>
      <c r="GP340">
        <v>0</v>
      </c>
      <c r="GQ340">
        <v>0</v>
      </c>
      <c r="GR340">
        <v>0</v>
      </c>
      <c r="GS340">
        <v>0</v>
      </c>
      <c r="GT340">
        <v>0</v>
      </c>
      <c r="GV340" t="s">
        <v>872</v>
      </c>
      <c r="GW340">
        <v>7</v>
      </c>
      <c r="GX340">
        <v>4</v>
      </c>
      <c r="GY340">
        <v>2</v>
      </c>
      <c r="GZ340">
        <v>1</v>
      </c>
      <c r="HA340">
        <v>0</v>
      </c>
      <c r="HB340">
        <v>0</v>
      </c>
      <c r="HC340">
        <v>0</v>
      </c>
      <c r="HD340">
        <v>5</v>
      </c>
      <c r="HE340">
        <v>7</v>
      </c>
      <c r="HF340">
        <v>0</v>
      </c>
      <c r="HG340">
        <v>0</v>
      </c>
      <c r="HH340">
        <v>0</v>
      </c>
      <c r="HI340">
        <v>0</v>
      </c>
      <c r="HJ340">
        <v>0</v>
      </c>
      <c r="HK340">
        <v>3</v>
      </c>
      <c r="HL340">
        <v>0</v>
      </c>
      <c r="HM340">
        <v>0</v>
      </c>
      <c r="HN340">
        <v>0</v>
      </c>
      <c r="HO340">
        <v>0</v>
      </c>
      <c r="HP340">
        <v>0</v>
      </c>
      <c r="HQ340">
        <v>0</v>
      </c>
      <c r="HR340">
        <v>0</v>
      </c>
      <c r="HS340" t="s">
        <v>451</v>
      </c>
      <c r="HT340" t="s">
        <v>301</v>
      </c>
      <c r="HU340" t="s">
        <v>1390</v>
      </c>
      <c r="HV340">
        <v>1</v>
      </c>
      <c r="HW340">
        <v>1</v>
      </c>
      <c r="HX340">
        <v>1</v>
      </c>
      <c r="HY340">
        <v>1</v>
      </c>
      <c r="HZ340">
        <v>1</v>
      </c>
      <c r="IA340">
        <v>0</v>
      </c>
      <c r="IC340" t="s">
        <v>303</v>
      </c>
      <c r="ID340">
        <v>1</v>
      </c>
      <c r="IE340">
        <v>0</v>
      </c>
      <c r="IF340">
        <v>0</v>
      </c>
      <c r="IG340">
        <v>0</v>
      </c>
      <c r="II340" t="s">
        <v>1391</v>
      </c>
      <c r="IJ340">
        <v>1</v>
      </c>
      <c r="IK340">
        <v>1</v>
      </c>
      <c r="IL340">
        <v>1</v>
      </c>
      <c r="IM340">
        <v>0</v>
      </c>
      <c r="IN340">
        <v>1</v>
      </c>
      <c r="IO340">
        <v>0</v>
      </c>
      <c r="JB340">
        <v>392259540</v>
      </c>
      <c r="JC340" t="s">
        <v>1524</v>
      </c>
      <c r="JD340" s="1">
        <v>44967.259247685193</v>
      </c>
      <c r="JG340" t="s">
        <v>307</v>
      </c>
      <c r="JH340" t="s">
        <v>308</v>
      </c>
      <c r="JJ340">
        <v>340</v>
      </c>
    </row>
    <row r="341" spans="1:270" x14ac:dyDescent="0.35">
      <c r="A341" s="1">
        <v>44962.507027581021</v>
      </c>
      <c r="B341" s="1">
        <v>44967.382891990739</v>
      </c>
      <c r="D341" t="s">
        <v>268</v>
      </c>
      <c r="E341" t="s">
        <v>1503</v>
      </c>
      <c r="F341" s="1">
        <v>44962.506944444453</v>
      </c>
      <c r="G341" t="s">
        <v>1525</v>
      </c>
      <c r="J341" t="s">
        <v>271</v>
      </c>
      <c r="K341" t="s">
        <v>512</v>
      </c>
      <c r="N341" t="s">
        <v>274</v>
      </c>
      <c r="O341" t="s">
        <v>268</v>
      </c>
      <c r="Z341" t="s">
        <v>275</v>
      </c>
      <c r="AF341" t="s">
        <v>382</v>
      </c>
      <c r="AG341" t="s">
        <v>1389</v>
      </c>
      <c r="AH341">
        <v>5</v>
      </c>
      <c r="AI341">
        <v>3</v>
      </c>
      <c r="AJ341">
        <v>2</v>
      </c>
      <c r="AL341">
        <v>1</v>
      </c>
      <c r="AM341">
        <v>0</v>
      </c>
      <c r="AN341" t="s">
        <v>320</v>
      </c>
      <c r="AQ341">
        <v>1</v>
      </c>
      <c r="AR341">
        <v>1</v>
      </c>
      <c r="AS341" t="s">
        <v>277</v>
      </c>
      <c r="AV341">
        <v>1</v>
      </c>
      <c r="AW341">
        <v>1</v>
      </c>
      <c r="AX341" t="s">
        <v>277</v>
      </c>
      <c r="BA341">
        <v>0</v>
      </c>
      <c r="BB341">
        <v>0</v>
      </c>
      <c r="BC341" t="s">
        <v>278</v>
      </c>
      <c r="BF341">
        <v>0</v>
      </c>
      <c r="BG341">
        <v>0</v>
      </c>
      <c r="BH341" t="s">
        <v>278</v>
      </c>
      <c r="BJ341" t="s">
        <v>1234</v>
      </c>
      <c r="BL341" t="s">
        <v>1301</v>
      </c>
      <c r="BN341" t="s">
        <v>330</v>
      </c>
      <c r="BO341">
        <v>0</v>
      </c>
      <c r="BP341">
        <v>0</v>
      </c>
      <c r="BQ341">
        <v>0</v>
      </c>
      <c r="BR341">
        <v>0</v>
      </c>
      <c r="BS341">
        <v>0</v>
      </c>
      <c r="BT341">
        <v>0</v>
      </c>
      <c r="BU341">
        <v>0</v>
      </c>
      <c r="BV341">
        <v>0</v>
      </c>
      <c r="BW341">
        <v>1</v>
      </c>
      <c r="BX341">
        <v>0</v>
      </c>
      <c r="BY341" t="s">
        <v>430</v>
      </c>
      <c r="BZ341" t="s">
        <v>281</v>
      </c>
      <c r="CA341" t="s">
        <v>1259</v>
      </c>
      <c r="CB341" t="s">
        <v>268</v>
      </c>
      <c r="CH341" s="19" t="s">
        <v>283</v>
      </c>
      <c r="CJ341" s="19" t="s">
        <v>283</v>
      </c>
      <c r="CL341" s="19" t="s">
        <v>283</v>
      </c>
      <c r="CS341" s="19" t="s">
        <v>322</v>
      </c>
      <c r="DC341" s="19" t="s">
        <v>313</v>
      </c>
      <c r="DD341" s="19" t="s">
        <v>313</v>
      </c>
      <c r="DF341" s="19" t="s">
        <v>313</v>
      </c>
      <c r="DH341" s="19" t="s">
        <v>339</v>
      </c>
      <c r="DJ341">
        <v>3750</v>
      </c>
      <c r="DK341" t="s">
        <v>287</v>
      </c>
      <c r="DL341" t="s">
        <v>288</v>
      </c>
      <c r="DM341" t="s">
        <v>289</v>
      </c>
      <c r="DO341" t="s">
        <v>290</v>
      </c>
      <c r="DP341" t="s">
        <v>291</v>
      </c>
      <c r="DQ341" t="s">
        <v>292</v>
      </c>
      <c r="EC341" t="s">
        <v>287</v>
      </c>
      <c r="EF341" t="s">
        <v>292</v>
      </c>
      <c r="EM341" t="s">
        <v>293</v>
      </c>
      <c r="EU341" t="s">
        <v>363</v>
      </c>
      <c r="EV341">
        <v>1</v>
      </c>
      <c r="EW341">
        <v>0</v>
      </c>
      <c r="EX341">
        <v>0</v>
      </c>
      <c r="EY341">
        <v>0</v>
      </c>
      <c r="EZ341">
        <v>0</v>
      </c>
      <c r="FA341">
        <v>0</v>
      </c>
      <c r="FB341">
        <v>0</v>
      </c>
      <c r="FC341">
        <v>0</v>
      </c>
      <c r="FE341" t="s">
        <v>292</v>
      </c>
      <c r="FG341" t="s">
        <v>287</v>
      </c>
      <c r="FH341" t="s">
        <v>295</v>
      </c>
      <c r="FJ341" t="s">
        <v>443</v>
      </c>
      <c r="FK341" t="s">
        <v>287</v>
      </c>
      <c r="FT341" t="s">
        <v>297</v>
      </c>
      <c r="FU341" t="s">
        <v>396</v>
      </c>
      <c r="FV341">
        <v>1</v>
      </c>
      <c r="FW341">
        <v>0</v>
      </c>
      <c r="FX341">
        <v>0</v>
      </c>
      <c r="FY341">
        <v>0</v>
      </c>
      <c r="FZ341" s="19">
        <v>0</v>
      </c>
      <c r="GA341">
        <v>1</v>
      </c>
      <c r="GB341">
        <v>0</v>
      </c>
      <c r="GC341">
        <v>0</v>
      </c>
      <c r="GD341">
        <v>0</v>
      </c>
      <c r="GE341">
        <v>0</v>
      </c>
      <c r="GF341">
        <v>0</v>
      </c>
      <c r="GG341">
        <v>0</v>
      </c>
      <c r="GH341">
        <v>0</v>
      </c>
      <c r="GJ341" t="s">
        <v>299</v>
      </c>
      <c r="GK341">
        <v>1</v>
      </c>
      <c r="GL341">
        <v>0</v>
      </c>
      <c r="GM341">
        <v>0</v>
      </c>
      <c r="GN341">
        <v>0</v>
      </c>
      <c r="GO341">
        <v>0</v>
      </c>
      <c r="GP341">
        <v>0</v>
      </c>
      <c r="GQ341">
        <v>0</v>
      </c>
      <c r="GR341">
        <v>0</v>
      </c>
      <c r="GS341">
        <v>0</v>
      </c>
      <c r="GT341">
        <v>0</v>
      </c>
      <c r="GV341" t="s">
        <v>872</v>
      </c>
      <c r="GW341">
        <v>7</v>
      </c>
      <c r="GX341">
        <v>0</v>
      </c>
      <c r="GY341">
        <v>0</v>
      </c>
      <c r="GZ341">
        <v>0</v>
      </c>
      <c r="HA341">
        <v>0</v>
      </c>
      <c r="HB341">
        <v>0</v>
      </c>
      <c r="HC341">
        <v>0</v>
      </c>
      <c r="HD341">
        <v>5</v>
      </c>
      <c r="HE341">
        <v>7</v>
      </c>
      <c r="HF341">
        <v>0</v>
      </c>
      <c r="HG341">
        <v>0</v>
      </c>
      <c r="HH341">
        <v>0</v>
      </c>
      <c r="HI341">
        <v>0</v>
      </c>
      <c r="HJ341">
        <v>0</v>
      </c>
      <c r="HK341">
        <v>3</v>
      </c>
      <c r="HL341">
        <v>0</v>
      </c>
      <c r="HM341">
        <v>0</v>
      </c>
      <c r="HN341">
        <v>0</v>
      </c>
      <c r="HO341">
        <v>0</v>
      </c>
      <c r="HP341">
        <v>0</v>
      </c>
      <c r="HQ341">
        <v>0</v>
      </c>
      <c r="HR341">
        <v>0</v>
      </c>
      <c r="HS341" t="s">
        <v>451</v>
      </c>
      <c r="HT341" t="s">
        <v>301</v>
      </c>
      <c r="HU341" t="s">
        <v>984</v>
      </c>
      <c r="HV341">
        <v>1</v>
      </c>
      <c r="HW341">
        <v>1</v>
      </c>
      <c r="HX341">
        <v>1</v>
      </c>
      <c r="HY341">
        <v>1</v>
      </c>
      <c r="HZ341">
        <v>1</v>
      </c>
      <c r="IA341">
        <v>0</v>
      </c>
      <c r="IC341" t="s">
        <v>303</v>
      </c>
      <c r="ID341">
        <v>1</v>
      </c>
      <c r="IE341">
        <v>0</v>
      </c>
      <c r="IF341">
        <v>0</v>
      </c>
      <c r="IG341">
        <v>0</v>
      </c>
      <c r="II341" t="s">
        <v>1391</v>
      </c>
      <c r="IJ341">
        <v>1</v>
      </c>
      <c r="IK341">
        <v>1</v>
      </c>
      <c r="IL341">
        <v>1</v>
      </c>
      <c r="IM341">
        <v>0</v>
      </c>
      <c r="IN341">
        <v>1</v>
      </c>
      <c r="IO341">
        <v>0</v>
      </c>
      <c r="JB341">
        <v>392259574</v>
      </c>
      <c r="JC341" t="s">
        <v>1526</v>
      </c>
      <c r="JD341" s="1">
        <v>44967.259282407409</v>
      </c>
      <c r="JG341" t="s">
        <v>307</v>
      </c>
      <c r="JH341" t="s">
        <v>308</v>
      </c>
      <c r="JJ341">
        <v>341</v>
      </c>
    </row>
    <row r="342" spans="1:270" x14ac:dyDescent="0.35">
      <c r="A342" s="1">
        <v>44962.405827581017</v>
      </c>
      <c r="B342" s="1">
        <v>44967.385115879631</v>
      </c>
      <c r="D342" t="s">
        <v>268</v>
      </c>
      <c r="E342" t="s">
        <v>1503</v>
      </c>
      <c r="F342" s="1">
        <v>44962.405555555553</v>
      </c>
      <c r="G342" t="s">
        <v>1527</v>
      </c>
      <c r="J342" t="s">
        <v>271</v>
      </c>
      <c r="K342" t="s">
        <v>512</v>
      </c>
      <c r="N342" t="s">
        <v>274</v>
      </c>
      <c r="O342" t="s">
        <v>268</v>
      </c>
      <c r="Z342" t="s">
        <v>268</v>
      </c>
      <c r="AA342" t="s">
        <v>416</v>
      </c>
      <c r="AB342">
        <v>0</v>
      </c>
      <c r="AC342">
        <v>0</v>
      </c>
      <c r="AD342">
        <v>1</v>
      </c>
      <c r="AE342" t="s">
        <v>1528</v>
      </c>
      <c r="AF342" t="s">
        <v>382</v>
      </c>
      <c r="AG342" t="s">
        <v>1389</v>
      </c>
      <c r="AH342">
        <v>8</v>
      </c>
      <c r="AI342">
        <v>3</v>
      </c>
      <c r="AJ342">
        <v>5</v>
      </c>
      <c r="AL342">
        <v>0</v>
      </c>
      <c r="AM342">
        <v>2</v>
      </c>
      <c r="AN342" t="s">
        <v>277</v>
      </c>
      <c r="AQ342">
        <v>2</v>
      </c>
      <c r="AR342">
        <v>2</v>
      </c>
      <c r="AS342" t="s">
        <v>558</v>
      </c>
      <c r="AV342">
        <v>1</v>
      </c>
      <c r="AW342">
        <v>1</v>
      </c>
      <c r="AX342" t="s">
        <v>277</v>
      </c>
      <c r="BA342">
        <v>0</v>
      </c>
      <c r="BB342">
        <v>0</v>
      </c>
      <c r="BC342" t="s">
        <v>278</v>
      </c>
      <c r="BF342">
        <v>1</v>
      </c>
      <c r="BG342">
        <v>0</v>
      </c>
      <c r="BH342" t="s">
        <v>320</v>
      </c>
      <c r="BJ342" t="s">
        <v>1234</v>
      </c>
      <c r="BL342" t="s">
        <v>1284</v>
      </c>
      <c r="BN342" t="s">
        <v>1478</v>
      </c>
      <c r="BO342">
        <v>0</v>
      </c>
      <c r="BP342">
        <v>1</v>
      </c>
      <c r="BQ342">
        <v>0</v>
      </c>
      <c r="BR342">
        <v>0</v>
      </c>
      <c r="BS342">
        <v>0</v>
      </c>
      <c r="BT342">
        <v>1</v>
      </c>
      <c r="BU342">
        <v>1</v>
      </c>
      <c r="BV342">
        <v>0</v>
      </c>
      <c r="BW342">
        <v>0</v>
      </c>
      <c r="BX342">
        <v>0</v>
      </c>
      <c r="BZ342" t="s">
        <v>281</v>
      </c>
      <c r="CA342" t="s">
        <v>1259</v>
      </c>
      <c r="CB342" t="s">
        <v>268</v>
      </c>
      <c r="CH342" s="19" t="s">
        <v>283</v>
      </c>
      <c r="CJ342" s="19" t="s">
        <v>283</v>
      </c>
      <c r="CL342" s="19" t="s">
        <v>283</v>
      </c>
      <c r="CS342" s="19" t="s">
        <v>322</v>
      </c>
      <c r="DC342" s="19" t="s">
        <v>313</v>
      </c>
      <c r="DD342" s="19" t="s">
        <v>313</v>
      </c>
      <c r="DF342" s="19" t="s">
        <v>313</v>
      </c>
      <c r="DH342" s="19" t="s">
        <v>339</v>
      </c>
      <c r="DJ342">
        <v>6000</v>
      </c>
      <c r="DK342" t="s">
        <v>287</v>
      </c>
      <c r="DL342" t="s">
        <v>288</v>
      </c>
      <c r="DM342" t="s">
        <v>289</v>
      </c>
      <c r="DO342" t="s">
        <v>290</v>
      </c>
      <c r="DP342" t="s">
        <v>291</v>
      </c>
      <c r="DQ342" t="s">
        <v>292</v>
      </c>
      <c r="EC342" t="s">
        <v>287</v>
      </c>
      <c r="EF342" t="s">
        <v>292</v>
      </c>
      <c r="EM342" t="s">
        <v>293</v>
      </c>
      <c r="EU342" t="s">
        <v>363</v>
      </c>
      <c r="EV342">
        <v>1</v>
      </c>
      <c r="EW342">
        <v>0</v>
      </c>
      <c r="EX342">
        <v>0</v>
      </c>
      <c r="EY342">
        <v>0</v>
      </c>
      <c r="EZ342">
        <v>0</v>
      </c>
      <c r="FA342">
        <v>0</v>
      </c>
      <c r="FB342">
        <v>0</v>
      </c>
      <c r="FC342">
        <v>0</v>
      </c>
      <c r="FE342" t="s">
        <v>292</v>
      </c>
      <c r="FG342" t="s">
        <v>287</v>
      </c>
      <c r="FH342" t="s">
        <v>295</v>
      </c>
      <c r="FJ342" t="s">
        <v>296</v>
      </c>
      <c r="FK342" t="s">
        <v>287</v>
      </c>
      <c r="FT342" t="s">
        <v>297</v>
      </c>
      <c r="FU342" t="s">
        <v>1271</v>
      </c>
      <c r="FV342">
        <v>1</v>
      </c>
      <c r="FW342">
        <v>0</v>
      </c>
      <c r="FX342">
        <v>0</v>
      </c>
      <c r="FY342">
        <v>0</v>
      </c>
      <c r="FZ342" s="19">
        <v>0</v>
      </c>
      <c r="GA342">
        <v>1</v>
      </c>
      <c r="GB342">
        <v>0</v>
      </c>
      <c r="GC342">
        <v>0</v>
      </c>
      <c r="GD342">
        <v>1</v>
      </c>
      <c r="GE342">
        <v>1</v>
      </c>
      <c r="GF342">
        <v>0</v>
      </c>
      <c r="GG342">
        <v>0</v>
      </c>
      <c r="GH342">
        <v>0</v>
      </c>
      <c r="GJ342" t="s">
        <v>299</v>
      </c>
      <c r="GK342">
        <v>1</v>
      </c>
      <c r="GL342">
        <v>0</v>
      </c>
      <c r="GM342">
        <v>0</v>
      </c>
      <c r="GN342">
        <v>0</v>
      </c>
      <c r="GO342">
        <v>0</v>
      </c>
      <c r="GP342">
        <v>0</v>
      </c>
      <c r="GQ342">
        <v>0</v>
      </c>
      <c r="GR342">
        <v>0</v>
      </c>
      <c r="GS342">
        <v>0</v>
      </c>
      <c r="GT342">
        <v>0</v>
      </c>
      <c r="GV342" t="s">
        <v>872</v>
      </c>
      <c r="GW342">
        <v>7</v>
      </c>
      <c r="GX342">
        <v>3</v>
      </c>
      <c r="GY342">
        <v>0</v>
      </c>
      <c r="GZ342">
        <v>0</v>
      </c>
      <c r="HA342">
        <v>0</v>
      </c>
      <c r="HB342">
        <v>0</v>
      </c>
      <c r="HC342">
        <v>1</v>
      </c>
      <c r="HD342">
        <v>5</v>
      </c>
      <c r="HE342">
        <v>7</v>
      </c>
      <c r="HF342">
        <v>0</v>
      </c>
      <c r="HG342">
        <v>0</v>
      </c>
      <c r="HH342">
        <v>0</v>
      </c>
      <c r="HI342">
        <v>0</v>
      </c>
      <c r="HJ342">
        <v>0</v>
      </c>
      <c r="HK342">
        <v>3</v>
      </c>
      <c r="HL342">
        <v>0</v>
      </c>
      <c r="HM342">
        <v>0</v>
      </c>
      <c r="HN342">
        <v>0</v>
      </c>
      <c r="HO342">
        <v>0</v>
      </c>
      <c r="HP342">
        <v>0</v>
      </c>
      <c r="HQ342">
        <v>0</v>
      </c>
      <c r="HR342">
        <v>0</v>
      </c>
      <c r="HS342" t="s">
        <v>451</v>
      </c>
      <c r="HT342" t="s">
        <v>301</v>
      </c>
      <c r="HU342" t="s">
        <v>984</v>
      </c>
      <c r="HV342">
        <v>1</v>
      </c>
      <c r="HW342">
        <v>1</v>
      </c>
      <c r="HX342">
        <v>1</v>
      </c>
      <c r="HY342">
        <v>1</v>
      </c>
      <c r="HZ342">
        <v>1</v>
      </c>
      <c r="IA342">
        <v>0</v>
      </c>
      <c r="IC342" t="s">
        <v>303</v>
      </c>
      <c r="ID342">
        <v>1</v>
      </c>
      <c r="IE342">
        <v>0</v>
      </c>
      <c r="IF342">
        <v>0</v>
      </c>
      <c r="IG342">
        <v>0</v>
      </c>
      <c r="II342" t="s">
        <v>1391</v>
      </c>
      <c r="IJ342">
        <v>1</v>
      </c>
      <c r="IK342">
        <v>1</v>
      </c>
      <c r="IL342">
        <v>1</v>
      </c>
      <c r="IM342">
        <v>0</v>
      </c>
      <c r="IN342">
        <v>1</v>
      </c>
      <c r="IO342">
        <v>0</v>
      </c>
      <c r="JB342">
        <v>392260101</v>
      </c>
      <c r="JC342" t="s">
        <v>1529</v>
      </c>
      <c r="JD342" s="1">
        <v>44967.260381944441</v>
      </c>
      <c r="JG342" t="s">
        <v>307</v>
      </c>
      <c r="JH342" t="s">
        <v>308</v>
      </c>
      <c r="JJ342">
        <v>342</v>
      </c>
    </row>
    <row r="343" spans="1:270" x14ac:dyDescent="0.35">
      <c r="A343" s="1">
        <v>44962.494812129633</v>
      </c>
      <c r="B343" s="1">
        <v>44967.385202638892</v>
      </c>
      <c r="D343" t="s">
        <v>268</v>
      </c>
      <c r="E343" t="s">
        <v>1530</v>
      </c>
      <c r="F343" s="1">
        <v>44962.496527777781</v>
      </c>
      <c r="G343" t="s">
        <v>1531</v>
      </c>
      <c r="J343" t="s">
        <v>319</v>
      </c>
      <c r="K343" t="s">
        <v>512</v>
      </c>
      <c r="N343" t="s">
        <v>274</v>
      </c>
      <c r="O343" t="s">
        <v>268</v>
      </c>
      <c r="Z343" t="s">
        <v>275</v>
      </c>
      <c r="AF343" t="s">
        <v>486</v>
      </c>
      <c r="AH343">
        <v>3</v>
      </c>
      <c r="AI343">
        <v>2</v>
      </c>
      <c r="AJ343">
        <v>1</v>
      </c>
      <c r="AL343">
        <v>1</v>
      </c>
      <c r="AM343">
        <v>0</v>
      </c>
      <c r="AN343" t="s">
        <v>320</v>
      </c>
      <c r="AQ343">
        <v>0</v>
      </c>
      <c r="AR343">
        <v>0</v>
      </c>
      <c r="AS343" t="s">
        <v>278</v>
      </c>
      <c r="AV343">
        <v>1</v>
      </c>
      <c r="AW343">
        <v>1</v>
      </c>
      <c r="AX343" t="s">
        <v>277</v>
      </c>
      <c r="BA343">
        <v>0</v>
      </c>
      <c r="BB343">
        <v>0</v>
      </c>
      <c r="BC343" t="s">
        <v>278</v>
      </c>
      <c r="BF343">
        <v>0</v>
      </c>
      <c r="BG343">
        <v>0</v>
      </c>
      <c r="BH343" t="s">
        <v>278</v>
      </c>
      <c r="BJ343" t="s">
        <v>1234</v>
      </c>
      <c r="BL343" t="s">
        <v>1301</v>
      </c>
      <c r="BN343" t="s">
        <v>410</v>
      </c>
      <c r="BO343">
        <v>1</v>
      </c>
      <c r="BP343">
        <v>0</v>
      </c>
      <c r="BQ343">
        <v>0</v>
      </c>
      <c r="BR343">
        <v>0</v>
      </c>
      <c r="BS343">
        <v>0</v>
      </c>
      <c r="BT343">
        <v>0</v>
      </c>
      <c r="BU343">
        <v>0</v>
      </c>
      <c r="BV343">
        <v>0</v>
      </c>
      <c r="BW343">
        <v>1</v>
      </c>
      <c r="BX343">
        <v>0</v>
      </c>
      <c r="BY343" t="s">
        <v>430</v>
      </c>
      <c r="BZ343" t="s">
        <v>281</v>
      </c>
      <c r="CA343" t="s">
        <v>1259</v>
      </c>
      <c r="CB343" t="s">
        <v>268</v>
      </c>
      <c r="CH343" s="19" t="s">
        <v>283</v>
      </c>
      <c r="CJ343" s="19" t="s">
        <v>283</v>
      </c>
      <c r="CL343" s="19" t="s">
        <v>283</v>
      </c>
      <c r="CS343" s="19" t="s">
        <v>322</v>
      </c>
      <c r="DC343" s="19" t="s">
        <v>313</v>
      </c>
      <c r="DD343" s="19" t="s">
        <v>313</v>
      </c>
      <c r="DF343" s="19" t="s">
        <v>313</v>
      </c>
      <c r="DH343" s="19" t="s">
        <v>339</v>
      </c>
      <c r="DJ343">
        <v>2250</v>
      </c>
      <c r="DK343" t="s">
        <v>287</v>
      </c>
      <c r="DL343" t="s">
        <v>288</v>
      </c>
      <c r="DM343" t="s">
        <v>289</v>
      </c>
      <c r="DO343" t="s">
        <v>290</v>
      </c>
      <c r="DP343" t="s">
        <v>291</v>
      </c>
      <c r="DQ343" t="s">
        <v>292</v>
      </c>
      <c r="EC343" t="s">
        <v>287</v>
      </c>
      <c r="EF343" t="s">
        <v>292</v>
      </c>
      <c r="EM343" t="s">
        <v>293</v>
      </c>
      <c r="EU343" t="s">
        <v>738</v>
      </c>
      <c r="EV343">
        <v>0</v>
      </c>
      <c r="EW343">
        <v>0</v>
      </c>
      <c r="EX343">
        <v>0</v>
      </c>
      <c r="EY343">
        <v>0</v>
      </c>
      <c r="EZ343">
        <v>0</v>
      </c>
      <c r="FA343">
        <v>0</v>
      </c>
      <c r="FB343">
        <v>0</v>
      </c>
      <c r="FC343">
        <v>1</v>
      </c>
      <c r="FE343" t="s">
        <v>292</v>
      </c>
      <c r="FG343" t="s">
        <v>287</v>
      </c>
      <c r="FH343" t="s">
        <v>295</v>
      </c>
      <c r="FJ343" t="s">
        <v>376</v>
      </c>
      <c r="FK343" t="s">
        <v>287</v>
      </c>
      <c r="FT343" t="s">
        <v>297</v>
      </c>
      <c r="FU343" t="s">
        <v>396</v>
      </c>
      <c r="FV343">
        <v>1</v>
      </c>
      <c r="FW343">
        <v>0</v>
      </c>
      <c r="FX343">
        <v>0</v>
      </c>
      <c r="FY343">
        <v>0</v>
      </c>
      <c r="FZ343" s="19">
        <v>0</v>
      </c>
      <c r="GA343">
        <v>1</v>
      </c>
      <c r="GB343">
        <v>0</v>
      </c>
      <c r="GC343">
        <v>0</v>
      </c>
      <c r="GD343">
        <v>0</v>
      </c>
      <c r="GE343">
        <v>0</v>
      </c>
      <c r="GF343">
        <v>0</v>
      </c>
      <c r="GG343">
        <v>0</v>
      </c>
      <c r="GH343">
        <v>0</v>
      </c>
      <c r="GJ343" t="s">
        <v>299</v>
      </c>
      <c r="GK343">
        <v>1</v>
      </c>
      <c r="GL343">
        <v>0</v>
      </c>
      <c r="GM343">
        <v>0</v>
      </c>
      <c r="GN343">
        <v>0</v>
      </c>
      <c r="GO343">
        <v>0</v>
      </c>
      <c r="GP343">
        <v>0</v>
      </c>
      <c r="GQ343">
        <v>0</v>
      </c>
      <c r="GR343">
        <v>0</v>
      </c>
      <c r="GS343">
        <v>0</v>
      </c>
      <c r="GT343">
        <v>0</v>
      </c>
      <c r="GV343" t="s">
        <v>872</v>
      </c>
      <c r="GW343">
        <v>7</v>
      </c>
      <c r="GX343">
        <v>4</v>
      </c>
      <c r="GY343">
        <v>1</v>
      </c>
      <c r="GZ343">
        <v>0</v>
      </c>
      <c r="HA343">
        <v>0</v>
      </c>
      <c r="HB343">
        <v>0</v>
      </c>
      <c r="HC343">
        <v>0</v>
      </c>
      <c r="HD343">
        <v>5</v>
      </c>
      <c r="HE343">
        <v>7</v>
      </c>
      <c r="HF343">
        <v>0</v>
      </c>
      <c r="HG343">
        <v>0</v>
      </c>
      <c r="HH343">
        <v>0</v>
      </c>
      <c r="HI343">
        <v>0</v>
      </c>
      <c r="HJ343">
        <v>0</v>
      </c>
      <c r="HK343">
        <v>3</v>
      </c>
      <c r="HL343">
        <v>0</v>
      </c>
      <c r="HM343">
        <v>0</v>
      </c>
      <c r="HN343">
        <v>0</v>
      </c>
      <c r="HO343">
        <v>0</v>
      </c>
      <c r="HP343">
        <v>0</v>
      </c>
      <c r="HQ343">
        <v>0</v>
      </c>
      <c r="HR343">
        <v>0</v>
      </c>
      <c r="HS343" t="s">
        <v>451</v>
      </c>
      <c r="HT343" t="s">
        <v>301</v>
      </c>
      <c r="HU343" t="s">
        <v>984</v>
      </c>
      <c r="HV343">
        <v>1</v>
      </c>
      <c r="HW343">
        <v>1</v>
      </c>
      <c r="HX343">
        <v>1</v>
      </c>
      <c r="HY343">
        <v>1</v>
      </c>
      <c r="HZ343">
        <v>1</v>
      </c>
      <c r="IA343">
        <v>0</v>
      </c>
      <c r="IC343" t="s">
        <v>303</v>
      </c>
      <c r="ID343">
        <v>1</v>
      </c>
      <c r="IE343">
        <v>0</v>
      </c>
      <c r="IF343">
        <v>0</v>
      </c>
      <c r="IG343">
        <v>0</v>
      </c>
      <c r="II343" t="s">
        <v>1391</v>
      </c>
      <c r="IJ343">
        <v>1</v>
      </c>
      <c r="IK343">
        <v>1</v>
      </c>
      <c r="IL343">
        <v>1</v>
      </c>
      <c r="IM343">
        <v>0</v>
      </c>
      <c r="IN343">
        <v>1</v>
      </c>
      <c r="IO343">
        <v>0</v>
      </c>
      <c r="JB343">
        <v>392260158</v>
      </c>
      <c r="JC343" t="s">
        <v>1532</v>
      </c>
      <c r="JD343" s="1">
        <v>44967.260601851849</v>
      </c>
      <c r="JG343" t="s">
        <v>307</v>
      </c>
      <c r="JH343" t="s">
        <v>308</v>
      </c>
      <c r="JJ343">
        <v>343</v>
      </c>
    </row>
    <row r="344" spans="1:270" x14ac:dyDescent="0.35">
      <c r="A344" s="1">
        <v>44962.445775520842</v>
      </c>
      <c r="B344" s="1">
        <v>44967.386049293978</v>
      </c>
      <c r="D344" t="s">
        <v>268</v>
      </c>
      <c r="E344" t="s">
        <v>1503</v>
      </c>
      <c r="F344" s="1">
        <v>44962.445833333331</v>
      </c>
      <c r="G344" t="s">
        <v>1533</v>
      </c>
      <c r="J344" t="s">
        <v>271</v>
      </c>
      <c r="K344" t="s">
        <v>512</v>
      </c>
      <c r="N344" t="s">
        <v>274</v>
      </c>
      <c r="O344" t="s">
        <v>268</v>
      </c>
      <c r="Z344" t="s">
        <v>275</v>
      </c>
      <c r="AF344" t="s">
        <v>486</v>
      </c>
      <c r="AH344">
        <v>9</v>
      </c>
      <c r="AI344">
        <v>5</v>
      </c>
      <c r="AJ344">
        <v>4</v>
      </c>
      <c r="AL344">
        <v>1</v>
      </c>
      <c r="AM344">
        <v>3</v>
      </c>
      <c r="AN344" t="s">
        <v>558</v>
      </c>
      <c r="AQ344">
        <v>3</v>
      </c>
      <c r="AR344">
        <v>0</v>
      </c>
      <c r="AS344" t="s">
        <v>395</v>
      </c>
      <c r="AV344">
        <v>1</v>
      </c>
      <c r="AW344">
        <v>1</v>
      </c>
      <c r="AX344" t="s">
        <v>277</v>
      </c>
      <c r="BA344">
        <v>0</v>
      </c>
      <c r="BB344">
        <v>0</v>
      </c>
      <c r="BC344" t="s">
        <v>278</v>
      </c>
      <c r="BF344">
        <v>0</v>
      </c>
      <c r="BG344">
        <v>0</v>
      </c>
      <c r="BH344" t="s">
        <v>278</v>
      </c>
      <c r="BJ344" t="s">
        <v>1234</v>
      </c>
      <c r="BL344" t="s">
        <v>1284</v>
      </c>
      <c r="BN344" t="s">
        <v>532</v>
      </c>
      <c r="BO344">
        <v>1</v>
      </c>
      <c r="BP344">
        <v>0</v>
      </c>
      <c r="BQ344">
        <v>0</v>
      </c>
      <c r="BR344">
        <v>0</v>
      </c>
      <c r="BS344">
        <v>0</v>
      </c>
      <c r="BT344">
        <v>0</v>
      </c>
      <c r="BU344">
        <v>1</v>
      </c>
      <c r="BV344">
        <v>0</v>
      </c>
      <c r="BW344">
        <v>0</v>
      </c>
      <c r="BX344">
        <v>0</v>
      </c>
      <c r="BZ344" t="s">
        <v>281</v>
      </c>
      <c r="CA344" t="s">
        <v>1259</v>
      </c>
      <c r="CB344" t="s">
        <v>268</v>
      </c>
      <c r="CH344" s="19" t="s">
        <v>283</v>
      </c>
      <c r="CJ344" s="19" t="s">
        <v>283</v>
      </c>
      <c r="CL344" s="19" t="s">
        <v>283</v>
      </c>
      <c r="CS344" s="19" t="s">
        <v>322</v>
      </c>
      <c r="DC344" s="19" t="s">
        <v>313</v>
      </c>
      <c r="DD344" s="19" t="s">
        <v>313</v>
      </c>
      <c r="DF344" s="19" t="s">
        <v>313</v>
      </c>
      <c r="DH344" s="19" t="s">
        <v>339</v>
      </c>
      <c r="DJ344">
        <v>6750</v>
      </c>
      <c r="DK344" t="s">
        <v>287</v>
      </c>
      <c r="DL344" t="s">
        <v>288</v>
      </c>
      <c r="DM344" t="s">
        <v>289</v>
      </c>
      <c r="DO344" t="s">
        <v>290</v>
      </c>
      <c r="DP344" t="s">
        <v>291</v>
      </c>
      <c r="DQ344" t="s">
        <v>292</v>
      </c>
      <c r="EC344" t="s">
        <v>287</v>
      </c>
      <c r="EF344" t="s">
        <v>292</v>
      </c>
      <c r="EM344" t="s">
        <v>293</v>
      </c>
      <c r="EU344" t="s">
        <v>738</v>
      </c>
      <c r="EV344">
        <v>0</v>
      </c>
      <c r="EW344">
        <v>0</v>
      </c>
      <c r="EX344">
        <v>0</v>
      </c>
      <c r="EY344">
        <v>0</v>
      </c>
      <c r="EZ344">
        <v>0</v>
      </c>
      <c r="FA344">
        <v>0</v>
      </c>
      <c r="FB344">
        <v>0</v>
      </c>
      <c r="FC344">
        <v>1</v>
      </c>
      <c r="FE344" t="s">
        <v>292</v>
      </c>
      <c r="FG344" t="s">
        <v>292</v>
      </c>
      <c r="FH344" t="s">
        <v>295</v>
      </c>
      <c r="FJ344" t="s">
        <v>296</v>
      </c>
      <c r="FK344" t="s">
        <v>287</v>
      </c>
      <c r="FT344" t="s">
        <v>297</v>
      </c>
      <c r="FU344" t="s">
        <v>1534</v>
      </c>
      <c r="FV344">
        <v>1</v>
      </c>
      <c r="FW344">
        <v>0</v>
      </c>
      <c r="FX344">
        <v>0</v>
      </c>
      <c r="FY344">
        <v>0</v>
      </c>
      <c r="FZ344" s="19">
        <v>0</v>
      </c>
      <c r="GA344">
        <v>1</v>
      </c>
      <c r="GB344">
        <v>0</v>
      </c>
      <c r="GC344">
        <v>0</v>
      </c>
      <c r="GD344">
        <v>1</v>
      </c>
      <c r="GE344">
        <v>0</v>
      </c>
      <c r="GF344">
        <v>0</v>
      </c>
      <c r="GG344">
        <v>0</v>
      </c>
      <c r="GH344">
        <v>0</v>
      </c>
      <c r="GJ344" t="s">
        <v>299</v>
      </c>
      <c r="GK344">
        <v>1</v>
      </c>
      <c r="GL344">
        <v>0</v>
      </c>
      <c r="GM344">
        <v>0</v>
      </c>
      <c r="GN344">
        <v>0</v>
      </c>
      <c r="GO344">
        <v>0</v>
      </c>
      <c r="GP344">
        <v>0</v>
      </c>
      <c r="GQ344">
        <v>0</v>
      </c>
      <c r="GR344">
        <v>0</v>
      </c>
      <c r="GS344">
        <v>0</v>
      </c>
      <c r="GT344">
        <v>0</v>
      </c>
      <c r="GV344" t="s">
        <v>872</v>
      </c>
      <c r="GW344">
        <v>7</v>
      </c>
      <c r="GX344">
        <v>3</v>
      </c>
      <c r="GY344">
        <v>0</v>
      </c>
      <c r="GZ344">
        <v>1</v>
      </c>
      <c r="HA344">
        <v>0</v>
      </c>
      <c r="HB344">
        <v>0</v>
      </c>
      <c r="HC344">
        <v>0</v>
      </c>
      <c r="HD344">
        <v>5</v>
      </c>
      <c r="HE344">
        <v>7</v>
      </c>
      <c r="HF344">
        <v>0</v>
      </c>
      <c r="HG344">
        <v>0</v>
      </c>
      <c r="HH344">
        <v>0</v>
      </c>
      <c r="HI344">
        <v>0</v>
      </c>
      <c r="HJ344">
        <v>0</v>
      </c>
      <c r="HK344">
        <v>3</v>
      </c>
      <c r="HL344">
        <v>0</v>
      </c>
      <c r="HM344">
        <v>0</v>
      </c>
      <c r="HN344">
        <v>0</v>
      </c>
      <c r="HO344">
        <v>0</v>
      </c>
      <c r="HP344">
        <v>0</v>
      </c>
      <c r="HQ344">
        <v>0</v>
      </c>
      <c r="HR344">
        <v>0</v>
      </c>
      <c r="HS344" t="s">
        <v>451</v>
      </c>
      <c r="HT344" t="s">
        <v>301</v>
      </c>
      <c r="HU344" t="s">
        <v>984</v>
      </c>
      <c r="HV344">
        <v>1</v>
      </c>
      <c r="HW344">
        <v>1</v>
      </c>
      <c r="HX344">
        <v>1</v>
      </c>
      <c r="HY344">
        <v>1</v>
      </c>
      <c r="HZ344">
        <v>1</v>
      </c>
      <c r="IA344">
        <v>0</v>
      </c>
      <c r="IC344" t="s">
        <v>303</v>
      </c>
      <c r="ID344">
        <v>1</v>
      </c>
      <c r="IE344">
        <v>0</v>
      </c>
      <c r="IF344">
        <v>0</v>
      </c>
      <c r="IG344">
        <v>0</v>
      </c>
      <c r="II344" t="s">
        <v>1391</v>
      </c>
      <c r="IJ344">
        <v>1</v>
      </c>
      <c r="IK344">
        <v>1</v>
      </c>
      <c r="IL344">
        <v>1</v>
      </c>
      <c r="IM344">
        <v>0</v>
      </c>
      <c r="IN344">
        <v>1</v>
      </c>
      <c r="IO344">
        <v>0</v>
      </c>
      <c r="JB344">
        <v>392260387</v>
      </c>
      <c r="JC344" t="s">
        <v>1535</v>
      </c>
      <c r="JD344" s="1">
        <v>44967.261261574073</v>
      </c>
      <c r="JG344" t="s">
        <v>307</v>
      </c>
      <c r="JH344" t="s">
        <v>308</v>
      </c>
      <c r="JJ344">
        <v>344</v>
      </c>
    </row>
    <row r="345" spans="1:270" x14ac:dyDescent="0.35">
      <c r="A345" s="1">
        <v>44962.523790011583</v>
      </c>
      <c r="B345" s="1">
        <v>44967.386512766207</v>
      </c>
      <c r="D345" t="s">
        <v>268</v>
      </c>
      <c r="E345" t="s">
        <v>1387</v>
      </c>
      <c r="F345" s="1">
        <v>44962.523611111108</v>
      </c>
      <c r="G345" t="s">
        <v>1536</v>
      </c>
      <c r="J345" t="s">
        <v>271</v>
      </c>
      <c r="K345" t="s">
        <v>512</v>
      </c>
      <c r="N345" t="s">
        <v>274</v>
      </c>
      <c r="O345" t="s">
        <v>268</v>
      </c>
      <c r="Z345" t="s">
        <v>275</v>
      </c>
      <c r="AF345" t="s">
        <v>486</v>
      </c>
      <c r="AH345">
        <v>5</v>
      </c>
      <c r="AI345">
        <v>1</v>
      </c>
      <c r="AJ345">
        <v>4</v>
      </c>
      <c r="AL345">
        <v>0</v>
      </c>
      <c r="AM345">
        <v>2</v>
      </c>
      <c r="AN345" t="s">
        <v>277</v>
      </c>
      <c r="AQ345">
        <v>0</v>
      </c>
      <c r="AR345">
        <v>1</v>
      </c>
      <c r="AS345" t="s">
        <v>320</v>
      </c>
      <c r="AV345">
        <v>1</v>
      </c>
      <c r="AW345">
        <v>1</v>
      </c>
      <c r="AX345" t="s">
        <v>277</v>
      </c>
      <c r="BA345">
        <v>0</v>
      </c>
      <c r="BB345">
        <v>0</v>
      </c>
      <c r="BC345" t="s">
        <v>278</v>
      </c>
      <c r="BF345">
        <v>0</v>
      </c>
      <c r="BG345">
        <v>0</v>
      </c>
      <c r="BH345" t="s">
        <v>278</v>
      </c>
      <c r="BJ345" t="s">
        <v>1234</v>
      </c>
      <c r="BL345" t="s">
        <v>1301</v>
      </c>
      <c r="BN345" t="s">
        <v>448</v>
      </c>
      <c r="BO345">
        <v>1</v>
      </c>
      <c r="BP345">
        <v>0</v>
      </c>
      <c r="BQ345">
        <v>0</v>
      </c>
      <c r="BR345">
        <v>0</v>
      </c>
      <c r="BS345">
        <v>0</v>
      </c>
      <c r="BT345">
        <v>1</v>
      </c>
      <c r="BU345">
        <v>0</v>
      </c>
      <c r="BV345">
        <v>0</v>
      </c>
      <c r="BW345">
        <v>0</v>
      </c>
      <c r="BX345">
        <v>0</v>
      </c>
      <c r="BZ345" t="s">
        <v>281</v>
      </c>
      <c r="CA345" t="s">
        <v>1259</v>
      </c>
      <c r="CB345" t="s">
        <v>268</v>
      </c>
      <c r="CH345" s="19" t="s">
        <v>283</v>
      </c>
      <c r="CJ345" s="19" t="s">
        <v>283</v>
      </c>
      <c r="CL345" s="19" t="s">
        <v>283</v>
      </c>
      <c r="CS345" s="19" t="s">
        <v>322</v>
      </c>
      <c r="DC345" s="19" t="s">
        <v>313</v>
      </c>
      <c r="DD345" s="19" t="s">
        <v>313</v>
      </c>
      <c r="DF345" s="19" t="s">
        <v>313</v>
      </c>
      <c r="DH345" s="19" t="s">
        <v>339</v>
      </c>
      <c r="DJ345">
        <v>3750</v>
      </c>
      <c r="DK345" t="s">
        <v>287</v>
      </c>
      <c r="DL345" t="s">
        <v>288</v>
      </c>
      <c r="DM345" t="s">
        <v>289</v>
      </c>
      <c r="DO345" t="s">
        <v>290</v>
      </c>
      <c r="DP345" t="s">
        <v>291</v>
      </c>
      <c r="DQ345" t="s">
        <v>292</v>
      </c>
      <c r="EC345" t="s">
        <v>287</v>
      </c>
      <c r="EF345" t="s">
        <v>292</v>
      </c>
      <c r="EM345" t="s">
        <v>293</v>
      </c>
      <c r="EU345" t="s">
        <v>363</v>
      </c>
      <c r="EV345">
        <v>1</v>
      </c>
      <c r="EW345">
        <v>0</v>
      </c>
      <c r="EX345">
        <v>0</v>
      </c>
      <c r="EY345">
        <v>0</v>
      </c>
      <c r="EZ345">
        <v>0</v>
      </c>
      <c r="FA345">
        <v>0</v>
      </c>
      <c r="FB345">
        <v>0</v>
      </c>
      <c r="FC345">
        <v>0</v>
      </c>
      <c r="FE345" t="s">
        <v>292</v>
      </c>
      <c r="FG345" t="s">
        <v>287</v>
      </c>
      <c r="FH345" t="s">
        <v>295</v>
      </c>
      <c r="FJ345" t="s">
        <v>376</v>
      </c>
      <c r="FK345" t="s">
        <v>287</v>
      </c>
      <c r="FT345" t="s">
        <v>297</v>
      </c>
      <c r="FU345" t="s">
        <v>396</v>
      </c>
      <c r="FV345">
        <v>1</v>
      </c>
      <c r="FW345">
        <v>0</v>
      </c>
      <c r="FX345">
        <v>0</v>
      </c>
      <c r="FY345">
        <v>0</v>
      </c>
      <c r="FZ345" s="19">
        <v>0</v>
      </c>
      <c r="GA345">
        <v>1</v>
      </c>
      <c r="GB345">
        <v>0</v>
      </c>
      <c r="GC345">
        <v>0</v>
      </c>
      <c r="GD345">
        <v>0</v>
      </c>
      <c r="GE345">
        <v>0</v>
      </c>
      <c r="GF345">
        <v>0</v>
      </c>
      <c r="GG345">
        <v>0</v>
      </c>
      <c r="GH345">
        <v>0</v>
      </c>
      <c r="GJ345" t="s">
        <v>299</v>
      </c>
      <c r="GK345">
        <v>1</v>
      </c>
      <c r="GL345">
        <v>0</v>
      </c>
      <c r="GM345">
        <v>0</v>
      </c>
      <c r="GN345">
        <v>0</v>
      </c>
      <c r="GO345">
        <v>0</v>
      </c>
      <c r="GP345">
        <v>0</v>
      </c>
      <c r="GQ345">
        <v>0</v>
      </c>
      <c r="GR345">
        <v>0</v>
      </c>
      <c r="GS345">
        <v>0</v>
      </c>
      <c r="GT345">
        <v>0</v>
      </c>
      <c r="GV345" t="s">
        <v>872</v>
      </c>
      <c r="GW345">
        <v>7</v>
      </c>
      <c r="GX345">
        <v>4</v>
      </c>
      <c r="GY345">
        <v>3</v>
      </c>
      <c r="GZ345">
        <v>1</v>
      </c>
      <c r="HA345">
        <v>0</v>
      </c>
      <c r="HB345">
        <v>0</v>
      </c>
      <c r="HC345">
        <v>0</v>
      </c>
      <c r="HD345">
        <v>6</v>
      </c>
      <c r="HE345">
        <v>7</v>
      </c>
      <c r="HF345">
        <v>0</v>
      </c>
      <c r="HG345">
        <v>0</v>
      </c>
      <c r="HH345">
        <v>0</v>
      </c>
      <c r="HI345">
        <v>0</v>
      </c>
      <c r="HJ345">
        <v>0</v>
      </c>
      <c r="HK345">
        <v>3</v>
      </c>
      <c r="HL345">
        <v>0</v>
      </c>
      <c r="HM345">
        <v>0</v>
      </c>
      <c r="HN345">
        <v>0</v>
      </c>
      <c r="HO345">
        <v>0</v>
      </c>
      <c r="HP345">
        <v>0</v>
      </c>
      <c r="HQ345">
        <v>0</v>
      </c>
      <c r="HR345">
        <v>0</v>
      </c>
      <c r="HS345" t="s">
        <v>451</v>
      </c>
      <c r="HT345" t="s">
        <v>301</v>
      </c>
      <c r="HU345" t="s">
        <v>984</v>
      </c>
      <c r="HV345">
        <v>1</v>
      </c>
      <c r="HW345">
        <v>1</v>
      </c>
      <c r="HX345">
        <v>1</v>
      </c>
      <c r="HY345">
        <v>1</v>
      </c>
      <c r="HZ345">
        <v>1</v>
      </c>
      <c r="IA345">
        <v>0</v>
      </c>
      <c r="IC345" t="s">
        <v>303</v>
      </c>
      <c r="ID345">
        <v>1</v>
      </c>
      <c r="IE345">
        <v>0</v>
      </c>
      <c r="IF345">
        <v>0</v>
      </c>
      <c r="IG345">
        <v>0</v>
      </c>
      <c r="II345" t="s">
        <v>1391</v>
      </c>
      <c r="IJ345">
        <v>1</v>
      </c>
      <c r="IK345">
        <v>1</v>
      </c>
      <c r="IL345">
        <v>1</v>
      </c>
      <c r="IM345">
        <v>0</v>
      </c>
      <c r="IN345">
        <v>1</v>
      </c>
      <c r="IO345">
        <v>0</v>
      </c>
      <c r="JB345">
        <v>392260759</v>
      </c>
      <c r="JC345" t="s">
        <v>1537</v>
      </c>
      <c r="JD345" s="1">
        <v>44967.261736111112</v>
      </c>
      <c r="JG345" t="s">
        <v>307</v>
      </c>
      <c r="JH345" t="s">
        <v>308</v>
      </c>
      <c r="JJ345">
        <v>345</v>
      </c>
    </row>
    <row r="346" spans="1:270" x14ac:dyDescent="0.35">
      <c r="A346" s="1">
        <v>44962.376920300929</v>
      </c>
      <c r="B346" s="1">
        <v>44962.693634317133</v>
      </c>
      <c r="D346" t="s">
        <v>268</v>
      </c>
      <c r="E346" t="s">
        <v>1262</v>
      </c>
      <c r="F346" s="1">
        <v>44962.376388888893</v>
      </c>
      <c r="G346" t="s">
        <v>1538</v>
      </c>
      <c r="J346" t="s">
        <v>319</v>
      </c>
      <c r="K346" t="s">
        <v>512</v>
      </c>
      <c r="N346" t="s">
        <v>274</v>
      </c>
      <c r="O346" t="s">
        <v>268</v>
      </c>
      <c r="Z346" t="s">
        <v>268</v>
      </c>
      <c r="AA346" t="s">
        <v>416</v>
      </c>
      <c r="AB346">
        <v>0</v>
      </c>
      <c r="AC346">
        <v>0</v>
      </c>
      <c r="AD346">
        <v>1</v>
      </c>
      <c r="AE346" t="s">
        <v>1539</v>
      </c>
      <c r="AF346" t="s">
        <v>276</v>
      </c>
      <c r="AH346">
        <v>4</v>
      </c>
      <c r="AI346">
        <v>2</v>
      </c>
      <c r="AJ346">
        <v>2</v>
      </c>
      <c r="AL346">
        <v>1</v>
      </c>
      <c r="AM346">
        <v>0</v>
      </c>
      <c r="AN346" t="s">
        <v>320</v>
      </c>
      <c r="AQ346">
        <v>0</v>
      </c>
      <c r="AR346">
        <v>1</v>
      </c>
      <c r="AS346" t="s">
        <v>320</v>
      </c>
      <c r="AV346">
        <v>1</v>
      </c>
      <c r="AW346">
        <v>1</v>
      </c>
      <c r="AX346" t="s">
        <v>277</v>
      </c>
      <c r="BA346">
        <v>0</v>
      </c>
      <c r="BB346">
        <v>0</v>
      </c>
      <c r="BC346" t="s">
        <v>278</v>
      </c>
      <c r="BF346">
        <v>0</v>
      </c>
      <c r="BG346">
        <v>1</v>
      </c>
      <c r="BH346" t="s">
        <v>320</v>
      </c>
      <c r="BJ346" t="s">
        <v>1234</v>
      </c>
      <c r="BL346" t="s">
        <v>1284</v>
      </c>
      <c r="BN346" t="s">
        <v>437</v>
      </c>
      <c r="BO346">
        <v>0</v>
      </c>
      <c r="BP346">
        <v>1</v>
      </c>
      <c r="BQ346">
        <v>0</v>
      </c>
      <c r="BR346">
        <v>0</v>
      </c>
      <c r="BS346">
        <v>0</v>
      </c>
      <c r="BT346">
        <v>0</v>
      </c>
      <c r="BU346">
        <v>0</v>
      </c>
      <c r="BV346">
        <v>0</v>
      </c>
      <c r="BW346">
        <v>0</v>
      </c>
      <c r="BX346">
        <v>0</v>
      </c>
      <c r="BZ346" t="s">
        <v>281</v>
      </c>
      <c r="CA346" t="s">
        <v>1259</v>
      </c>
      <c r="CB346" t="s">
        <v>268</v>
      </c>
      <c r="CH346" s="19" t="s">
        <v>283</v>
      </c>
      <c r="CJ346" s="19" t="s">
        <v>283</v>
      </c>
      <c r="CL346" s="19" t="s">
        <v>283</v>
      </c>
      <c r="CS346" s="19" t="s">
        <v>322</v>
      </c>
      <c r="DC346" s="19" t="s">
        <v>313</v>
      </c>
      <c r="DD346" s="19" t="s">
        <v>313</v>
      </c>
      <c r="DF346" s="19" t="s">
        <v>313</v>
      </c>
      <c r="DH346" s="19" t="s">
        <v>339</v>
      </c>
      <c r="DJ346">
        <v>3000</v>
      </c>
      <c r="DK346" t="s">
        <v>287</v>
      </c>
      <c r="DL346" t="s">
        <v>288</v>
      </c>
      <c r="DM346" t="s">
        <v>289</v>
      </c>
      <c r="DO346" t="s">
        <v>290</v>
      </c>
      <c r="DP346" t="s">
        <v>291</v>
      </c>
      <c r="DQ346" t="s">
        <v>292</v>
      </c>
      <c r="EC346" t="s">
        <v>287</v>
      </c>
      <c r="EF346" t="s">
        <v>292</v>
      </c>
      <c r="EM346" t="s">
        <v>293</v>
      </c>
      <c r="EU346" t="s">
        <v>738</v>
      </c>
      <c r="EV346">
        <v>0</v>
      </c>
      <c r="EW346">
        <v>0</v>
      </c>
      <c r="EX346">
        <v>0</v>
      </c>
      <c r="EY346">
        <v>0</v>
      </c>
      <c r="EZ346">
        <v>0</v>
      </c>
      <c r="FA346">
        <v>0</v>
      </c>
      <c r="FB346">
        <v>0</v>
      </c>
      <c r="FC346">
        <v>1</v>
      </c>
      <c r="FE346" t="s">
        <v>292</v>
      </c>
      <c r="FG346" t="s">
        <v>287</v>
      </c>
      <c r="FH346" t="s">
        <v>295</v>
      </c>
      <c r="FJ346" t="s">
        <v>296</v>
      </c>
      <c r="FK346" t="s">
        <v>287</v>
      </c>
      <c r="FT346" t="s">
        <v>297</v>
      </c>
      <c r="FU346" t="s">
        <v>298</v>
      </c>
      <c r="FV346">
        <v>1</v>
      </c>
      <c r="FW346">
        <v>0</v>
      </c>
      <c r="FX346">
        <v>0</v>
      </c>
      <c r="FY346">
        <v>0</v>
      </c>
      <c r="FZ346" s="19">
        <v>0</v>
      </c>
      <c r="GA346">
        <v>0</v>
      </c>
      <c r="GB346">
        <v>0</v>
      </c>
      <c r="GC346">
        <v>0</v>
      </c>
      <c r="GD346">
        <v>0</v>
      </c>
      <c r="GE346">
        <v>0</v>
      </c>
      <c r="GF346">
        <v>0</v>
      </c>
      <c r="GG346">
        <v>0</v>
      </c>
      <c r="GH346">
        <v>0</v>
      </c>
      <c r="GJ346" t="s">
        <v>299</v>
      </c>
      <c r="GK346">
        <v>1</v>
      </c>
      <c r="GL346">
        <v>0</v>
      </c>
      <c r="GM346">
        <v>0</v>
      </c>
      <c r="GN346">
        <v>0</v>
      </c>
      <c r="GO346">
        <v>0</v>
      </c>
      <c r="GP346">
        <v>0</v>
      </c>
      <c r="GQ346">
        <v>0</v>
      </c>
      <c r="GR346">
        <v>0</v>
      </c>
      <c r="GS346">
        <v>0</v>
      </c>
      <c r="GT346">
        <v>0</v>
      </c>
      <c r="GV346" t="s">
        <v>1034</v>
      </c>
      <c r="GW346">
        <v>7</v>
      </c>
      <c r="GX346">
        <v>2</v>
      </c>
      <c r="GY346">
        <v>3</v>
      </c>
      <c r="GZ346">
        <v>2</v>
      </c>
      <c r="HA346">
        <v>1</v>
      </c>
      <c r="HB346">
        <v>3</v>
      </c>
      <c r="HC346">
        <v>2</v>
      </c>
      <c r="HD346">
        <v>5</v>
      </c>
      <c r="HE346">
        <v>6</v>
      </c>
      <c r="HF346">
        <v>0</v>
      </c>
      <c r="HG346">
        <v>0</v>
      </c>
      <c r="HH346">
        <v>0</v>
      </c>
      <c r="HI346">
        <v>0</v>
      </c>
      <c r="HJ346">
        <v>0</v>
      </c>
      <c r="HK346">
        <v>0</v>
      </c>
      <c r="HL346">
        <v>0</v>
      </c>
      <c r="HM346">
        <v>0</v>
      </c>
      <c r="HN346">
        <v>0</v>
      </c>
      <c r="HO346">
        <v>0</v>
      </c>
      <c r="HP346">
        <v>0</v>
      </c>
      <c r="HQ346">
        <v>0</v>
      </c>
      <c r="HR346">
        <v>0</v>
      </c>
      <c r="HS346" t="s">
        <v>275</v>
      </c>
      <c r="HT346" t="s">
        <v>750</v>
      </c>
      <c r="HU346" t="s">
        <v>302</v>
      </c>
      <c r="HV346">
        <v>1</v>
      </c>
      <c r="HW346">
        <v>0</v>
      </c>
      <c r="HX346">
        <v>0</v>
      </c>
      <c r="HY346">
        <v>0</v>
      </c>
      <c r="HZ346">
        <v>0</v>
      </c>
      <c r="IA346">
        <v>0</v>
      </c>
      <c r="IC346" t="s">
        <v>303</v>
      </c>
      <c r="ID346">
        <v>1</v>
      </c>
      <c r="IE346">
        <v>0</v>
      </c>
      <c r="IF346">
        <v>0</v>
      </c>
      <c r="IG346">
        <v>0</v>
      </c>
      <c r="II346" t="s">
        <v>315</v>
      </c>
      <c r="IJ346">
        <v>1</v>
      </c>
      <c r="IK346">
        <v>0</v>
      </c>
      <c r="IL346">
        <v>0</v>
      </c>
      <c r="IM346">
        <v>0</v>
      </c>
      <c r="IN346">
        <v>0</v>
      </c>
      <c r="IO346">
        <v>0</v>
      </c>
      <c r="IQ346" t="s">
        <v>1260</v>
      </c>
      <c r="JB346">
        <v>392622487</v>
      </c>
      <c r="JC346" t="s">
        <v>1540</v>
      </c>
      <c r="JD346" s="1">
        <v>44968.399791666663</v>
      </c>
      <c r="JG346" t="s">
        <v>307</v>
      </c>
      <c r="JH346" t="s">
        <v>308</v>
      </c>
      <c r="JJ346">
        <v>346</v>
      </c>
    </row>
    <row r="347" spans="1:270" x14ac:dyDescent="0.35">
      <c r="A347" s="1">
        <v>44962.396991354173</v>
      </c>
      <c r="B347" s="1">
        <v>44962.697554421298</v>
      </c>
      <c r="D347" t="s">
        <v>268</v>
      </c>
      <c r="E347" t="s">
        <v>1262</v>
      </c>
      <c r="F347" s="1">
        <v>44962.396527777782</v>
      </c>
      <c r="G347" t="s">
        <v>1541</v>
      </c>
      <c r="J347" t="s">
        <v>271</v>
      </c>
      <c r="K347" t="s">
        <v>512</v>
      </c>
      <c r="N347" t="s">
        <v>274</v>
      </c>
      <c r="O347" t="s">
        <v>268</v>
      </c>
      <c r="Z347" t="s">
        <v>275</v>
      </c>
      <c r="AF347" t="s">
        <v>276</v>
      </c>
      <c r="AH347">
        <v>6</v>
      </c>
      <c r="AI347">
        <v>2</v>
      </c>
      <c r="AJ347">
        <v>4</v>
      </c>
      <c r="AL347">
        <v>1</v>
      </c>
      <c r="AM347">
        <v>1</v>
      </c>
      <c r="AN347" t="s">
        <v>277</v>
      </c>
      <c r="AQ347">
        <v>0</v>
      </c>
      <c r="AR347">
        <v>2</v>
      </c>
      <c r="AS347" t="s">
        <v>277</v>
      </c>
      <c r="AV347">
        <v>1</v>
      </c>
      <c r="AW347">
        <v>1</v>
      </c>
      <c r="AX347" t="s">
        <v>277</v>
      </c>
      <c r="BA347">
        <v>0</v>
      </c>
      <c r="BB347">
        <v>0</v>
      </c>
      <c r="BC347" t="s">
        <v>278</v>
      </c>
      <c r="BF347">
        <v>0</v>
      </c>
      <c r="BG347">
        <v>0</v>
      </c>
      <c r="BH347" t="s">
        <v>278</v>
      </c>
      <c r="BJ347" t="s">
        <v>1234</v>
      </c>
      <c r="BL347" t="s">
        <v>1284</v>
      </c>
      <c r="BN347" t="s">
        <v>532</v>
      </c>
      <c r="BO347">
        <v>1</v>
      </c>
      <c r="BP347">
        <v>0</v>
      </c>
      <c r="BQ347">
        <v>0</v>
      </c>
      <c r="BR347">
        <v>0</v>
      </c>
      <c r="BS347">
        <v>0</v>
      </c>
      <c r="BT347">
        <v>0</v>
      </c>
      <c r="BU347">
        <v>1</v>
      </c>
      <c r="BV347">
        <v>0</v>
      </c>
      <c r="BW347">
        <v>0</v>
      </c>
      <c r="BX347">
        <v>0</v>
      </c>
      <c r="BZ347" t="s">
        <v>281</v>
      </c>
      <c r="CA347" t="s">
        <v>1259</v>
      </c>
      <c r="CB347" t="s">
        <v>268</v>
      </c>
      <c r="CH347" s="19" t="s">
        <v>283</v>
      </c>
      <c r="CJ347" s="19" t="s">
        <v>283</v>
      </c>
      <c r="CL347" s="19" t="s">
        <v>283</v>
      </c>
      <c r="CS347" s="19" t="s">
        <v>322</v>
      </c>
      <c r="DC347" s="19" t="s">
        <v>313</v>
      </c>
      <c r="DD347" s="19" t="s">
        <v>313</v>
      </c>
      <c r="DF347" s="19" t="s">
        <v>313</v>
      </c>
      <c r="DH347" s="19" t="s">
        <v>339</v>
      </c>
      <c r="DJ347">
        <v>4500</v>
      </c>
      <c r="DK347" t="s">
        <v>287</v>
      </c>
      <c r="DL347" t="s">
        <v>288</v>
      </c>
      <c r="DM347" t="s">
        <v>289</v>
      </c>
      <c r="DO347" t="s">
        <v>290</v>
      </c>
      <c r="DP347" t="s">
        <v>291</v>
      </c>
      <c r="DQ347" t="s">
        <v>292</v>
      </c>
      <c r="EC347" t="s">
        <v>287</v>
      </c>
      <c r="EF347" t="s">
        <v>292</v>
      </c>
      <c r="EM347" t="s">
        <v>293</v>
      </c>
      <c r="EU347" t="s">
        <v>738</v>
      </c>
      <c r="EV347">
        <v>0</v>
      </c>
      <c r="EW347">
        <v>0</v>
      </c>
      <c r="EX347">
        <v>0</v>
      </c>
      <c r="EY347">
        <v>0</v>
      </c>
      <c r="EZ347">
        <v>0</v>
      </c>
      <c r="FA347">
        <v>0</v>
      </c>
      <c r="FB347">
        <v>0</v>
      </c>
      <c r="FC347">
        <v>1</v>
      </c>
      <c r="FE347" t="s">
        <v>292</v>
      </c>
      <c r="FG347" t="s">
        <v>287</v>
      </c>
      <c r="FH347" t="s">
        <v>295</v>
      </c>
      <c r="FJ347" t="s">
        <v>296</v>
      </c>
      <c r="FK347" t="s">
        <v>287</v>
      </c>
      <c r="FT347" t="s">
        <v>297</v>
      </c>
      <c r="FU347" t="s">
        <v>1254</v>
      </c>
      <c r="FV347">
        <v>1</v>
      </c>
      <c r="FW347">
        <v>0</v>
      </c>
      <c r="FX347">
        <v>0</v>
      </c>
      <c r="FY347">
        <v>0</v>
      </c>
      <c r="FZ347" s="19">
        <v>0</v>
      </c>
      <c r="GA347">
        <v>1</v>
      </c>
      <c r="GB347">
        <v>0</v>
      </c>
      <c r="GC347">
        <v>0</v>
      </c>
      <c r="GD347">
        <v>1</v>
      </c>
      <c r="GE347">
        <v>0</v>
      </c>
      <c r="GF347">
        <v>0</v>
      </c>
      <c r="GG347">
        <v>0</v>
      </c>
      <c r="GH347">
        <v>0</v>
      </c>
      <c r="GJ347" t="s">
        <v>299</v>
      </c>
      <c r="GK347">
        <v>1</v>
      </c>
      <c r="GL347">
        <v>0</v>
      </c>
      <c r="GM347">
        <v>0</v>
      </c>
      <c r="GN347">
        <v>0</v>
      </c>
      <c r="GO347">
        <v>0</v>
      </c>
      <c r="GP347">
        <v>0</v>
      </c>
      <c r="GQ347">
        <v>0</v>
      </c>
      <c r="GR347">
        <v>0</v>
      </c>
      <c r="GS347">
        <v>0</v>
      </c>
      <c r="GT347">
        <v>0</v>
      </c>
      <c r="GV347" t="s">
        <v>1034</v>
      </c>
      <c r="GW347">
        <v>7</v>
      </c>
      <c r="GX347">
        <v>2</v>
      </c>
      <c r="GY347">
        <v>3</v>
      </c>
      <c r="GZ347">
        <v>3</v>
      </c>
      <c r="HA347">
        <v>1</v>
      </c>
      <c r="HB347">
        <v>4</v>
      </c>
      <c r="HC347">
        <v>0</v>
      </c>
      <c r="HD347">
        <v>7</v>
      </c>
      <c r="HE347">
        <v>7</v>
      </c>
      <c r="HF347">
        <v>0</v>
      </c>
      <c r="HG347">
        <v>0</v>
      </c>
      <c r="HH347">
        <v>0</v>
      </c>
      <c r="HI347">
        <v>0</v>
      </c>
      <c r="HJ347">
        <v>0</v>
      </c>
      <c r="HK347">
        <v>0</v>
      </c>
      <c r="HL347">
        <v>0</v>
      </c>
      <c r="HM347">
        <v>0</v>
      </c>
      <c r="HN347">
        <v>0</v>
      </c>
      <c r="HO347">
        <v>0</v>
      </c>
      <c r="HP347">
        <v>0</v>
      </c>
      <c r="HQ347">
        <v>0</v>
      </c>
      <c r="HR347">
        <v>0</v>
      </c>
      <c r="HS347" t="s">
        <v>275</v>
      </c>
      <c r="HT347" t="s">
        <v>750</v>
      </c>
      <c r="HU347" t="s">
        <v>745</v>
      </c>
      <c r="HV347">
        <v>1</v>
      </c>
      <c r="HW347">
        <v>0</v>
      </c>
      <c r="HX347">
        <v>0</v>
      </c>
      <c r="HY347">
        <v>1</v>
      </c>
      <c r="HZ347">
        <v>0</v>
      </c>
      <c r="IA347">
        <v>0</v>
      </c>
      <c r="IC347" t="s">
        <v>303</v>
      </c>
      <c r="ID347">
        <v>1</v>
      </c>
      <c r="IE347">
        <v>0</v>
      </c>
      <c r="IF347">
        <v>0</v>
      </c>
      <c r="IG347">
        <v>0</v>
      </c>
      <c r="II347" t="s">
        <v>406</v>
      </c>
      <c r="IJ347">
        <v>1</v>
      </c>
      <c r="IK347">
        <v>1</v>
      </c>
      <c r="IL347">
        <v>0</v>
      </c>
      <c r="IM347">
        <v>0</v>
      </c>
      <c r="IN347">
        <v>0</v>
      </c>
      <c r="IO347">
        <v>0</v>
      </c>
      <c r="IQ347" t="s">
        <v>1260</v>
      </c>
      <c r="JB347">
        <v>392622491</v>
      </c>
      <c r="JC347" t="s">
        <v>1542</v>
      </c>
      <c r="JD347" s="1">
        <v>44968.39980324074</v>
      </c>
      <c r="JG347" t="s">
        <v>307</v>
      </c>
      <c r="JH347" t="s">
        <v>308</v>
      </c>
      <c r="JJ347">
        <v>347</v>
      </c>
    </row>
    <row r="348" spans="1:270" x14ac:dyDescent="0.35">
      <c r="A348" s="1">
        <v>44962.412436307874</v>
      </c>
      <c r="B348" s="1">
        <v>44962.700384363423</v>
      </c>
      <c r="D348" t="s">
        <v>268</v>
      </c>
      <c r="E348" t="s">
        <v>1262</v>
      </c>
      <c r="F348" s="1">
        <v>44962.412499999999</v>
      </c>
      <c r="G348" t="s">
        <v>1543</v>
      </c>
      <c r="J348" t="s">
        <v>319</v>
      </c>
      <c r="K348" t="s">
        <v>512</v>
      </c>
      <c r="N348" t="s">
        <v>274</v>
      </c>
      <c r="O348" t="s">
        <v>268</v>
      </c>
      <c r="Z348" t="s">
        <v>275</v>
      </c>
      <c r="AF348" t="s">
        <v>276</v>
      </c>
      <c r="AH348">
        <v>6</v>
      </c>
      <c r="AI348">
        <v>4</v>
      </c>
      <c r="AJ348">
        <v>2</v>
      </c>
      <c r="AL348">
        <v>1</v>
      </c>
      <c r="AM348">
        <v>1</v>
      </c>
      <c r="AN348" t="s">
        <v>277</v>
      </c>
      <c r="AQ348">
        <v>2</v>
      </c>
      <c r="AR348">
        <v>0</v>
      </c>
      <c r="AS348" t="s">
        <v>277</v>
      </c>
      <c r="AV348">
        <v>1</v>
      </c>
      <c r="AW348">
        <v>1</v>
      </c>
      <c r="AX348" t="s">
        <v>277</v>
      </c>
      <c r="BA348">
        <v>0</v>
      </c>
      <c r="BB348">
        <v>0</v>
      </c>
      <c r="BC348" t="s">
        <v>278</v>
      </c>
      <c r="BF348">
        <v>0</v>
      </c>
      <c r="BG348">
        <v>0</v>
      </c>
      <c r="BH348" t="s">
        <v>278</v>
      </c>
      <c r="BJ348" t="s">
        <v>1234</v>
      </c>
      <c r="BL348" t="s">
        <v>1284</v>
      </c>
      <c r="BN348" t="s">
        <v>532</v>
      </c>
      <c r="BO348">
        <v>1</v>
      </c>
      <c r="BP348">
        <v>0</v>
      </c>
      <c r="BQ348">
        <v>0</v>
      </c>
      <c r="BR348">
        <v>0</v>
      </c>
      <c r="BS348">
        <v>0</v>
      </c>
      <c r="BT348">
        <v>0</v>
      </c>
      <c r="BU348">
        <v>1</v>
      </c>
      <c r="BV348">
        <v>0</v>
      </c>
      <c r="BW348">
        <v>0</v>
      </c>
      <c r="BX348">
        <v>0</v>
      </c>
      <c r="BZ348" t="s">
        <v>281</v>
      </c>
      <c r="CA348" t="s">
        <v>1259</v>
      </c>
      <c r="CB348" t="s">
        <v>268</v>
      </c>
      <c r="CH348" s="19" t="s">
        <v>283</v>
      </c>
      <c r="CJ348" s="19" t="s">
        <v>283</v>
      </c>
      <c r="CL348" s="19" t="s">
        <v>283</v>
      </c>
      <c r="CS348" s="19" t="s">
        <v>322</v>
      </c>
      <c r="DC348" s="19" t="s">
        <v>313</v>
      </c>
      <c r="DD348" s="19" t="s">
        <v>313</v>
      </c>
      <c r="DF348" s="19" t="s">
        <v>313</v>
      </c>
      <c r="DH348" s="19" t="s">
        <v>339</v>
      </c>
      <c r="DJ348">
        <v>4500</v>
      </c>
      <c r="DK348" t="s">
        <v>287</v>
      </c>
      <c r="DL348" t="s">
        <v>288</v>
      </c>
      <c r="DM348" t="s">
        <v>289</v>
      </c>
      <c r="DO348" t="s">
        <v>403</v>
      </c>
      <c r="DP348" t="s">
        <v>291</v>
      </c>
      <c r="DQ348" t="s">
        <v>292</v>
      </c>
      <c r="EC348" t="s">
        <v>287</v>
      </c>
      <c r="EF348" t="s">
        <v>292</v>
      </c>
      <c r="EM348" t="s">
        <v>293</v>
      </c>
      <c r="EU348" t="s">
        <v>738</v>
      </c>
      <c r="EV348">
        <v>0</v>
      </c>
      <c r="EW348">
        <v>0</v>
      </c>
      <c r="EX348">
        <v>0</v>
      </c>
      <c r="EY348">
        <v>0</v>
      </c>
      <c r="EZ348">
        <v>0</v>
      </c>
      <c r="FA348">
        <v>0</v>
      </c>
      <c r="FB348">
        <v>0</v>
      </c>
      <c r="FC348">
        <v>1</v>
      </c>
      <c r="FE348" t="s">
        <v>292</v>
      </c>
      <c r="FG348" t="s">
        <v>287</v>
      </c>
      <c r="FH348" t="s">
        <v>295</v>
      </c>
      <c r="FJ348" t="s">
        <v>296</v>
      </c>
      <c r="FK348" t="s">
        <v>287</v>
      </c>
      <c r="FT348" t="s">
        <v>297</v>
      </c>
      <c r="FU348" t="s">
        <v>1515</v>
      </c>
      <c r="FV348">
        <v>1</v>
      </c>
      <c r="FW348">
        <v>0</v>
      </c>
      <c r="FX348">
        <v>0</v>
      </c>
      <c r="FY348">
        <v>0</v>
      </c>
      <c r="FZ348" s="19">
        <v>0</v>
      </c>
      <c r="GA348">
        <v>1</v>
      </c>
      <c r="GB348">
        <v>0</v>
      </c>
      <c r="GC348">
        <v>0</v>
      </c>
      <c r="GD348">
        <v>1</v>
      </c>
      <c r="GE348">
        <v>0</v>
      </c>
      <c r="GF348">
        <v>1</v>
      </c>
      <c r="GG348">
        <v>0</v>
      </c>
      <c r="GH348">
        <v>0</v>
      </c>
      <c r="GJ348" t="s">
        <v>299</v>
      </c>
      <c r="GK348">
        <v>1</v>
      </c>
      <c r="GL348">
        <v>0</v>
      </c>
      <c r="GM348">
        <v>0</v>
      </c>
      <c r="GN348">
        <v>0</v>
      </c>
      <c r="GO348">
        <v>0</v>
      </c>
      <c r="GP348">
        <v>0</v>
      </c>
      <c r="GQ348">
        <v>0</v>
      </c>
      <c r="GR348">
        <v>0</v>
      </c>
      <c r="GS348">
        <v>0</v>
      </c>
      <c r="GT348">
        <v>0</v>
      </c>
      <c r="GV348" t="s">
        <v>1034</v>
      </c>
      <c r="GW348">
        <v>7</v>
      </c>
      <c r="GX348">
        <v>2</v>
      </c>
      <c r="GY348">
        <v>3</v>
      </c>
      <c r="GZ348">
        <v>2</v>
      </c>
      <c r="HA348">
        <v>1</v>
      </c>
      <c r="HB348">
        <v>3</v>
      </c>
      <c r="HC348">
        <v>2</v>
      </c>
      <c r="HD348">
        <v>7</v>
      </c>
      <c r="HE348">
        <v>7</v>
      </c>
      <c r="HF348">
        <v>0</v>
      </c>
      <c r="HG348">
        <v>0</v>
      </c>
      <c r="HH348">
        <v>0</v>
      </c>
      <c r="HI348">
        <v>0</v>
      </c>
      <c r="HJ348">
        <v>0</v>
      </c>
      <c r="HK348">
        <v>0</v>
      </c>
      <c r="HL348">
        <v>0</v>
      </c>
      <c r="HM348">
        <v>0</v>
      </c>
      <c r="HN348">
        <v>0</v>
      </c>
      <c r="HO348">
        <v>0</v>
      </c>
      <c r="HP348">
        <v>0</v>
      </c>
      <c r="HQ348">
        <v>0</v>
      </c>
      <c r="HR348">
        <v>0</v>
      </c>
      <c r="HS348" t="s">
        <v>275</v>
      </c>
      <c r="HT348" t="s">
        <v>750</v>
      </c>
      <c r="HU348" t="s">
        <v>302</v>
      </c>
      <c r="HV348">
        <v>1</v>
      </c>
      <c r="HW348">
        <v>0</v>
      </c>
      <c r="HX348">
        <v>0</v>
      </c>
      <c r="HY348">
        <v>0</v>
      </c>
      <c r="HZ348">
        <v>0</v>
      </c>
      <c r="IA348">
        <v>0</v>
      </c>
      <c r="IC348" t="s">
        <v>303</v>
      </c>
      <c r="ID348">
        <v>1</v>
      </c>
      <c r="IE348">
        <v>0</v>
      </c>
      <c r="IF348">
        <v>0</v>
      </c>
      <c r="IG348">
        <v>0</v>
      </c>
      <c r="II348" t="s">
        <v>406</v>
      </c>
      <c r="IJ348">
        <v>1</v>
      </c>
      <c r="IK348">
        <v>1</v>
      </c>
      <c r="IL348">
        <v>0</v>
      </c>
      <c r="IM348">
        <v>0</v>
      </c>
      <c r="IN348">
        <v>0</v>
      </c>
      <c r="IO348">
        <v>0</v>
      </c>
      <c r="IQ348" t="s">
        <v>1260</v>
      </c>
      <c r="JB348">
        <v>392622497</v>
      </c>
      <c r="JC348" t="s">
        <v>1544</v>
      </c>
      <c r="JD348" s="1">
        <v>44968.399814814817</v>
      </c>
      <c r="JG348" t="s">
        <v>307</v>
      </c>
      <c r="JH348" t="s">
        <v>308</v>
      </c>
      <c r="JJ348">
        <v>348</v>
      </c>
    </row>
    <row r="349" spans="1:270" x14ac:dyDescent="0.35">
      <c r="A349" s="1">
        <v>44962.418368923609</v>
      </c>
      <c r="B349" s="1">
        <v>44962.703438124998</v>
      </c>
      <c r="D349" t="s">
        <v>268</v>
      </c>
      <c r="E349" t="s">
        <v>1262</v>
      </c>
      <c r="F349" s="1">
        <v>44962.418055555558</v>
      </c>
      <c r="G349" t="s">
        <v>1545</v>
      </c>
      <c r="J349" t="s">
        <v>319</v>
      </c>
      <c r="K349" t="s">
        <v>512</v>
      </c>
      <c r="N349" t="s">
        <v>274</v>
      </c>
      <c r="O349" t="s">
        <v>268</v>
      </c>
      <c r="Z349" t="s">
        <v>268</v>
      </c>
      <c r="AA349" t="s">
        <v>416</v>
      </c>
      <c r="AB349">
        <v>0</v>
      </c>
      <c r="AC349">
        <v>0</v>
      </c>
      <c r="AD349">
        <v>1</v>
      </c>
      <c r="AE349" t="s">
        <v>1546</v>
      </c>
      <c r="AF349" t="s">
        <v>276</v>
      </c>
      <c r="AH349">
        <v>4</v>
      </c>
      <c r="AI349">
        <v>1</v>
      </c>
      <c r="AJ349">
        <v>3</v>
      </c>
      <c r="AL349">
        <v>0</v>
      </c>
      <c r="AM349">
        <v>0</v>
      </c>
      <c r="AN349" t="s">
        <v>278</v>
      </c>
      <c r="AQ349">
        <v>0</v>
      </c>
      <c r="AR349">
        <v>2</v>
      </c>
      <c r="AS349" t="s">
        <v>277</v>
      </c>
      <c r="AV349">
        <v>1</v>
      </c>
      <c r="AW349">
        <v>0</v>
      </c>
      <c r="AX349" t="s">
        <v>320</v>
      </c>
      <c r="BA349">
        <v>0</v>
      </c>
      <c r="BB349">
        <v>1</v>
      </c>
      <c r="BC349" t="s">
        <v>320</v>
      </c>
      <c r="BF349">
        <v>0</v>
      </c>
      <c r="BG349">
        <v>1</v>
      </c>
      <c r="BH349" t="s">
        <v>320</v>
      </c>
      <c r="BJ349" t="s">
        <v>1234</v>
      </c>
      <c r="BL349" t="s">
        <v>1284</v>
      </c>
      <c r="BN349" t="s">
        <v>418</v>
      </c>
      <c r="BO349">
        <v>0</v>
      </c>
      <c r="BP349">
        <v>1</v>
      </c>
      <c r="BQ349">
        <v>0</v>
      </c>
      <c r="BR349">
        <v>1</v>
      </c>
      <c r="BS349">
        <v>0</v>
      </c>
      <c r="BT349">
        <v>0</v>
      </c>
      <c r="BU349">
        <v>0</v>
      </c>
      <c r="BV349">
        <v>0</v>
      </c>
      <c r="BW349">
        <v>0</v>
      </c>
      <c r="BX349">
        <v>0</v>
      </c>
      <c r="BZ349" t="s">
        <v>281</v>
      </c>
      <c r="CA349" t="s">
        <v>1259</v>
      </c>
      <c r="CB349" t="s">
        <v>268</v>
      </c>
      <c r="CH349" s="19" t="s">
        <v>283</v>
      </c>
      <c r="CJ349" s="19" t="s">
        <v>283</v>
      </c>
      <c r="CL349" s="19" t="s">
        <v>283</v>
      </c>
      <c r="CS349" s="19" t="s">
        <v>322</v>
      </c>
      <c r="DC349" s="19" t="s">
        <v>313</v>
      </c>
      <c r="DD349" s="19" t="s">
        <v>313</v>
      </c>
      <c r="DF349" s="19" t="s">
        <v>313</v>
      </c>
      <c r="DH349" s="19" t="s">
        <v>339</v>
      </c>
      <c r="DJ349">
        <v>3000</v>
      </c>
      <c r="DK349" t="s">
        <v>287</v>
      </c>
      <c r="DL349" t="s">
        <v>288</v>
      </c>
      <c r="DM349" t="s">
        <v>289</v>
      </c>
      <c r="DO349" t="s">
        <v>290</v>
      </c>
      <c r="DP349" t="s">
        <v>291</v>
      </c>
      <c r="DQ349" t="s">
        <v>292</v>
      </c>
      <c r="EC349" t="s">
        <v>287</v>
      </c>
      <c r="EF349" t="s">
        <v>292</v>
      </c>
      <c r="EM349" t="s">
        <v>293</v>
      </c>
      <c r="EU349" t="s">
        <v>738</v>
      </c>
      <c r="EV349">
        <v>0</v>
      </c>
      <c r="EW349">
        <v>0</v>
      </c>
      <c r="EX349">
        <v>0</v>
      </c>
      <c r="EY349">
        <v>0</v>
      </c>
      <c r="EZ349">
        <v>0</v>
      </c>
      <c r="FA349">
        <v>0</v>
      </c>
      <c r="FB349">
        <v>0</v>
      </c>
      <c r="FC349">
        <v>1</v>
      </c>
      <c r="FE349" t="s">
        <v>292</v>
      </c>
      <c r="FG349" t="s">
        <v>287</v>
      </c>
      <c r="FH349" t="s">
        <v>295</v>
      </c>
      <c r="FJ349" t="s">
        <v>296</v>
      </c>
      <c r="FK349" t="s">
        <v>287</v>
      </c>
      <c r="FT349" t="s">
        <v>297</v>
      </c>
      <c r="FU349" t="s">
        <v>396</v>
      </c>
      <c r="FV349">
        <v>1</v>
      </c>
      <c r="FW349">
        <v>0</v>
      </c>
      <c r="FX349">
        <v>0</v>
      </c>
      <c r="FY349">
        <v>0</v>
      </c>
      <c r="FZ349" s="19">
        <v>0</v>
      </c>
      <c r="GA349">
        <v>1</v>
      </c>
      <c r="GB349">
        <v>0</v>
      </c>
      <c r="GC349">
        <v>0</v>
      </c>
      <c r="GD349">
        <v>0</v>
      </c>
      <c r="GE349">
        <v>0</v>
      </c>
      <c r="GF349">
        <v>0</v>
      </c>
      <c r="GG349">
        <v>0</v>
      </c>
      <c r="GH349">
        <v>0</v>
      </c>
      <c r="GJ349" t="s">
        <v>299</v>
      </c>
      <c r="GK349">
        <v>1</v>
      </c>
      <c r="GL349">
        <v>0</v>
      </c>
      <c r="GM349">
        <v>0</v>
      </c>
      <c r="GN349">
        <v>0</v>
      </c>
      <c r="GO349">
        <v>0</v>
      </c>
      <c r="GP349">
        <v>0</v>
      </c>
      <c r="GQ349">
        <v>0</v>
      </c>
      <c r="GR349">
        <v>0</v>
      </c>
      <c r="GS349">
        <v>0</v>
      </c>
      <c r="GT349">
        <v>0</v>
      </c>
      <c r="GV349" t="s">
        <v>1034</v>
      </c>
      <c r="GW349">
        <v>7</v>
      </c>
      <c r="GX349">
        <v>2</v>
      </c>
      <c r="GY349">
        <v>2</v>
      </c>
      <c r="GZ349">
        <v>2</v>
      </c>
      <c r="HA349">
        <v>0</v>
      </c>
      <c r="HB349">
        <v>2</v>
      </c>
      <c r="HC349">
        <v>2</v>
      </c>
      <c r="HD349">
        <v>6</v>
      </c>
      <c r="HE349">
        <v>6</v>
      </c>
      <c r="HF349">
        <v>0</v>
      </c>
      <c r="HG349">
        <v>0</v>
      </c>
      <c r="HH349">
        <v>0</v>
      </c>
      <c r="HI349">
        <v>0</v>
      </c>
      <c r="HJ349">
        <v>0</v>
      </c>
      <c r="HK349">
        <v>0</v>
      </c>
      <c r="HL349">
        <v>0</v>
      </c>
      <c r="HM349">
        <v>0</v>
      </c>
      <c r="HN349">
        <v>0</v>
      </c>
      <c r="HO349">
        <v>0</v>
      </c>
      <c r="HP349">
        <v>0</v>
      </c>
      <c r="HQ349">
        <v>0</v>
      </c>
      <c r="HR349">
        <v>0</v>
      </c>
      <c r="HS349" t="s">
        <v>275</v>
      </c>
      <c r="HT349" t="s">
        <v>750</v>
      </c>
      <c r="HU349" t="s">
        <v>302</v>
      </c>
      <c r="HV349">
        <v>1</v>
      </c>
      <c r="HW349">
        <v>0</v>
      </c>
      <c r="HX349">
        <v>0</v>
      </c>
      <c r="HY349">
        <v>0</v>
      </c>
      <c r="HZ349">
        <v>0</v>
      </c>
      <c r="IA349">
        <v>0</v>
      </c>
      <c r="IC349" t="s">
        <v>303</v>
      </c>
      <c r="ID349">
        <v>1</v>
      </c>
      <c r="IE349">
        <v>0</v>
      </c>
      <c r="IF349">
        <v>0</v>
      </c>
      <c r="IG349">
        <v>0</v>
      </c>
      <c r="II349" t="s">
        <v>406</v>
      </c>
      <c r="IJ349">
        <v>1</v>
      </c>
      <c r="IK349">
        <v>1</v>
      </c>
      <c r="IL349">
        <v>0</v>
      </c>
      <c r="IM349">
        <v>0</v>
      </c>
      <c r="IN349">
        <v>0</v>
      </c>
      <c r="IO349">
        <v>0</v>
      </c>
      <c r="IQ349" t="s">
        <v>1260</v>
      </c>
      <c r="JB349">
        <v>392622500</v>
      </c>
      <c r="JC349" t="s">
        <v>1547</v>
      </c>
      <c r="JD349" s="1">
        <v>44968.399826388893</v>
      </c>
      <c r="JG349" t="s">
        <v>307</v>
      </c>
      <c r="JH349" t="s">
        <v>308</v>
      </c>
      <c r="JJ349">
        <v>349</v>
      </c>
    </row>
    <row r="350" spans="1:270" x14ac:dyDescent="0.35">
      <c r="A350" s="1">
        <v>44962.428046111112</v>
      </c>
      <c r="B350" s="1">
        <v>44962.705814432869</v>
      </c>
      <c r="D350" t="s">
        <v>268</v>
      </c>
      <c r="E350" t="s">
        <v>1256</v>
      </c>
      <c r="F350" s="1">
        <v>44962.427777777782</v>
      </c>
      <c r="G350" t="s">
        <v>1548</v>
      </c>
      <c r="J350" t="s">
        <v>319</v>
      </c>
      <c r="K350" t="s">
        <v>512</v>
      </c>
      <c r="N350" t="s">
        <v>274</v>
      </c>
      <c r="O350" t="s">
        <v>268</v>
      </c>
      <c r="Z350" t="s">
        <v>275</v>
      </c>
      <c r="AF350" t="s">
        <v>486</v>
      </c>
      <c r="AH350">
        <v>8</v>
      </c>
      <c r="AI350">
        <v>2</v>
      </c>
      <c r="AJ350">
        <v>6</v>
      </c>
      <c r="AL350">
        <v>0</v>
      </c>
      <c r="AM350">
        <v>0</v>
      </c>
      <c r="AN350" t="s">
        <v>278</v>
      </c>
      <c r="AQ350">
        <v>1</v>
      </c>
      <c r="AR350">
        <v>5</v>
      </c>
      <c r="AS350" t="s">
        <v>701</v>
      </c>
      <c r="AV350">
        <v>0</v>
      </c>
      <c r="AW350">
        <v>0</v>
      </c>
      <c r="AX350" t="s">
        <v>278</v>
      </c>
      <c r="BA350">
        <v>1</v>
      </c>
      <c r="BB350">
        <v>1</v>
      </c>
      <c r="BC350" t="s">
        <v>277</v>
      </c>
      <c r="BF350">
        <v>0</v>
      </c>
      <c r="BG350">
        <v>0</v>
      </c>
      <c r="BH350" t="s">
        <v>278</v>
      </c>
      <c r="BJ350" t="s">
        <v>1234</v>
      </c>
      <c r="BL350" t="s">
        <v>1284</v>
      </c>
      <c r="BN350" t="s">
        <v>803</v>
      </c>
      <c r="BO350">
        <v>0</v>
      </c>
      <c r="BP350">
        <v>0</v>
      </c>
      <c r="BQ350">
        <v>0</v>
      </c>
      <c r="BR350">
        <v>1</v>
      </c>
      <c r="BS350">
        <v>0</v>
      </c>
      <c r="BT350">
        <v>0</v>
      </c>
      <c r="BU350">
        <v>1</v>
      </c>
      <c r="BV350">
        <v>0</v>
      </c>
      <c r="BW350">
        <v>0</v>
      </c>
      <c r="BX350">
        <v>0</v>
      </c>
      <c r="BZ350" t="s">
        <v>281</v>
      </c>
      <c r="CA350" t="s">
        <v>1259</v>
      </c>
      <c r="CB350" t="s">
        <v>268</v>
      </c>
      <c r="CH350" s="19" t="s">
        <v>283</v>
      </c>
      <c r="CJ350" s="19" t="s">
        <v>283</v>
      </c>
      <c r="CL350" s="19" t="s">
        <v>283</v>
      </c>
      <c r="CS350" s="19" t="s">
        <v>322</v>
      </c>
      <c r="DC350" s="19" t="s">
        <v>313</v>
      </c>
      <c r="DD350" s="19" t="s">
        <v>313</v>
      </c>
      <c r="DF350" s="19" t="s">
        <v>313</v>
      </c>
      <c r="DH350" s="19" t="s">
        <v>339</v>
      </c>
      <c r="DJ350">
        <v>6000</v>
      </c>
      <c r="DK350" t="s">
        <v>287</v>
      </c>
      <c r="DL350" t="s">
        <v>288</v>
      </c>
      <c r="DM350" t="s">
        <v>289</v>
      </c>
      <c r="DO350" t="s">
        <v>290</v>
      </c>
      <c r="DP350" t="s">
        <v>291</v>
      </c>
      <c r="DQ350" t="s">
        <v>292</v>
      </c>
      <c r="EC350" t="s">
        <v>287</v>
      </c>
      <c r="EF350" t="s">
        <v>292</v>
      </c>
      <c r="EM350" t="s">
        <v>293</v>
      </c>
      <c r="EU350" t="s">
        <v>738</v>
      </c>
      <c r="EV350">
        <v>0</v>
      </c>
      <c r="EW350">
        <v>0</v>
      </c>
      <c r="EX350">
        <v>0</v>
      </c>
      <c r="EY350">
        <v>0</v>
      </c>
      <c r="EZ350">
        <v>0</v>
      </c>
      <c r="FA350">
        <v>0</v>
      </c>
      <c r="FB350">
        <v>0</v>
      </c>
      <c r="FC350">
        <v>1</v>
      </c>
      <c r="FE350" t="s">
        <v>292</v>
      </c>
      <c r="FG350" t="s">
        <v>287</v>
      </c>
      <c r="FH350" t="s">
        <v>295</v>
      </c>
      <c r="FJ350" t="s">
        <v>296</v>
      </c>
      <c r="FK350" t="s">
        <v>287</v>
      </c>
      <c r="FT350" t="s">
        <v>297</v>
      </c>
      <c r="FU350" t="s">
        <v>1515</v>
      </c>
      <c r="FV350">
        <v>1</v>
      </c>
      <c r="FW350">
        <v>0</v>
      </c>
      <c r="FX350">
        <v>0</v>
      </c>
      <c r="FY350">
        <v>0</v>
      </c>
      <c r="FZ350" s="19">
        <v>0</v>
      </c>
      <c r="GA350">
        <v>1</v>
      </c>
      <c r="GB350">
        <v>0</v>
      </c>
      <c r="GC350">
        <v>0</v>
      </c>
      <c r="GD350">
        <v>1</v>
      </c>
      <c r="GE350">
        <v>0</v>
      </c>
      <c r="GF350">
        <v>1</v>
      </c>
      <c r="GG350">
        <v>0</v>
      </c>
      <c r="GH350">
        <v>0</v>
      </c>
      <c r="GJ350" t="s">
        <v>299</v>
      </c>
      <c r="GK350">
        <v>1</v>
      </c>
      <c r="GL350">
        <v>0</v>
      </c>
      <c r="GM350">
        <v>0</v>
      </c>
      <c r="GN350">
        <v>0</v>
      </c>
      <c r="GO350">
        <v>0</v>
      </c>
      <c r="GP350">
        <v>0</v>
      </c>
      <c r="GQ350">
        <v>0</v>
      </c>
      <c r="GR350">
        <v>0</v>
      </c>
      <c r="GS350">
        <v>0</v>
      </c>
      <c r="GT350">
        <v>0</v>
      </c>
      <c r="GV350" t="s">
        <v>872</v>
      </c>
      <c r="GW350">
        <v>7</v>
      </c>
      <c r="GX350">
        <v>2</v>
      </c>
      <c r="GY350">
        <v>2</v>
      </c>
      <c r="GZ350">
        <v>3</v>
      </c>
      <c r="HA350">
        <v>1</v>
      </c>
      <c r="HB350">
        <v>1</v>
      </c>
      <c r="HC350">
        <v>2</v>
      </c>
      <c r="HD350">
        <v>6</v>
      </c>
      <c r="HE350">
        <v>0</v>
      </c>
      <c r="HF350">
        <v>0</v>
      </c>
      <c r="HG350">
        <v>0</v>
      </c>
      <c r="HH350">
        <v>0</v>
      </c>
      <c r="HI350">
        <v>0</v>
      </c>
      <c r="HJ350">
        <v>0</v>
      </c>
      <c r="HK350">
        <v>0</v>
      </c>
      <c r="HL350">
        <v>0</v>
      </c>
      <c r="HM350">
        <v>0</v>
      </c>
      <c r="HN350">
        <v>0</v>
      </c>
      <c r="HO350">
        <v>0</v>
      </c>
      <c r="HP350">
        <v>0</v>
      </c>
      <c r="HQ350">
        <v>0</v>
      </c>
      <c r="HR350">
        <v>0</v>
      </c>
      <c r="HS350" t="s">
        <v>275</v>
      </c>
      <c r="HT350" t="s">
        <v>301</v>
      </c>
      <c r="HU350" t="s">
        <v>745</v>
      </c>
      <c r="HV350">
        <v>1</v>
      </c>
      <c r="HW350">
        <v>0</v>
      </c>
      <c r="HX350">
        <v>0</v>
      </c>
      <c r="HY350">
        <v>1</v>
      </c>
      <c r="HZ350">
        <v>0</v>
      </c>
      <c r="IA350">
        <v>0</v>
      </c>
      <c r="IC350" t="s">
        <v>303</v>
      </c>
      <c r="ID350">
        <v>1</v>
      </c>
      <c r="IE350">
        <v>0</v>
      </c>
      <c r="IF350">
        <v>0</v>
      </c>
      <c r="IG350">
        <v>0</v>
      </c>
      <c r="II350" t="s">
        <v>406</v>
      </c>
      <c r="IJ350">
        <v>1</v>
      </c>
      <c r="IK350">
        <v>1</v>
      </c>
      <c r="IL350">
        <v>0</v>
      </c>
      <c r="IM350">
        <v>0</v>
      </c>
      <c r="IN350">
        <v>0</v>
      </c>
      <c r="IO350">
        <v>0</v>
      </c>
      <c r="IQ350" t="s">
        <v>1260</v>
      </c>
      <c r="JB350">
        <v>392622503</v>
      </c>
      <c r="JC350" t="s">
        <v>1549</v>
      </c>
      <c r="JD350" s="1">
        <v>44968.399826388893</v>
      </c>
      <c r="JG350" t="s">
        <v>307</v>
      </c>
      <c r="JH350" t="s">
        <v>308</v>
      </c>
      <c r="JJ350">
        <v>350</v>
      </c>
    </row>
    <row r="351" spans="1:270" x14ac:dyDescent="0.35">
      <c r="A351" s="1">
        <v>44962.436693402778</v>
      </c>
      <c r="B351" s="1">
        <v>44964.26172884259</v>
      </c>
      <c r="D351" t="s">
        <v>268</v>
      </c>
      <c r="E351" t="s">
        <v>1262</v>
      </c>
      <c r="F351" s="1">
        <v>44962.436805555553</v>
      </c>
      <c r="G351" t="s">
        <v>1550</v>
      </c>
      <c r="J351" t="s">
        <v>271</v>
      </c>
      <c r="K351" t="s">
        <v>512</v>
      </c>
      <c r="N351" t="s">
        <v>274</v>
      </c>
      <c r="O351" t="s">
        <v>268</v>
      </c>
      <c r="Z351" t="s">
        <v>275</v>
      </c>
      <c r="AF351" t="s">
        <v>276</v>
      </c>
      <c r="AH351">
        <v>8</v>
      </c>
      <c r="AI351">
        <v>4</v>
      </c>
      <c r="AJ351">
        <v>4</v>
      </c>
      <c r="AL351">
        <v>1</v>
      </c>
      <c r="AM351">
        <v>1</v>
      </c>
      <c r="AN351" t="s">
        <v>277</v>
      </c>
      <c r="AQ351">
        <v>2</v>
      </c>
      <c r="AR351">
        <v>2</v>
      </c>
      <c r="AS351" t="s">
        <v>558</v>
      </c>
      <c r="AV351">
        <v>1</v>
      </c>
      <c r="AW351">
        <v>1</v>
      </c>
      <c r="AX351" t="s">
        <v>277</v>
      </c>
      <c r="BA351">
        <v>0</v>
      </c>
      <c r="BB351">
        <v>0</v>
      </c>
      <c r="BC351" t="s">
        <v>278</v>
      </c>
      <c r="BF351">
        <v>0</v>
      </c>
      <c r="BG351">
        <v>0</v>
      </c>
      <c r="BH351" t="s">
        <v>278</v>
      </c>
      <c r="BJ351" t="s">
        <v>1234</v>
      </c>
      <c r="BL351" t="s">
        <v>1284</v>
      </c>
      <c r="BN351" t="s">
        <v>1396</v>
      </c>
      <c r="BO351">
        <v>1</v>
      </c>
      <c r="BP351">
        <v>0</v>
      </c>
      <c r="BQ351">
        <v>0</v>
      </c>
      <c r="BR351">
        <v>0</v>
      </c>
      <c r="BS351">
        <v>0</v>
      </c>
      <c r="BT351">
        <v>1</v>
      </c>
      <c r="BU351">
        <v>1</v>
      </c>
      <c r="BV351">
        <v>0</v>
      </c>
      <c r="BW351">
        <v>0</v>
      </c>
      <c r="BX351">
        <v>0</v>
      </c>
      <c r="BZ351" t="s">
        <v>281</v>
      </c>
      <c r="CA351" t="s">
        <v>1259</v>
      </c>
      <c r="CB351" t="s">
        <v>268</v>
      </c>
      <c r="CH351" s="19" t="s">
        <v>283</v>
      </c>
      <c r="CJ351" s="19" t="s">
        <v>283</v>
      </c>
      <c r="CL351" s="19" t="s">
        <v>283</v>
      </c>
      <c r="CS351" s="19" t="s">
        <v>322</v>
      </c>
      <c r="DC351" s="19" t="s">
        <v>313</v>
      </c>
      <c r="DD351" s="19" t="s">
        <v>313</v>
      </c>
      <c r="DF351" s="19" t="s">
        <v>313</v>
      </c>
      <c r="DH351" s="19" t="s">
        <v>339</v>
      </c>
      <c r="DJ351">
        <v>6000</v>
      </c>
      <c r="DK351" t="s">
        <v>287</v>
      </c>
      <c r="DL351" t="s">
        <v>288</v>
      </c>
      <c r="DM351" t="s">
        <v>289</v>
      </c>
      <c r="DO351" t="s">
        <v>290</v>
      </c>
      <c r="DP351" t="s">
        <v>291</v>
      </c>
      <c r="DQ351" t="s">
        <v>292</v>
      </c>
      <c r="EC351" t="s">
        <v>287</v>
      </c>
      <c r="EF351" t="s">
        <v>292</v>
      </c>
      <c r="EM351" t="s">
        <v>384</v>
      </c>
      <c r="EU351" t="s">
        <v>738</v>
      </c>
      <c r="EV351">
        <v>0</v>
      </c>
      <c r="EW351">
        <v>0</v>
      </c>
      <c r="EX351">
        <v>0</v>
      </c>
      <c r="EY351">
        <v>0</v>
      </c>
      <c r="EZ351">
        <v>0</v>
      </c>
      <c r="FA351">
        <v>0</v>
      </c>
      <c r="FB351">
        <v>0</v>
      </c>
      <c r="FC351">
        <v>1</v>
      </c>
      <c r="FE351" t="s">
        <v>292</v>
      </c>
      <c r="FG351" t="s">
        <v>287</v>
      </c>
      <c r="FH351" t="s">
        <v>295</v>
      </c>
      <c r="FJ351" t="s">
        <v>296</v>
      </c>
      <c r="FK351" t="s">
        <v>287</v>
      </c>
      <c r="FT351" t="s">
        <v>297</v>
      </c>
      <c r="FU351" t="s">
        <v>1551</v>
      </c>
      <c r="FV351">
        <v>1</v>
      </c>
      <c r="FW351">
        <v>0</v>
      </c>
      <c r="FX351">
        <v>0</v>
      </c>
      <c r="FY351">
        <v>0</v>
      </c>
      <c r="FZ351" s="19">
        <v>0</v>
      </c>
      <c r="GA351">
        <v>1</v>
      </c>
      <c r="GB351">
        <v>0</v>
      </c>
      <c r="GC351">
        <v>0</v>
      </c>
      <c r="GD351">
        <v>1</v>
      </c>
      <c r="GE351">
        <v>1</v>
      </c>
      <c r="GF351">
        <v>1</v>
      </c>
      <c r="GG351">
        <v>0</v>
      </c>
      <c r="GH351">
        <v>0</v>
      </c>
      <c r="GJ351" t="s">
        <v>299</v>
      </c>
      <c r="GK351">
        <v>1</v>
      </c>
      <c r="GL351">
        <v>0</v>
      </c>
      <c r="GM351">
        <v>0</v>
      </c>
      <c r="GN351">
        <v>0</v>
      </c>
      <c r="GO351">
        <v>0</v>
      </c>
      <c r="GP351">
        <v>0</v>
      </c>
      <c r="GQ351">
        <v>0</v>
      </c>
      <c r="GR351">
        <v>0</v>
      </c>
      <c r="GS351">
        <v>0</v>
      </c>
      <c r="GT351">
        <v>0</v>
      </c>
      <c r="GV351" t="s">
        <v>872</v>
      </c>
      <c r="GW351">
        <v>7</v>
      </c>
      <c r="GX351">
        <v>2</v>
      </c>
      <c r="GY351">
        <v>2</v>
      </c>
      <c r="GZ351">
        <v>3</v>
      </c>
      <c r="HA351">
        <v>2</v>
      </c>
      <c r="HB351">
        <v>2</v>
      </c>
      <c r="HC351">
        <v>1</v>
      </c>
      <c r="HD351">
        <v>6</v>
      </c>
      <c r="HE351">
        <v>7</v>
      </c>
      <c r="HF351">
        <v>0</v>
      </c>
      <c r="HG351">
        <v>0</v>
      </c>
      <c r="HH351">
        <v>0</v>
      </c>
      <c r="HI351">
        <v>0</v>
      </c>
      <c r="HJ351">
        <v>0</v>
      </c>
      <c r="HK351">
        <v>0</v>
      </c>
      <c r="HL351">
        <v>0</v>
      </c>
      <c r="HM351">
        <v>0</v>
      </c>
      <c r="HN351">
        <v>0</v>
      </c>
      <c r="HO351">
        <v>0</v>
      </c>
      <c r="HP351">
        <v>0</v>
      </c>
      <c r="HQ351">
        <v>0</v>
      </c>
      <c r="HR351">
        <v>0</v>
      </c>
      <c r="HS351" t="s">
        <v>275</v>
      </c>
      <c r="HT351" t="s">
        <v>301</v>
      </c>
      <c r="HU351" t="s">
        <v>302</v>
      </c>
      <c r="HV351">
        <v>1</v>
      </c>
      <c r="HW351">
        <v>0</v>
      </c>
      <c r="HX351">
        <v>0</v>
      </c>
      <c r="HY351">
        <v>0</v>
      </c>
      <c r="HZ351">
        <v>0</v>
      </c>
      <c r="IA351">
        <v>0</v>
      </c>
      <c r="IC351" t="s">
        <v>303</v>
      </c>
      <c r="ID351">
        <v>1</v>
      </c>
      <c r="IE351">
        <v>0</v>
      </c>
      <c r="IF351">
        <v>0</v>
      </c>
      <c r="IG351">
        <v>0</v>
      </c>
      <c r="II351" t="s">
        <v>406</v>
      </c>
      <c r="IJ351">
        <v>1</v>
      </c>
      <c r="IK351">
        <v>1</v>
      </c>
      <c r="IL351">
        <v>0</v>
      </c>
      <c r="IM351">
        <v>0</v>
      </c>
      <c r="IN351">
        <v>0</v>
      </c>
      <c r="IO351">
        <v>0</v>
      </c>
      <c r="IQ351" t="s">
        <v>1260</v>
      </c>
      <c r="JB351">
        <v>392622506</v>
      </c>
      <c r="JC351" t="s">
        <v>1552</v>
      </c>
      <c r="JD351" s="1">
        <v>44968.399837962963</v>
      </c>
      <c r="JG351" t="s">
        <v>307</v>
      </c>
      <c r="JH351" t="s">
        <v>308</v>
      </c>
      <c r="JJ351">
        <v>351</v>
      </c>
    </row>
    <row r="352" spans="1:270" x14ac:dyDescent="0.35">
      <c r="A352" s="1">
        <v>44962.455937106482</v>
      </c>
      <c r="B352" s="1">
        <v>44964.266643981478</v>
      </c>
      <c r="D352" t="s">
        <v>268</v>
      </c>
      <c r="E352" t="s">
        <v>1262</v>
      </c>
      <c r="F352" s="1">
        <v>44962.455555555563</v>
      </c>
      <c r="G352" t="s">
        <v>1553</v>
      </c>
      <c r="J352" t="s">
        <v>271</v>
      </c>
      <c r="K352" t="s">
        <v>512</v>
      </c>
      <c r="N352" t="s">
        <v>274</v>
      </c>
      <c r="O352" t="s">
        <v>268</v>
      </c>
      <c r="Z352" t="s">
        <v>275</v>
      </c>
      <c r="AF352" t="s">
        <v>276</v>
      </c>
      <c r="AH352">
        <v>6</v>
      </c>
      <c r="AI352">
        <v>2</v>
      </c>
      <c r="AJ352">
        <v>4</v>
      </c>
      <c r="AL352">
        <v>0</v>
      </c>
      <c r="AM352">
        <v>0</v>
      </c>
      <c r="AN352" t="s">
        <v>278</v>
      </c>
      <c r="AQ352">
        <v>1</v>
      </c>
      <c r="AR352">
        <v>2</v>
      </c>
      <c r="AS352" t="s">
        <v>395</v>
      </c>
      <c r="AV352">
        <v>0</v>
      </c>
      <c r="AW352">
        <v>1</v>
      </c>
      <c r="AX352" t="s">
        <v>320</v>
      </c>
      <c r="BA352">
        <v>1</v>
      </c>
      <c r="BB352">
        <v>1</v>
      </c>
      <c r="BC352" t="s">
        <v>277</v>
      </c>
      <c r="BF352">
        <v>0</v>
      </c>
      <c r="BG352">
        <v>0</v>
      </c>
      <c r="BH352" t="s">
        <v>278</v>
      </c>
      <c r="BJ352" t="s">
        <v>1234</v>
      </c>
      <c r="BL352" t="s">
        <v>1284</v>
      </c>
      <c r="BN352" t="s">
        <v>1554</v>
      </c>
      <c r="BO352">
        <v>0</v>
      </c>
      <c r="BP352">
        <v>0</v>
      </c>
      <c r="BQ352">
        <v>0</v>
      </c>
      <c r="BR352">
        <v>0</v>
      </c>
      <c r="BS352">
        <v>0</v>
      </c>
      <c r="BT352">
        <v>1</v>
      </c>
      <c r="BU352">
        <v>1</v>
      </c>
      <c r="BV352">
        <v>0</v>
      </c>
      <c r="BW352">
        <v>0</v>
      </c>
      <c r="BX352">
        <v>0</v>
      </c>
      <c r="BZ352" t="s">
        <v>281</v>
      </c>
      <c r="CA352" t="s">
        <v>1259</v>
      </c>
      <c r="CB352" t="s">
        <v>268</v>
      </c>
      <c r="CH352" s="19" t="s">
        <v>283</v>
      </c>
      <c r="CJ352" s="19" t="s">
        <v>283</v>
      </c>
      <c r="CL352" s="19" t="s">
        <v>283</v>
      </c>
      <c r="CS352" s="19" t="s">
        <v>322</v>
      </c>
      <c r="DC352" s="19" t="s">
        <v>313</v>
      </c>
      <c r="DD352" s="19" t="s">
        <v>313</v>
      </c>
      <c r="DF352" s="19" t="s">
        <v>313</v>
      </c>
      <c r="DH352" s="19" t="s">
        <v>339</v>
      </c>
      <c r="DJ352">
        <v>4500</v>
      </c>
      <c r="DK352" t="s">
        <v>287</v>
      </c>
      <c r="DL352" t="s">
        <v>288</v>
      </c>
      <c r="DM352" t="s">
        <v>289</v>
      </c>
      <c r="DO352" t="s">
        <v>403</v>
      </c>
      <c r="DP352" t="s">
        <v>291</v>
      </c>
      <c r="DQ352" t="s">
        <v>292</v>
      </c>
      <c r="EC352" t="s">
        <v>287</v>
      </c>
      <c r="EF352" t="s">
        <v>292</v>
      </c>
      <c r="EM352" t="s">
        <v>293</v>
      </c>
      <c r="EU352" t="s">
        <v>738</v>
      </c>
      <c r="EV352">
        <v>0</v>
      </c>
      <c r="EW352">
        <v>0</v>
      </c>
      <c r="EX352">
        <v>0</v>
      </c>
      <c r="EY352">
        <v>0</v>
      </c>
      <c r="EZ352">
        <v>0</v>
      </c>
      <c r="FA352">
        <v>0</v>
      </c>
      <c r="FB352">
        <v>0</v>
      </c>
      <c r="FC352">
        <v>1</v>
      </c>
      <c r="FE352" t="s">
        <v>292</v>
      </c>
      <c r="FG352" t="s">
        <v>287</v>
      </c>
      <c r="FH352" t="s">
        <v>295</v>
      </c>
      <c r="FJ352" t="s">
        <v>296</v>
      </c>
      <c r="FK352" t="s">
        <v>287</v>
      </c>
      <c r="FT352" t="s">
        <v>297</v>
      </c>
      <c r="FU352" t="s">
        <v>396</v>
      </c>
      <c r="FV352">
        <v>1</v>
      </c>
      <c r="FW352">
        <v>0</v>
      </c>
      <c r="FX352">
        <v>0</v>
      </c>
      <c r="FY352">
        <v>0</v>
      </c>
      <c r="FZ352" s="19">
        <v>0</v>
      </c>
      <c r="GA352">
        <v>1</v>
      </c>
      <c r="GB352">
        <v>0</v>
      </c>
      <c r="GC352">
        <v>0</v>
      </c>
      <c r="GD352">
        <v>0</v>
      </c>
      <c r="GE352">
        <v>0</v>
      </c>
      <c r="GF352">
        <v>0</v>
      </c>
      <c r="GG352">
        <v>0</v>
      </c>
      <c r="GH352">
        <v>0</v>
      </c>
      <c r="GJ352" t="s">
        <v>299</v>
      </c>
      <c r="GK352">
        <v>1</v>
      </c>
      <c r="GL352">
        <v>0</v>
      </c>
      <c r="GM352">
        <v>0</v>
      </c>
      <c r="GN352">
        <v>0</v>
      </c>
      <c r="GO352">
        <v>0</v>
      </c>
      <c r="GP352">
        <v>0</v>
      </c>
      <c r="GQ352">
        <v>0</v>
      </c>
      <c r="GR352">
        <v>0</v>
      </c>
      <c r="GS352">
        <v>0</v>
      </c>
      <c r="GT352">
        <v>0</v>
      </c>
      <c r="GV352" t="s">
        <v>872</v>
      </c>
      <c r="GW352">
        <v>7</v>
      </c>
      <c r="GX352">
        <v>2</v>
      </c>
      <c r="GY352">
        <v>2</v>
      </c>
      <c r="GZ352">
        <v>2</v>
      </c>
      <c r="HA352">
        <v>1</v>
      </c>
      <c r="HB352">
        <v>2</v>
      </c>
      <c r="HC352">
        <v>3</v>
      </c>
      <c r="HD352">
        <v>6</v>
      </c>
      <c r="HE352">
        <v>7</v>
      </c>
      <c r="HF352">
        <v>0</v>
      </c>
      <c r="HG352">
        <v>0</v>
      </c>
      <c r="HH352">
        <v>0</v>
      </c>
      <c r="HI352">
        <v>0</v>
      </c>
      <c r="HJ352">
        <v>1</v>
      </c>
      <c r="HK352">
        <v>0</v>
      </c>
      <c r="HL352">
        <v>0</v>
      </c>
      <c r="HM352">
        <v>0</v>
      </c>
      <c r="HN352">
        <v>0</v>
      </c>
      <c r="HO352">
        <v>0</v>
      </c>
      <c r="HP352">
        <v>0</v>
      </c>
      <c r="HQ352">
        <v>0</v>
      </c>
      <c r="HR352">
        <v>0</v>
      </c>
      <c r="HS352" t="s">
        <v>275</v>
      </c>
      <c r="HT352" t="s">
        <v>301</v>
      </c>
      <c r="HU352" t="s">
        <v>745</v>
      </c>
      <c r="HV352">
        <v>1</v>
      </c>
      <c r="HW352">
        <v>0</v>
      </c>
      <c r="HX352">
        <v>0</v>
      </c>
      <c r="HY352">
        <v>1</v>
      </c>
      <c r="HZ352">
        <v>0</v>
      </c>
      <c r="IA352">
        <v>0</v>
      </c>
      <c r="IC352" t="s">
        <v>303</v>
      </c>
      <c r="ID352">
        <v>1</v>
      </c>
      <c r="IE352">
        <v>0</v>
      </c>
      <c r="IF352">
        <v>0</v>
      </c>
      <c r="IG352">
        <v>0</v>
      </c>
      <c r="II352" t="s">
        <v>406</v>
      </c>
      <c r="IJ352">
        <v>1</v>
      </c>
      <c r="IK352">
        <v>1</v>
      </c>
      <c r="IL352">
        <v>0</v>
      </c>
      <c r="IM352">
        <v>0</v>
      </c>
      <c r="IN352">
        <v>0</v>
      </c>
      <c r="IO352">
        <v>0</v>
      </c>
      <c r="IQ352" t="s">
        <v>1260</v>
      </c>
      <c r="JB352">
        <v>392622512</v>
      </c>
      <c r="JC352" t="s">
        <v>1555</v>
      </c>
      <c r="JD352" s="1">
        <v>44968.39984953704</v>
      </c>
      <c r="JG352" t="s">
        <v>307</v>
      </c>
      <c r="JH352" t="s">
        <v>308</v>
      </c>
      <c r="JJ352">
        <v>352</v>
      </c>
    </row>
    <row r="353" spans="1:270" x14ac:dyDescent="0.35">
      <c r="A353" s="1">
        <v>44962.482432546298</v>
      </c>
      <c r="B353" s="1">
        <v>44964.269240914349</v>
      </c>
      <c r="D353" t="s">
        <v>268</v>
      </c>
      <c r="E353" t="s">
        <v>1262</v>
      </c>
      <c r="F353" s="1">
        <v>44962.481944444437</v>
      </c>
      <c r="G353" t="s">
        <v>1556</v>
      </c>
      <c r="J353" t="s">
        <v>319</v>
      </c>
      <c r="K353" t="s">
        <v>512</v>
      </c>
      <c r="N353" t="s">
        <v>274</v>
      </c>
      <c r="O353" t="s">
        <v>268</v>
      </c>
      <c r="Z353" t="s">
        <v>275</v>
      </c>
      <c r="AF353" t="s">
        <v>486</v>
      </c>
      <c r="AH353">
        <v>4</v>
      </c>
      <c r="AI353">
        <v>2</v>
      </c>
      <c r="AJ353">
        <v>2</v>
      </c>
      <c r="AL353">
        <v>0</v>
      </c>
      <c r="AM353">
        <v>1</v>
      </c>
      <c r="AN353" t="s">
        <v>320</v>
      </c>
      <c r="AQ353">
        <v>1</v>
      </c>
      <c r="AR353">
        <v>0</v>
      </c>
      <c r="AS353" t="s">
        <v>320</v>
      </c>
      <c r="AV353">
        <v>1</v>
      </c>
      <c r="AW353">
        <v>1</v>
      </c>
      <c r="AX353" t="s">
        <v>277</v>
      </c>
      <c r="BA353">
        <v>0</v>
      </c>
      <c r="BB353">
        <v>0</v>
      </c>
      <c r="BC353" t="s">
        <v>278</v>
      </c>
      <c r="BF353">
        <v>0</v>
      </c>
      <c r="BG353">
        <v>0</v>
      </c>
      <c r="BH353" t="s">
        <v>278</v>
      </c>
      <c r="BJ353" t="s">
        <v>1234</v>
      </c>
      <c r="BL353" t="s">
        <v>1301</v>
      </c>
      <c r="BN353" t="s">
        <v>280</v>
      </c>
      <c r="BO353">
        <v>1</v>
      </c>
      <c r="BP353">
        <v>0</v>
      </c>
      <c r="BQ353">
        <v>0</v>
      </c>
      <c r="BR353">
        <v>0</v>
      </c>
      <c r="BS353">
        <v>0</v>
      </c>
      <c r="BT353">
        <v>0</v>
      </c>
      <c r="BU353">
        <v>0</v>
      </c>
      <c r="BV353">
        <v>0</v>
      </c>
      <c r="BW353">
        <v>0</v>
      </c>
      <c r="BX353">
        <v>0</v>
      </c>
      <c r="BZ353" t="s">
        <v>281</v>
      </c>
      <c r="CA353" t="s">
        <v>1259</v>
      </c>
      <c r="CB353" t="s">
        <v>268</v>
      </c>
      <c r="CH353" s="19" t="s">
        <v>283</v>
      </c>
      <c r="CJ353" s="19" t="s">
        <v>283</v>
      </c>
      <c r="CL353" s="19" t="s">
        <v>283</v>
      </c>
      <c r="CS353" s="19" t="s">
        <v>322</v>
      </c>
      <c r="DC353" s="19" t="s">
        <v>313</v>
      </c>
      <c r="DD353" s="19" t="s">
        <v>313</v>
      </c>
      <c r="DF353" s="19" t="s">
        <v>313</v>
      </c>
      <c r="DH353" s="19" t="s">
        <v>339</v>
      </c>
      <c r="DJ353">
        <v>3000</v>
      </c>
      <c r="DK353" t="s">
        <v>287</v>
      </c>
      <c r="DL353" t="s">
        <v>288</v>
      </c>
      <c r="DM353" t="s">
        <v>289</v>
      </c>
      <c r="DO353" t="s">
        <v>290</v>
      </c>
      <c r="DP353" t="s">
        <v>291</v>
      </c>
      <c r="DQ353" t="s">
        <v>292</v>
      </c>
      <c r="EC353" t="s">
        <v>287</v>
      </c>
      <c r="EF353" t="s">
        <v>292</v>
      </c>
      <c r="EM353" t="s">
        <v>293</v>
      </c>
      <c r="EU353" t="s">
        <v>738</v>
      </c>
      <c r="EV353">
        <v>0</v>
      </c>
      <c r="EW353">
        <v>0</v>
      </c>
      <c r="EX353">
        <v>0</v>
      </c>
      <c r="EY353">
        <v>0</v>
      </c>
      <c r="EZ353">
        <v>0</v>
      </c>
      <c r="FA353">
        <v>0</v>
      </c>
      <c r="FB353">
        <v>0</v>
      </c>
      <c r="FC353">
        <v>1</v>
      </c>
      <c r="FE353" t="s">
        <v>292</v>
      </c>
      <c r="FG353" t="s">
        <v>287</v>
      </c>
      <c r="FH353" t="s">
        <v>295</v>
      </c>
      <c r="FJ353" t="s">
        <v>376</v>
      </c>
      <c r="FK353" t="s">
        <v>287</v>
      </c>
      <c r="FT353" t="s">
        <v>297</v>
      </c>
      <c r="FU353" t="s">
        <v>298</v>
      </c>
      <c r="FV353">
        <v>1</v>
      </c>
      <c r="FW353">
        <v>0</v>
      </c>
      <c r="FX353">
        <v>0</v>
      </c>
      <c r="FY353">
        <v>0</v>
      </c>
      <c r="FZ353" s="19">
        <v>0</v>
      </c>
      <c r="GA353">
        <v>0</v>
      </c>
      <c r="GB353">
        <v>0</v>
      </c>
      <c r="GC353">
        <v>0</v>
      </c>
      <c r="GD353">
        <v>0</v>
      </c>
      <c r="GE353">
        <v>0</v>
      </c>
      <c r="GF353">
        <v>0</v>
      </c>
      <c r="GG353">
        <v>0</v>
      </c>
      <c r="GH353">
        <v>0</v>
      </c>
      <c r="GJ353" t="s">
        <v>299</v>
      </c>
      <c r="GK353">
        <v>1</v>
      </c>
      <c r="GL353">
        <v>0</v>
      </c>
      <c r="GM353">
        <v>0</v>
      </c>
      <c r="GN353">
        <v>0</v>
      </c>
      <c r="GO353">
        <v>0</v>
      </c>
      <c r="GP353">
        <v>0</v>
      </c>
      <c r="GQ353">
        <v>0</v>
      </c>
      <c r="GR353">
        <v>0</v>
      </c>
      <c r="GS353">
        <v>0</v>
      </c>
      <c r="GT353">
        <v>0</v>
      </c>
      <c r="GV353" t="s">
        <v>1034</v>
      </c>
      <c r="GW353">
        <v>7</v>
      </c>
      <c r="GX353">
        <v>2</v>
      </c>
      <c r="GY353">
        <v>3</v>
      </c>
      <c r="GZ353">
        <v>3</v>
      </c>
      <c r="HA353">
        <v>3</v>
      </c>
      <c r="HB353">
        <v>2</v>
      </c>
      <c r="HC353">
        <v>3</v>
      </c>
      <c r="HD353">
        <v>7</v>
      </c>
      <c r="HE353">
        <v>7</v>
      </c>
      <c r="HF353">
        <v>0</v>
      </c>
      <c r="HG353">
        <v>0</v>
      </c>
      <c r="HH353">
        <v>0</v>
      </c>
      <c r="HI353">
        <v>0</v>
      </c>
      <c r="HJ353">
        <v>0</v>
      </c>
      <c r="HK353">
        <v>0</v>
      </c>
      <c r="HL353">
        <v>0</v>
      </c>
      <c r="HM353">
        <v>0</v>
      </c>
      <c r="HN353">
        <v>0</v>
      </c>
      <c r="HO353">
        <v>0</v>
      </c>
      <c r="HP353">
        <v>0</v>
      </c>
      <c r="HQ353">
        <v>0</v>
      </c>
      <c r="HR353">
        <v>0</v>
      </c>
      <c r="HS353" t="s">
        <v>275</v>
      </c>
      <c r="HT353" t="s">
        <v>301</v>
      </c>
      <c r="HU353" t="s">
        <v>302</v>
      </c>
      <c r="HV353">
        <v>1</v>
      </c>
      <c r="HW353">
        <v>0</v>
      </c>
      <c r="HX353">
        <v>0</v>
      </c>
      <c r="HY353">
        <v>0</v>
      </c>
      <c r="HZ353">
        <v>0</v>
      </c>
      <c r="IA353">
        <v>0</v>
      </c>
      <c r="IC353" t="s">
        <v>303</v>
      </c>
      <c r="ID353">
        <v>1</v>
      </c>
      <c r="IE353">
        <v>0</v>
      </c>
      <c r="IF353">
        <v>0</v>
      </c>
      <c r="IG353">
        <v>0</v>
      </c>
      <c r="II353" t="s">
        <v>315</v>
      </c>
      <c r="IJ353">
        <v>1</v>
      </c>
      <c r="IK353">
        <v>0</v>
      </c>
      <c r="IL353">
        <v>0</v>
      </c>
      <c r="IM353">
        <v>0</v>
      </c>
      <c r="IN353">
        <v>0</v>
      </c>
      <c r="IO353">
        <v>0</v>
      </c>
      <c r="IQ353" t="s">
        <v>1260</v>
      </c>
      <c r="JB353">
        <v>392622517</v>
      </c>
      <c r="JC353" t="s">
        <v>1557</v>
      </c>
      <c r="JD353" s="1">
        <v>44968.399861111109</v>
      </c>
      <c r="JG353" t="s">
        <v>307</v>
      </c>
      <c r="JH353" t="s">
        <v>308</v>
      </c>
      <c r="JJ353">
        <v>353</v>
      </c>
    </row>
    <row r="354" spans="1:270" x14ac:dyDescent="0.35">
      <c r="A354" s="1">
        <v>44962.489584537027</v>
      </c>
      <c r="B354" s="1">
        <v>44968.495653923608</v>
      </c>
      <c r="D354" t="s">
        <v>268</v>
      </c>
      <c r="E354" t="s">
        <v>1262</v>
      </c>
      <c r="F354" s="1">
        <v>44962.489583333343</v>
      </c>
      <c r="G354" t="s">
        <v>1558</v>
      </c>
      <c r="J354" t="s">
        <v>271</v>
      </c>
      <c r="K354" t="s">
        <v>512</v>
      </c>
      <c r="N354" t="s">
        <v>274</v>
      </c>
      <c r="O354" t="s">
        <v>268</v>
      </c>
      <c r="Z354" t="s">
        <v>268</v>
      </c>
      <c r="AA354" t="s">
        <v>416</v>
      </c>
      <c r="AB354">
        <v>0</v>
      </c>
      <c r="AC354">
        <v>0</v>
      </c>
      <c r="AD354">
        <v>1</v>
      </c>
      <c r="AE354" t="s">
        <v>1559</v>
      </c>
      <c r="AF354" t="s">
        <v>276</v>
      </c>
      <c r="AH354">
        <v>7</v>
      </c>
      <c r="AI354">
        <v>4</v>
      </c>
      <c r="AJ354">
        <v>3</v>
      </c>
      <c r="AL354">
        <v>0</v>
      </c>
      <c r="AM354">
        <v>1</v>
      </c>
      <c r="AN354" t="s">
        <v>320</v>
      </c>
      <c r="AQ354">
        <v>3</v>
      </c>
      <c r="AR354">
        <v>1</v>
      </c>
      <c r="AS354" t="s">
        <v>558</v>
      </c>
      <c r="AV354">
        <v>1</v>
      </c>
      <c r="AW354">
        <v>1</v>
      </c>
      <c r="AX354" t="s">
        <v>277</v>
      </c>
      <c r="BA354">
        <v>0</v>
      </c>
      <c r="BB354">
        <v>0</v>
      </c>
      <c r="BC354" t="s">
        <v>278</v>
      </c>
      <c r="BF354">
        <v>1</v>
      </c>
      <c r="BG354">
        <v>0</v>
      </c>
      <c r="BH354" t="s">
        <v>320</v>
      </c>
      <c r="BJ354" t="s">
        <v>1234</v>
      </c>
      <c r="BL354" t="s">
        <v>1301</v>
      </c>
      <c r="BN354" t="s">
        <v>1560</v>
      </c>
      <c r="BO354">
        <v>0</v>
      </c>
      <c r="BP354">
        <v>1</v>
      </c>
      <c r="BQ354">
        <v>0</v>
      </c>
      <c r="BR354">
        <v>0</v>
      </c>
      <c r="BS354">
        <v>0</v>
      </c>
      <c r="BT354">
        <v>1</v>
      </c>
      <c r="BU354">
        <v>1</v>
      </c>
      <c r="BV354">
        <v>0</v>
      </c>
      <c r="BW354">
        <v>0</v>
      </c>
      <c r="BX354">
        <v>0</v>
      </c>
      <c r="BZ354" t="s">
        <v>281</v>
      </c>
      <c r="CA354" t="s">
        <v>1259</v>
      </c>
      <c r="CB354" t="s">
        <v>268</v>
      </c>
      <c r="CH354" s="19" t="s">
        <v>283</v>
      </c>
      <c r="CJ354" s="19" t="s">
        <v>283</v>
      </c>
      <c r="CL354" s="19" t="s">
        <v>283</v>
      </c>
      <c r="CS354" s="19" t="s">
        <v>322</v>
      </c>
      <c r="DC354" s="19" t="s">
        <v>313</v>
      </c>
      <c r="DD354" s="19" t="s">
        <v>313</v>
      </c>
      <c r="DF354" s="19" t="s">
        <v>313</v>
      </c>
      <c r="DH354" s="19" t="s">
        <v>339</v>
      </c>
      <c r="DJ354">
        <v>5250</v>
      </c>
      <c r="DK354" t="s">
        <v>287</v>
      </c>
      <c r="DL354" t="s">
        <v>288</v>
      </c>
      <c r="DM354" t="s">
        <v>289</v>
      </c>
      <c r="DO354" t="s">
        <v>290</v>
      </c>
      <c r="DP354" t="s">
        <v>291</v>
      </c>
      <c r="DQ354" t="s">
        <v>292</v>
      </c>
      <c r="EC354" t="s">
        <v>287</v>
      </c>
      <c r="EF354" t="s">
        <v>292</v>
      </c>
      <c r="EM354" t="s">
        <v>384</v>
      </c>
      <c r="EU354" t="s">
        <v>738</v>
      </c>
      <c r="EV354">
        <v>0</v>
      </c>
      <c r="EW354">
        <v>0</v>
      </c>
      <c r="EX354">
        <v>0</v>
      </c>
      <c r="EY354">
        <v>0</v>
      </c>
      <c r="EZ354">
        <v>0</v>
      </c>
      <c r="FA354">
        <v>0</v>
      </c>
      <c r="FB354">
        <v>0</v>
      </c>
      <c r="FC354">
        <v>1</v>
      </c>
      <c r="FE354" t="s">
        <v>292</v>
      </c>
      <c r="FG354" t="s">
        <v>287</v>
      </c>
      <c r="FH354" t="s">
        <v>295</v>
      </c>
      <c r="FJ354" t="s">
        <v>376</v>
      </c>
      <c r="FK354" t="s">
        <v>287</v>
      </c>
      <c r="FT354" t="s">
        <v>297</v>
      </c>
      <c r="FU354" t="s">
        <v>298</v>
      </c>
      <c r="FV354">
        <v>1</v>
      </c>
      <c r="FW354">
        <v>0</v>
      </c>
      <c r="FX354">
        <v>0</v>
      </c>
      <c r="FY354">
        <v>0</v>
      </c>
      <c r="FZ354" s="19">
        <v>0</v>
      </c>
      <c r="GA354">
        <v>0</v>
      </c>
      <c r="GB354">
        <v>0</v>
      </c>
      <c r="GC354">
        <v>0</v>
      </c>
      <c r="GD354">
        <v>0</v>
      </c>
      <c r="GE354">
        <v>0</v>
      </c>
      <c r="GF354">
        <v>0</v>
      </c>
      <c r="GG354">
        <v>0</v>
      </c>
      <c r="GH354">
        <v>0</v>
      </c>
      <c r="GJ354" t="s">
        <v>299</v>
      </c>
      <c r="GK354">
        <v>1</v>
      </c>
      <c r="GL354">
        <v>0</v>
      </c>
      <c r="GM354">
        <v>0</v>
      </c>
      <c r="GN354">
        <v>0</v>
      </c>
      <c r="GO354">
        <v>0</v>
      </c>
      <c r="GP354">
        <v>0</v>
      </c>
      <c r="GQ354">
        <v>0</v>
      </c>
      <c r="GR354">
        <v>0</v>
      </c>
      <c r="GS354">
        <v>0</v>
      </c>
      <c r="GT354">
        <v>0</v>
      </c>
      <c r="GV354" t="s">
        <v>872</v>
      </c>
      <c r="GW354">
        <v>7</v>
      </c>
      <c r="GX354">
        <v>3</v>
      </c>
      <c r="GY354">
        <v>3</v>
      </c>
      <c r="GZ354">
        <v>3</v>
      </c>
      <c r="HA354">
        <v>0</v>
      </c>
      <c r="HB354">
        <v>3</v>
      </c>
      <c r="HC354">
        <v>2</v>
      </c>
      <c r="HD354">
        <v>6</v>
      </c>
      <c r="HE354">
        <v>6</v>
      </c>
      <c r="HF354">
        <v>0</v>
      </c>
      <c r="HG354">
        <v>0</v>
      </c>
      <c r="HH354">
        <v>0</v>
      </c>
      <c r="HI354">
        <v>0</v>
      </c>
      <c r="HJ354">
        <v>0</v>
      </c>
      <c r="HK354">
        <v>0</v>
      </c>
      <c r="HL354">
        <v>0</v>
      </c>
      <c r="HM354">
        <v>0</v>
      </c>
      <c r="HN354">
        <v>0</v>
      </c>
      <c r="HO354">
        <v>0</v>
      </c>
      <c r="HP354">
        <v>0</v>
      </c>
      <c r="HQ354">
        <v>0</v>
      </c>
      <c r="HR354">
        <v>0</v>
      </c>
      <c r="HS354" t="s">
        <v>275</v>
      </c>
      <c r="HT354" t="s">
        <v>750</v>
      </c>
      <c r="HU354" t="s">
        <v>745</v>
      </c>
      <c r="HV354">
        <v>1</v>
      </c>
      <c r="HW354">
        <v>0</v>
      </c>
      <c r="HX354">
        <v>0</v>
      </c>
      <c r="HY354">
        <v>1</v>
      </c>
      <c r="HZ354">
        <v>0</v>
      </c>
      <c r="IA354">
        <v>0</v>
      </c>
      <c r="IC354" t="s">
        <v>303</v>
      </c>
      <c r="ID354">
        <v>1</v>
      </c>
      <c r="IE354">
        <v>0</v>
      </c>
      <c r="IF354">
        <v>0</v>
      </c>
      <c r="IG354">
        <v>0</v>
      </c>
      <c r="II354" t="s">
        <v>406</v>
      </c>
      <c r="IJ354">
        <v>1</v>
      </c>
      <c r="IK354">
        <v>1</v>
      </c>
      <c r="IL354">
        <v>0</v>
      </c>
      <c r="IM354">
        <v>0</v>
      </c>
      <c r="IN354">
        <v>0</v>
      </c>
      <c r="IO354">
        <v>0</v>
      </c>
      <c r="IQ354" t="s">
        <v>1260</v>
      </c>
      <c r="JB354">
        <v>392622539</v>
      </c>
      <c r="JC354" t="s">
        <v>1561</v>
      </c>
      <c r="JD354" s="1">
        <v>44968.399907407409</v>
      </c>
      <c r="JG354" t="s">
        <v>307</v>
      </c>
      <c r="JH354" t="s">
        <v>308</v>
      </c>
      <c r="JJ354">
        <v>354</v>
      </c>
    </row>
    <row r="355" spans="1:270" x14ac:dyDescent="0.35">
      <c r="A355" s="1">
        <v>44962.499529131943</v>
      </c>
      <c r="B355" s="1">
        <v>44968.51944877315</v>
      </c>
      <c r="D355" t="s">
        <v>268</v>
      </c>
      <c r="E355" t="s">
        <v>1262</v>
      </c>
      <c r="F355" s="1">
        <v>44962.499305555553</v>
      </c>
      <c r="G355" t="s">
        <v>1562</v>
      </c>
      <c r="J355" t="s">
        <v>271</v>
      </c>
      <c r="K355" t="s">
        <v>512</v>
      </c>
      <c r="N355" t="s">
        <v>274</v>
      </c>
      <c r="O355" t="s">
        <v>268</v>
      </c>
      <c r="Z355" t="s">
        <v>275</v>
      </c>
      <c r="AF355" t="s">
        <v>276</v>
      </c>
      <c r="AH355">
        <v>5</v>
      </c>
      <c r="AI355">
        <v>3</v>
      </c>
      <c r="AJ355">
        <v>2</v>
      </c>
      <c r="AL355">
        <v>2</v>
      </c>
      <c r="AM355">
        <v>0</v>
      </c>
      <c r="AN355" t="s">
        <v>277</v>
      </c>
      <c r="AQ355">
        <v>0</v>
      </c>
      <c r="AR355">
        <v>1</v>
      </c>
      <c r="AS355" t="s">
        <v>320</v>
      </c>
      <c r="AV355">
        <v>1</v>
      </c>
      <c r="AW355">
        <v>1</v>
      </c>
      <c r="AX355" t="s">
        <v>277</v>
      </c>
      <c r="BA355">
        <v>0</v>
      </c>
      <c r="BB355">
        <v>0</v>
      </c>
      <c r="BC355" t="s">
        <v>278</v>
      </c>
      <c r="BF355">
        <v>0</v>
      </c>
      <c r="BG355">
        <v>0</v>
      </c>
      <c r="BH355" t="s">
        <v>278</v>
      </c>
      <c r="BJ355" t="s">
        <v>1234</v>
      </c>
      <c r="BL355" t="s">
        <v>1301</v>
      </c>
      <c r="BN355" t="s">
        <v>280</v>
      </c>
      <c r="BO355">
        <v>1</v>
      </c>
      <c r="BP355">
        <v>0</v>
      </c>
      <c r="BQ355">
        <v>0</v>
      </c>
      <c r="BR355">
        <v>0</v>
      </c>
      <c r="BS355">
        <v>0</v>
      </c>
      <c r="BT355">
        <v>0</v>
      </c>
      <c r="BU355">
        <v>0</v>
      </c>
      <c r="BV355">
        <v>0</v>
      </c>
      <c r="BW355">
        <v>0</v>
      </c>
      <c r="BX355">
        <v>0</v>
      </c>
      <c r="BZ355" t="s">
        <v>281</v>
      </c>
      <c r="CA355" t="s">
        <v>1259</v>
      </c>
      <c r="CB355" t="s">
        <v>268</v>
      </c>
      <c r="CH355" s="19" t="s">
        <v>283</v>
      </c>
      <c r="CJ355" s="19" t="s">
        <v>283</v>
      </c>
      <c r="CL355" s="19" t="s">
        <v>283</v>
      </c>
      <c r="CS355" s="19" t="s">
        <v>322</v>
      </c>
      <c r="DC355" s="19" t="s">
        <v>313</v>
      </c>
      <c r="DD355" s="19" t="s">
        <v>313</v>
      </c>
      <c r="DF355" s="19" t="s">
        <v>313</v>
      </c>
      <c r="DH355" s="19" t="s">
        <v>339</v>
      </c>
      <c r="DJ355">
        <v>3750</v>
      </c>
      <c r="DK355" t="s">
        <v>287</v>
      </c>
      <c r="DL355" t="s">
        <v>288</v>
      </c>
      <c r="DM355" t="s">
        <v>289</v>
      </c>
      <c r="DO355" t="s">
        <v>290</v>
      </c>
      <c r="DP355" t="s">
        <v>291</v>
      </c>
      <c r="DQ355" t="s">
        <v>292</v>
      </c>
      <c r="EC355" t="s">
        <v>287</v>
      </c>
      <c r="EF355" t="s">
        <v>292</v>
      </c>
      <c r="EM355" t="s">
        <v>293</v>
      </c>
      <c r="EU355" t="s">
        <v>738</v>
      </c>
      <c r="EV355">
        <v>0</v>
      </c>
      <c r="EW355">
        <v>0</v>
      </c>
      <c r="EX355">
        <v>0</v>
      </c>
      <c r="EY355">
        <v>0</v>
      </c>
      <c r="EZ355">
        <v>0</v>
      </c>
      <c r="FA355">
        <v>0</v>
      </c>
      <c r="FB355">
        <v>0</v>
      </c>
      <c r="FC355">
        <v>1</v>
      </c>
      <c r="FE355" t="s">
        <v>292</v>
      </c>
      <c r="FG355" t="s">
        <v>287</v>
      </c>
      <c r="FH355" t="s">
        <v>295</v>
      </c>
      <c r="FJ355" t="s">
        <v>376</v>
      </c>
      <c r="FK355" t="s">
        <v>287</v>
      </c>
      <c r="FT355" t="s">
        <v>297</v>
      </c>
      <c r="FU355" t="s">
        <v>298</v>
      </c>
      <c r="FV355">
        <v>1</v>
      </c>
      <c r="FW355">
        <v>0</v>
      </c>
      <c r="FX355">
        <v>0</v>
      </c>
      <c r="FY355">
        <v>0</v>
      </c>
      <c r="FZ355" s="19">
        <v>0</v>
      </c>
      <c r="GA355">
        <v>0</v>
      </c>
      <c r="GB355">
        <v>0</v>
      </c>
      <c r="GC355">
        <v>0</v>
      </c>
      <c r="GD355">
        <v>0</v>
      </c>
      <c r="GE355">
        <v>0</v>
      </c>
      <c r="GF355">
        <v>0</v>
      </c>
      <c r="GG355">
        <v>0</v>
      </c>
      <c r="GH355">
        <v>0</v>
      </c>
      <c r="GJ355" t="s">
        <v>299</v>
      </c>
      <c r="GK355">
        <v>1</v>
      </c>
      <c r="GL355">
        <v>0</v>
      </c>
      <c r="GM355">
        <v>0</v>
      </c>
      <c r="GN355">
        <v>0</v>
      </c>
      <c r="GO355">
        <v>0</v>
      </c>
      <c r="GP355">
        <v>0</v>
      </c>
      <c r="GQ355">
        <v>0</v>
      </c>
      <c r="GR355">
        <v>0</v>
      </c>
      <c r="GS355">
        <v>0</v>
      </c>
      <c r="GT355">
        <v>0</v>
      </c>
      <c r="GV355" t="s">
        <v>872</v>
      </c>
      <c r="GW355">
        <v>7</v>
      </c>
      <c r="GX355">
        <v>2</v>
      </c>
      <c r="GY355">
        <v>2</v>
      </c>
      <c r="GZ355">
        <v>3</v>
      </c>
      <c r="HA355">
        <v>1</v>
      </c>
      <c r="HB355">
        <v>1</v>
      </c>
      <c r="HC355">
        <v>3</v>
      </c>
      <c r="HD355">
        <v>7</v>
      </c>
      <c r="HE355">
        <v>6</v>
      </c>
      <c r="HF355">
        <v>0</v>
      </c>
      <c r="HG355">
        <v>0</v>
      </c>
      <c r="HH355">
        <v>0</v>
      </c>
      <c r="HI355">
        <v>0</v>
      </c>
      <c r="HJ355">
        <v>0</v>
      </c>
      <c r="HK355">
        <v>0</v>
      </c>
      <c r="HL355">
        <v>0</v>
      </c>
      <c r="HM355">
        <v>0</v>
      </c>
      <c r="HN355">
        <v>0</v>
      </c>
      <c r="HO355">
        <v>0</v>
      </c>
      <c r="HP355">
        <v>0</v>
      </c>
      <c r="HQ355">
        <v>0</v>
      </c>
      <c r="HR355">
        <v>0</v>
      </c>
      <c r="HS355" t="s">
        <v>275</v>
      </c>
      <c r="HT355" t="s">
        <v>750</v>
      </c>
      <c r="HU355" t="s">
        <v>302</v>
      </c>
      <c r="HV355">
        <v>1</v>
      </c>
      <c r="HW355">
        <v>0</v>
      </c>
      <c r="HX355">
        <v>0</v>
      </c>
      <c r="HY355">
        <v>0</v>
      </c>
      <c r="HZ355">
        <v>0</v>
      </c>
      <c r="IA355">
        <v>0</v>
      </c>
      <c r="IC355" t="s">
        <v>303</v>
      </c>
      <c r="ID355">
        <v>1</v>
      </c>
      <c r="IE355">
        <v>0</v>
      </c>
      <c r="IF355">
        <v>0</v>
      </c>
      <c r="IG355">
        <v>0</v>
      </c>
      <c r="II355" t="s">
        <v>315</v>
      </c>
      <c r="IJ355">
        <v>1</v>
      </c>
      <c r="IK355">
        <v>0</v>
      </c>
      <c r="IL355">
        <v>0</v>
      </c>
      <c r="IM355">
        <v>0</v>
      </c>
      <c r="IN355">
        <v>0</v>
      </c>
      <c r="IO355">
        <v>0</v>
      </c>
      <c r="IQ355" t="s">
        <v>1260</v>
      </c>
      <c r="JB355">
        <v>392622547</v>
      </c>
      <c r="JC355" t="s">
        <v>1563</v>
      </c>
      <c r="JD355" s="1">
        <v>44968.399907407409</v>
      </c>
      <c r="JG355" t="s">
        <v>307</v>
      </c>
      <c r="JH355" t="s">
        <v>308</v>
      </c>
      <c r="JJ355">
        <v>355</v>
      </c>
    </row>
    <row r="356" spans="1:270" x14ac:dyDescent="0.35">
      <c r="A356" s="1">
        <v>44962.506726087973</v>
      </c>
      <c r="B356" s="1">
        <v>44968.521085810193</v>
      </c>
      <c r="D356" t="s">
        <v>268</v>
      </c>
      <c r="E356" t="s">
        <v>1256</v>
      </c>
      <c r="F356" s="1">
        <v>44962.506249999999</v>
      </c>
      <c r="G356" t="s">
        <v>1564</v>
      </c>
      <c r="J356" t="s">
        <v>271</v>
      </c>
      <c r="K356" t="s">
        <v>512</v>
      </c>
      <c r="N356" t="s">
        <v>361</v>
      </c>
      <c r="O356" t="s">
        <v>268</v>
      </c>
      <c r="Z356" t="s">
        <v>275</v>
      </c>
      <c r="AF356" t="s">
        <v>276</v>
      </c>
      <c r="AH356">
        <v>4</v>
      </c>
      <c r="AI356">
        <v>3</v>
      </c>
      <c r="AJ356">
        <v>1</v>
      </c>
      <c r="AL356">
        <v>0</v>
      </c>
      <c r="AM356">
        <v>0</v>
      </c>
      <c r="AN356" t="s">
        <v>278</v>
      </c>
      <c r="AQ356">
        <v>2</v>
      </c>
      <c r="AR356">
        <v>1</v>
      </c>
      <c r="AS356" t="s">
        <v>395</v>
      </c>
      <c r="AV356">
        <v>0</v>
      </c>
      <c r="AW356">
        <v>0</v>
      </c>
      <c r="AX356" t="s">
        <v>278</v>
      </c>
      <c r="BA356">
        <v>1</v>
      </c>
      <c r="BB356">
        <v>0</v>
      </c>
      <c r="BC356" t="s">
        <v>320</v>
      </c>
      <c r="BF356">
        <v>0</v>
      </c>
      <c r="BG356">
        <v>0</v>
      </c>
      <c r="BH356" t="s">
        <v>278</v>
      </c>
      <c r="BJ356" t="s">
        <v>1234</v>
      </c>
      <c r="BL356" t="s">
        <v>1301</v>
      </c>
      <c r="BN356" t="s">
        <v>311</v>
      </c>
      <c r="BO356">
        <v>0</v>
      </c>
      <c r="BP356">
        <v>0</v>
      </c>
      <c r="BQ356">
        <v>0</v>
      </c>
      <c r="BR356">
        <v>1</v>
      </c>
      <c r="BS356">
        <v>0</v>
      </c>
      <c r="BT356">
        <v>0</v>
      </c>
      <c r="BU356">
        <v>0</v>
      </c>
      <c r="BV356">
        <v>0</v>
      </c>
      <c r="BW356">
        <v>0</v>
      </c>
      <c r="BX356">
        <v>0</v>
      </c>
      <c r="BZ356" t="s">
        <v>281</v>
      </c>
      <c r="CA356" t="s">
        <v>1259</v>
      </c>
      <c r="CB356" t="s">
        <v>268</v>
      </c>
      <c r="CH356" s="19" t="s">
        <v>283</v>
      </c>
      <c r="CJ356" s="19" t="s">
        <v>283</v>
      </c>
      <c r="CL356" s="19" t="s">
        <v>283</v>
      </c>
      <c r="CS356" s="19" t="s">
        <v>322</v>
      </c>
      <c r="DC356" s="19" t="s">
        <v>313</v>
      </c>
      <c r="DD356" s="19" t="s">
        <v>313</v>
      </c>
      <c r="DF356" s="19" t="s">
        <v>313</v>
      </c>
      <c r="DH356" s="19" t="s">
        <v>339</v>
      </c>
      <c r="DJ356">
        <v>3000</v>
      </c>
      <c r="DK356" t="s">
        <v>287</v>
      </c>
      <c r="DL356" t="s">
        <v>288</v>
      </c>
      <c r="DM356" t="s">
        <v>289</v>
      </c>
      <c r="DO356" t="s">
        <v>783</v>
      </c>
      <c r="DP356" t="s">
        <v>291</v>
      </c>
      <c r="DQ356" t="s">
        <v>292</v>
      </c>
      <c r="EC356" t="s">
        <v>287</v>
      </c>
      <c r="EF356" t="s">
        <v>292</v>
      </c>
      <c r="EM356" t="s">
        <v>293</v>
      </c>
      <c r="EU356" t="s">
        <v>363</v>
      </c>
      <c r="EV356">
        <v>1</v>
      </c>
      <c r="EW356">
        <v>0</v>
      </c>
      <c r="EX356">
        <v>0</v>
      </c>
      <c r="EY356">
        <v>0</v>
      </c>
      <c r="EZ356">
        <v>0</v>
      </c>
      <c r="FA356">
        <v>0</v>
      </c>
      <c r="FB356">
        <v>0</v>
      </c>
      <c r="FC356">
        <v>0</v>
      </c>
      <c r="FE356" t="s">
        <v>292</v>
      </c>
      <c r="FG356" t="s">
        <v>287</v>
      </c>
      <c r="FH356" t="s">
        <v>295</v>
      </c>
      <c r="FJ356" t="s">
        <v>376</v>
      </c>
      <c r="FK356" t="s">
        <v>287</v>
      </c>
      <c r="FT356" t="s">
        <v>297</v>
      </c>
      <c r="FU356" t="s">
        <v>298</v>
      </c>
      <c r="FV356">
        <v>1</v>
      </c>
      <c r="FW356">
        <v>0</v>
      </c>
      <c r="FX356">
        <v>0</v>
      </c>
      <c r="FY356">
        <v>0</v>
      </c>
      <c r="FZ356" s="19">
        <v>0</v>
      </c>
      <c r="GA356">
        <v>0</v>
      </c>
      <c r="GB356">
        <v>0</v>
      </c>
      <c r="GC356">
        <v>0</v>
      </c>
      <c r="GD356">
        <v>0</v>
      </c>
      <c r="GE356">
        <v>0</v>
      </c>
      <c r="GF356">
        <v>0</v>
      </c>
      <c r="GG356">
        <v>0</v>
      </c>
      <c r="GH356">
        <v>0</v>
      </c>
      <c r="GJ356" t="s">
        <v>299</v>
      </c>
      <c r="GK356">
        <v>1</v>
      </c>
      <c r="GL356">
        <v>0</v>
      </c>
      <c r="GM356">
        <v>0</v>
      </c>
      <c r="GN356">
        <v>0</v>
      </c>
      <c r="GO356">
        <v>0</v>
      </c>
      <c r="GP356">
        <v>0</v>
      </c>
      <c r="GQ356">
        <v>0</v>
      </c>
      <c r="GR356">
        <v>0</v>
      </c>
      <c r="GS356">
        <v>0</v>
      </c>
      <c r="GT356">
        <v>0</v>
      </c>
      <c r="GV356" t="s">
        <v>1034</v>
      </c>
      <c r="GW356">
        <v>7</v>
      </c>
      <c r="GX356">
        <v>2</v>
      </c>
      <c r="GY356">
        <v>2</v>
      </c>
      <c r="GZ356">
        <v>2</v>
      </c>
      <c r="HA356">
        <v>1</v>
      </c>
      <c r="HB356">
        <v>3</v>
      </c>
      <c r="HC356">
        <v>3</v>
      </c>
      <c r="HD356">
        <v>5</v>
      </c>
      <c r="HE356">
        <v>5</v>
      </c>
      <c r="HF356">
        <v>0</v>
      </c>
      <c r="HG356">
        <v>0</v>
      </c>
      <c r="HH356">
        <v>0</v>
      </c>
      <c r="HI356">
        <v>0</v>
      </c>
      <c r="HJ356">
        <v>0</v>
      </c>
      <c r="HK356">
        <v>0</v>
      </c>
      <c r="HL356">
        <v>0</v>
      </c>
      <c r="HM356">
        <v>0</v>
      </c>
      <c r="HN356">
        <v>0</v>
      </c>
      <c r="HO356">
        <v>0</v>
      </c>
      <c r="HP356">
        <v>0</v>
      </c>
      <c r="HQ356">
        <v>0</v>
      </c>
      <c r="HR356">
        <v>0</v>
      </c>
      <c r="HS356" t="s">
        <v>275</v>
      </c>
      <c r="HT356" t="s">
        <v>750</v>
      </c>
      <c r="HU356" t="s">
        <v>302</v>
      </c>
      <c r="HV356">
        <v>1</v>
      </c>
      <c r="HW356">
        <v>0</v>
      </c>
      <c r="HX356">
        <v>0</v>
      </c>
      <c r="HY356">
        <v>0</v>
      </c>
      <c r="HZ356">
        <v>0</v>
      </c>
      <c r="IA356">
        <v>0</v>
      </c>
      <c r="IC356" t="s">
        <v>303</v>
      </c>
      <c r="ID356">
        <v>1</v>
      </c>
      <c r="IE356">
        <v>0</v>
      </c>
      <c r="IF356">
        <v>0</v>
      </c>
      <c r="IG356">
        <v>0</v>
      </c>
      <c r="II356" t="s">
        <v>315</v>
      </c>
      <c r="IJ356">
        <v>1</v>
      </c>
      <c r="IK356">
        <v>0</v>
      </c>
      <c r="IL356">
        <v>0</v>
      </c>
      <c r="IM356">
        <v>0</v>
      </c>
      <c r="IN356">
        <v>0</v>
      </c>
      <c r="IO356">
        <v>0</v>
      </c>
      <c r="IQ356" t="s">
        <v>1260</v>
      </c>
      <c r="JB356">
        <v>392622552</v>
      </c>
      <c r="JC356" t="s">
        <v>1565</v>
      </c>
      <c r="JD356" s="1">
        <v>44968.399918981479</v>
      </c>
      <c r="JG356" t="s">
        <v>307</v>
      </c>
      <c r="JH356" t="s">
        <v>308</v>
      </c>
      <c r="JJ356">
        <v>356</v>
      </c>
    </row>
    <row r="357" spans="1:270" x14ac:dyDescent="0.35">
      <c r="A357" s="1">
        <v>44962.513841921304</v>
      </c>
      <c r="B357" s="1">
        <v>44968.522723865739</v>
      </c>
      <c r="D357" t="s">
        <v>268</v>
      </c>
      <c r="E357" t="s">
        <v>1262</v>
      </c>
      <c r="F357" s="1">
        <v>44962.513888888891</v>
      </c>
      <c r="G357" t="s">
        <v>1566</v>
      </c>
      <c r="J357" t="s">
        <v>271</v>
      </c>
      <c r="K357" t="s">
        <v>512</v>
      </c>
      <c r="N357" t="s">
        <v>361</v>
      </c>
      <c r="O357" t="s">
        <v>268</v>
      </c>
      <c r="Z357" t="s">
        <v>275</v>
      </c>
      <c r="AF357" t="s">
        <v>276</v>
      </c>
      <c r="AH357">
        <v>8</v>
      </c>
      <c r="AI357">
        <v>5</v>
      </c>
      <c r="AJ357">
        <v>3</v>
      </c>
      <c r="AL357">
        <v>4</v>
      </c>
      <c r="AM357">
        <v>0</v>
      </c>
      <c r="AN357" t="s">
        <v>558</v>
      </c>
      <c r="AQ357">
        <v>0</v>
      </c>
      <c r="AR357">
        <v>3</v>
      </c>
      <c r="AS357" t="s">
        <v>395</v>
      </c>
      <c r="AV357">
        <v>1</v>
      </c>
      <c r="AW357">
        <v>0</v>
      </c>
      <c r="AX357" t="s">
        <v>320</v>
      </c>
      <c r="BA357">
        <v>0</v>
      </c>
      <c r="BB357">
        <v>0</v>
      </c>
      <c r="BC357" t="s">
        <v>278</v>
      </c>
      <c r="BF357">
        <v>0</v>
      </c>
      <c r="BG357">
        <v>0</v>
      </c>
      <c r="BH357" t="s">
        <v>278</v>
      </c>
      <c r="BJ357" t="s">
        <v>1234</v>
      </c>
      <c r="BL357" t="s">
        <v>1301</v>
      </c>
      <c r="BN357" t="s">
        <v>1567</v>
      </c>
      <c r="BO357">
        <v>1</v>
      </c>
      <c r="BP357">
        <v>0</v>
      </c>
      <c r="BQ357">
        <v>0</v>
      </c>
      <c r="BR357">
        <v>0</v>
      </c>
      <c r="BS357">
        <v>0</v>
      </c>
      <c r="BT357">
        <v>1</v>
      </c>
      <c r="BU357">
        <v>1</v>
      </c>
      <c r="BV357">
        <v>0</v>
      </c>
      <c r="BW357">
        <v>0</v>
      </c>
      <c r="BX357">
        <v>0</v>
      </c>
      <c r="BZ357" t="s">
        <v>281</v>
      </c>
      <c r="CA357" t="s">
        <v>1259</v>
      </c>
      <c r="CB357" t="s">
        <v>268</v>
      </c>
      <c r="CH357" s="19" t="s">
        <v>283</v>
      </c>
      <c r="CJ357" s="19" t="s">
        <v>283</v>
      </c>
      <c r="CL357" s="19" t="s">
        <v>283</v>
      </c>
      <c r="CS357" s="19" t="s">
        <v>322</v>
      </c>
      <c r="DC357" s="19" t="s">
        <v>313</v>
      </c>
      <c r="DD357" s="19" t="s">
        <v>313</v>
      </c>
      <c r="DF357" s="19" t="s">
        <v>313</v>
      </c>
      <c r="DH357" s="19" t="s">
        <v>339</v>
      </c>
      <c r="DJ357">
        <v>6000</v>
      </c>
      <c r="DK357" t="s">
        <v>287</v>
      </c>
      <c r="DL357" t="s">
        <v>288</v>
      </c>
      <c r="DM357" t="s">
        <v>289</v>
      </c>
      <c r="DO357" t="s">
        <v>290</v>
      </c>
      <c r="DP357" t="s">
        <v>291</v>
      </c>
      <c r="DQ357" t="s">
        <v>292</v>
      </c>
      <c r="EC357" t="s">
        <v>287</v>
      </c>
      <c r="EF357" t="s">
        <v>292</v>
      </c>
      <c r="EM357" t="s">
        <v>293</v>
      </c>
      <c r="EU357" t="s">
        <v>363</v>
      </c>
      <c r="EV357">
        <v>1</v>
      </c>
      <c r="EW357">
        <v>0</v>
      </c>
      <c r="EX357">
        <v>0</v>
      </c>
      <c r="EY357">
        <v>0</v>
      </c>
      <c r="EZ357">
        <v>0</v>
      </c>
      <c r="FA357">
        <v>0</v>
      </c>
      <c r="FB357">
        <v>0</v>
      </c>
      <c r="FC357">
        <v>0</v>
      </c>
      <c r="FE357" t="s">
        <v>292</v>
      </c>
      <c r="FG357" t="s">
        <v>287</v>
      </c>
      <c r="FH357" t="s">
        <v>295</v>
      </c>
      <c r="FJ357" t="s">
        <v>376</v>
      </c>
      <c r="FK357" t="s">
        <v>287</v>
      </c>
      <c r="FT357" t="s">
        <v>297</v>
      </c>
      <c r="FU357" t="s">
        <v>396</v>
      </c>
      <c r="FV357">
        <v>1</v>
      </c>
      <c r="FW357">
        <v>0</v>
      </c>
      <c r="FX357">
        <v>0</v>
      </c>
      <c r="FY357">
        <v>0</v>
      </c>
      <c r="FZ357" s="19">
        <v>0</v>
      </c>
      <c r="GA357">
        <v>1</v>
      </c>
      <c r="GB357">
        <v>0</v>
      </c>
      <c r="GC357">
        <v>0</v>
      </c>
      <c r="GD357">
        <v>0</v>
      </c>
      <c r="GE357">
        <v>0</v>
      </c>
      <c r="GF357">
        <v>0</v>
      </c>
      <c r="GG357">
        <v>0</v>
      </c>
      <c r="GH357">
        <v>0</v>
      </c>
      <c r="GJ357" t="s">
        <v>299</v>
      </c>
      <c r="GK357">
        <v>1</v>
      </c>
      <c r="GL357">
        <v>0</v>
      </c>
      <c r="GM357">
        <v>0</v>
      </c>
      <c r="GN357">
        <v>0</v>
      </c>
      <c r="GO357">
        <v>0</v>
      </c>
      <c r="GP357">
        <v>0</v>
      </c>
      <c r="GQ357">
        <v>0</v>
      </c>
      <c r="GR357">
        <v>0</v>
      </c>
      <c r="GS357">
        <v>0</v>
      </c>
      <c r="GT357">
        <v>0</v>
      </c>
      <c r="GV357" t="s">
        <v>872</v>
      </c>
      <c r="GW357">
        <v>6</v>
      </c>
      <c r="GX357">
        <v>1</v>
      </c>
      <c r="GY357">
        <v>3</v>
      </c>
      <c r="GZ357">
        <v>3</v>
      </c>
      <c r="HA357">
        <v>1</v>
      </c>
      <c r="HB357">
        <v>3</v>
      </c>
      <c r="HC357">
        <v>2</v>
      </c>
      <c r="HD357">
        <v>3</v>
      </c>
      <c r="HE357">
        <v>7</v>
      </c>
      <c r="HF357">
        <v>0</v>
      </c>
      <c r="HG357">
        <v>0</v>
      </c>
      <c r="HH357">
        <v>0</v>
      </c>
      <c r="HI357">
        <v>0</v>
      </c>
      <c r="HJ357">
        <v>0</v>
      </c>
      <c r="HK357">
        <v>0</v>
      </c>
      <c r="HL357">
        <v>0</v>
      </c>
      <c r="HM357">
        <v>0</v>
      </c>
      <c r="HN357">
        <v>0</v>
      </c>
      <c r="HO357">
        <v>0</v>
      </c>
      <c r="HP357">
        <v>0</v>
      </c>
      <c r="HQ357">
        <v>0</v>
      </c>
      <c r="HR357">
        <v>0</v>
      </c>
      <c r="HS357" t="s">
        <v>275</v>
      </c>
      <c r="HT357" t="s">
        <v>301</v>
      </c>
      <c r="HU357" t="s">
        <v>302</v>
      </c>
      <c r="HV357">
        <v>1</v>
      </c>
      <c r="HW357">
        <v>0</v>
      </c>
      <c r="HX357">
        <v>0</v>
      </c>
      <c r="HY357">
        <v>0</v>
      </c>
      <c r="HZ357">
        <v>0</v>
      </c>
      <c r="IA357">
        <v>0</v>
      </c>
      <c r="IC357" t="s">
        <v>303</v>
      </c>
      <c r="ID357">
        <v>1</v>
      </c>
      <c r="IE357">
        <v>0</v>
      </c>
      <c r="IF357">
        <v>0</v>
      </c>
      <c r="IG357">
        <v>0</v>
      </c>
      <c r="II357" t="s">
        <v>315</v>
      </c>
      <c r="IJ357">
        <v>1</v>
      </c>
      <c r="IK357">
        <v>0</v>
      </c>
      <c r="IL357">
        <v>0</v>
      </c>
      <c r="IM357">
        <v>0</v>
      </c>
      <c r="IN357">
        <v>0</v>
      </c>
      <c r="IO357">
        <v>0</v>
      </c>
      <c r="IQ357" t="s">
        <v>1260</v>
      </c>
      <c r="JB357">
        <v>392622563</v>
      </c>
      <c r="JC357" t="s">
        <v>1568</v>
      </c>
      <c r="JD357" s="1">
        <v>44968.399942129632</v>
      </c>
      <c r="JG357" t="s">
        <v>307</v>
      </c>
      <c r="JH357" t="s">
        <v>308</v>
      </c>
      <c r="JJ357">
        <v>357</v>
      </c>
    </row>
    <row r="358" spans="1:270" x14ac:dyDescent="0.35">
      <c r="A358" s="1">
        <v>44962.524909675929</v>
      </c>
      <c r="B358" s="1">
        <v>44968.524394965279</v>
      </c>
      <c r="D358" t="s">
        <v>268</v>
      </c>
      <c r="E358" t="s">
        <v>1262</v>
      </c>
      <c r="F358" s="1">
        <v>44962.524305555547</v>
      </c>
      <c r="G358" t="s">
        <v>1569</v>
      </c>
      <c r="J358" t="s">
        <v>271</v>
      </c>
      <c r="K358" t="s">
        <v>512</v>
      </c>
      <c r="N358" t="s">
        <v>456</v>
      </c>
      <c r="O358" t="s">
        <v>268</v>
      </c>
      <c r="Z358" t="s">
        <v>268</v>
      </c>
      <c r="AA358" t="s">
        <v>502</v>
      </c>
      <c r="AB358">
        <v>0</v>
      </c>
      <c r="AC358">
        <v>1</v>
      </c>
      <c r="AD358">
        <v>0</v>
      </c>
      <c r="AF358" t="s">
        <v>276</v>
      </c>
      <c r="AH358">
        <v>5</v>
      </c>
      <c r="AI358">
        <v>2</v>
      </c>
      <c r="AJ358">
        <v>3</v>
      </c>
      <c r="AL358">
        <v>0</v>
      </c>
      <c r="AM358">
        <v>0</v>
      </c>
      <c r="AN358" t="s">
        <v>278</v>
      </c>
      <c r="AQ358">
        <v>1</v>
      </c>
      <c r="AR358">
        <v>3</v>
      </c>
      <c r="AS358" t="s">
        <v>558</v>
      </c>
      <c r="AV358">
        <v>0</v>
      </c>
      <c r="AW358">
        <v>0</v>
      </c>
      <c r="AX358" t="s">
        <v>278</v>
      </c>
      <c r="BA358">
        <v>1</v>
      </c>
      <c r="BB358">
        <v>0</v>
      </c>
      <c r="BC358" t="s">
        <v>320</v>
      </c>
      <c r="BF358">
        <v>1</v>
      </c>
      <c r="BG358">
        <v>0</v>
      </c>
      <c r="BH358" t="s">
        <v>320</v>
      </c>
      <c r="BJ358" t="s">
        <v>1234</v>
      </c>
      <c r="BL358" t="s">
        <v>1301</v>
      </c>
      <c r="BN358" t="s">
        <v>418</v>
      </c>
      <c r="BO358">
        <v>0</v>
      </c>
      <c r="BP358">
        <v>1</v>
      </c>
      <c r="BQ358">
        <v>0</v>
      </c>
      <c r="BR358">
        <v>1</v>
      </c>
      <c r="BS358">
        <v>0</v>
      </c>
      <c r="BT358">
        <v>0</v>
      </c>
      <c r="BU358">
        <v>0</v>
      </c>
      <c r="BV358">
        <v>0</v>
      </c>
      <c r="BW358">
        <v>0</v>
      </c>
      <c r="BX358">
        <v>0</v>
      </c>
      <c r="BZ358" t="s">
        <v>281</v>
      </c>
      <c r="CA358" t="s">
        <v>1259</v>
      </c>
      <c r="CB358" t="s">
        <v>268</v>
      </c>
      <c r="CH358" s="19" t="s">
        <v>283</v>
      </c>
      <c r="CJ358" s="19" t="s">
        <v>283</v>
      </c>
      <c r="CL358" s="19" t="s">
        <v>283</v>
      </c>
      <c r="CS358" s="19" t="s">
        <v>322</v>
      </c>
      <c r="DC358" s="19" t="s">
        <v>313</v>
      </c>
      <c r="DD358" s="19" t="s">
        <v>313</v>
      </c>
      <c r="DF358" s="19" t="s">
        <v>313</v>
      </c>
      <c r="DH358" s="19" t="s">
        <v>339</v>
      </c>
      <c r="DJ358">
        <v>3750</v>
      </c>
      <c r="DK358" t="s">
        <v>287</v>
      </c>
      <c r="DL358" t="s">
        <v>288</v>
      </c>
      <c r="DM358" t="s">
        <v>289</v>
      </c>
      <c r="DO358" t="s">
        <v>290</v>
      </c>
      <c r="DP358" t="s">
        <v>291</v>
      </c>
      <c r="DQ358" t="s">
        <v>292</v>
      </c>
      <c r="EC358" t="s">
        <v>287</v>
      </c>
      <c r="EF358" t="s">
        <v>292</v>
      </c>
      <c r="EM358" t="s">
        <v>293</v>
      </c>
      <c r="EU358" t="s">
        <v>363</v>
      </c>
      <c r="EV358">
        <v>1</v>
      </c>
      <c r="EW358">
        <v>0</v>
      </c>
      <c r="EX358">
        <v>0</v>
      </c>
      <c r="EY358">
        <v>0</v>
      </c>
      <c r="EZ358">
        <v>0</v>
      </c>
      <c r="FA358">
        <v>0</v>
      </c>
      <c r="FB358">
        <v>0</v>
      </c>
      <c r="FC358">
        <v>0</v>
      </c>
      <c r="FE358" t="s">
        <v>292</v>
      </c>
      <c r="FG358" t="s">
        <v>287</v>
      </c>
      <c r="FH358" t="s">
        <v>295</v>
      </c>
      <c r="FJ358" t="s">
        <v>376</v>
      </c>
      <c r="FK358" t="s">
        <v>287</v>
      </c>
      <c r="FT358" t="s">
        <v>297</v>
      </c>
      <c r="FU358" t="s">
        <v>298</v>
      </c>
      <c r="FV358">
        <v>1</v>
      </c>
      <c r="FW358">
        <v>0</v>
      </c>
      <c r="FX358">
        <v>0</v>
      </c>
      <c r="FY358">
        <v>0</v>
      </c>
      <c r="FZ358" s="19">
        <v>0</v>
      </c>
      <c r="GA358">
        <v>0</v>
      </c>
      <c r="GB358">
        <v>0</v>
      </c>
      <c r="GC358">
        <v>0</v>
      </c>
      <c r="GD358">
        <v>0</v>
      </c>
      <c r="GE358">
        <v>0</v>
      </c>
      <c r="GF358">
        <v>0</v>
      </c>
      <c r="GG358">
        <v>0</v>
      </c>
      <c r="GH358">
        <v>0</v>
      </c>
      <c r="GJ358" t="s">
        <v>299</v>
      </c>
      <c r="GK358">
        <v>1</v>
      </c>
      <c r="GL358">
        <v>0</v>
      </c>
      <c r="GM358">
        <v>0</v>
      </c>
      <c r="GN358">
        <v>0</v>
      </c>
      <c r="GO358">
        <v>0</v>
      </c>
      <c r="GP358">
        <v>0</v>
      </c>
      <c r="GQ358">
        <v>0</v>
      </c>
      <c r="GR358">
        <v>0</v>
      </c>
      <c r="GS358">
        <v>0</v>
      </c>
      <c r="GT358">
        <v>0</v>
      </c>
      <c r="GV358" t="s">
        <v>872</v>
      </c>
      <c r="GW358">
        <v>5</v>
      </c>
      <c r="GX358">
        <v>3</v>
      </c>
      <c r="GY358">
        <v>3</v>
      </c>
      <c r="GZ358">
        <v>2</v>
      </c>
      <c r="HA358">
        <v>2</v>
      </c>
      <c r="HB358">
        <v>3</v>
      </c>
      <c r="HC358">
        <v>3</v>
      </c>
      <c r="HD358">
        <v>6</v>
      </c>
      <c r="HE358">
        <v>4</v>
      </c>
      <c r="HF358">
        <v>0</v>
      </c>
      <c r="HG358">
        <v>0</v>
      </c>
      <c r="HH358">
        <v>0</v>
      </c>
      <c r="HI358">
        <v>0</v>
      </c>
      <c r="HJ358">
        <v>0</v>
      </c>
      <c r="HK358">
        <v>0</v>
      </c>
      <c r="HL358">
        <v>0</v>
      </c>
      <c r="HM358">
        <v>0</v>
      </c>
      <c r="HN358">
        <v>0</v>
      </c>
      <c r="HO358">
        <v>0</v>
      </c>
      <c r="HP358">
        <v>0</v>
      </c>
      <c r="HQ358">
        <v>0</v>
      </c>
      <c r="HR358">
        <v>0</v>
      </c>
      <c r="HS358" t="s">
        <v>275</v>
      </c>
      <c r="HT358" t="s">
        <v>301</v>
      </c>
      <c r="HU358" t="s">
        <v>302</v>
      </c>
      <c r="HV358">
        <v>1</v>
      </c>
      <c r="HW358">
        <v>0</v>
      </c>
      <c r="HX358">
        <v>0</v>
      </c>
      <c r="HY358">
        <v>0</v>
      </c>
      <c r="HZ358">
        <v>0</v>
      </c>
      <c r="IA358">
        <v>0</v>
      </c>
      <c r="IC358" t="s">
        <v>303</v>
      </c>
      <c r="ID358">
        <v>1</v>
      </c>
      <c r="IE358">
        <v>0</v>
      </c>
      <c r="IF358">
        <v>0</v>
      </c>
      <c r="IG358">
        <v>0</v>
      </c>
      <c r="II358" t="s">
        <v>406</v>
      </c>
      <c r="IJ358">
        <v>1</v>
      </c>
      <c r="IK358">
        <v>1</v>
      </c>
      <c r="IL358">
        <v>0</v>
      </c>
      <c r="IM358">
        <v>0</v>
      </c>
      <c r="IN358">
        <v>0</v>
      </c>
      <c r="IO358">
        <v>0</v>
      </c>
      <c r="IQ358" t="s">
        <v>1570</v>
      </c>
      <c r="JB358">
        <v>392622567</v>
      </c>
      <c r="JC358" t="s">
        <v>1571</v>
      </c>
      <c r="JD358" s="1">
        <v>44968.399953703702</v>
      </c>
      <c r="JG358" t="s">
        <v>307</v>
      </c>
      <c r="JH358" t="s">
        <v>308</v>
      </c>
      <c r="JJ358">
        <v>358</v>
      </c>
    </row>
  </sheetData>
  <autoFilter ref="A1:JJ358" xr:uid="{00000000-0001-0000-00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88BCB-8812-4464-BEB5-6CF6C4D6AB22}">
  <dimension ref="A1:P358"/>
  <sheetViews>
    <sheetView topLeftCell="H1" workbookViewId="0">
      <selection activeCell="N1" sqref="N1:P13"/>
    </sheetView>
  </sheetViews>
  <sheetFormatPr defaultRowHeight="14.5" x14ac:dyDescent="0.35"/>
  <cols>
    <col min="14" max="14" width="42.1796875" customWidth="1"/>
    <col min="15" max="15" width="9.453125" bestFit="1" customWidth="1"/>
  </cols>
  <sheetData>
    <row r="1" spans="1:16" ht="29" x14ac:dyDescent="0.35">
      <c r="A1" t="s">
        <v>1668</v>
      </c>
      <c r="B1" t="s">
        <v>1669</v>
      </c>
      <c r="C1" t="s">
        <v>1670</v>
      </c>
      <c r="D1" t="s">
        <v>1671</v>
      </c>
      <c r="E1" t="s">
        <v>1672</v>
      </c>
      <c r="F1" t="s">
        <v>1673</v>
      </c>
      <c r="G1" t="s">
        <v>1674</v>
      </c>
      <c r="H1" t="s">
        <v>1675</v>
      </c>
      <c r="I1" t="s">
        <v>1676</v>
      </c>
      <c r="J1" t="s">
        <v>1036</v>
      </c>
      <c r="K1" t="s">
        <v>1677</v>
      </c>
      <c r="L1" t="s">
        <v>330</v>
      </c>
      <c r="N1" s="56" t="s">
        <v>1678</v>
      </c>
      <c r="O1" s="57" t="s">
        <v>1621</v>
      </c>
      <c r="P1" s="57" t="s">
        <v>1579</v>
      </c>
    </row>
    <row r="2" spans="1:16" x14ac:dyDescent="0.35">
      <c r="A2">
        <v>1</v>
      </c>
      <c r="B2">
        <v>0</v>
      </c>
      <c r="C2">
        <v>0</v>
      </c>
      <c r="D2">
        <v>0</v>
      </c>
      <c r="E2">
        <v>0</v>
      </c>
      <c r="F2">
        <v>0</v>
      </c>
      <c r="G2">
        <v>0</v>
      </c>
      <c r="H2">
        <v>0</v>
      </c>
      <c r="I2">
        <v>0</v>
      </c>
      <c r="J2">
        <v>0</v>
      </c>
      <c r="K2">
        <v>0</v>
      </c>
      <c r="L2">
        <v>0</v>
      </c>
      <c r="N2" s="9" t="str" cm="1">
        <f t="array" ref="N2:N13">TRANSPOSE(A1:L1)</f>
        <v>All kinds of food items including oil</v>
      </c>
      <c r="O2" s="9">
        <v>355</v>
      </c>
      <c r="P2" s="55">
        <f>O2/357</f>
        <v>0.99439775910364148</v>
      </c>
    </row>
    <row r="3" spans="1:16" x14ac:dyDescent="0.35">
      <c r="A3">
        <v>1</v>
      </c>
      <c r="B3">
        <v>0</v>
      </c>
      <c r="C3">
        <v>0</v>
      </c>
      <c r="D3">
        <v>0</v>
      </c>
      <c r="E3">
        <v>0</v>
      </c>
      <c r="F3">
        <v>0</v>
      </c>
      <c r="G3">
        <v>0</v>
      </c>
      <c r="H3">
        <v>0</v>
      </c>
      <c r="I3">
        <v>0</v>
      </c>
      <c r="J3">
        <v>0</v>
      </c>
      <c r="K3">
        <v>0</v>
      </c>
      <c r="L3">
        <v>0</v>
      </c>
      <c r="N3" s="9" t="str">
        <v>Purchase water</v>
      </c>
      <c r="O3" s="9">
        <v>4</v>
      </c>
      <c r="P3" s="55">
        <f t="shared" ref="P3:P13" si="0">O3/357</f>
        <v>1.1204481792717087E-2</v>
      </c>
    </row>
    <row r="4" spans="1:16" x14ac:dyDescent="0.35">
      <c r="A4">
        <v>1</v>
      </c>
      <c r="B4">
        <v>0</v>
      </c>
      <c r="C4">
        <v>0</v>
      </c>
      <c r="D4">
        <v>0</v>
      </c>
      <c r="E4">
        <v>0</v>
      </c>
      <c r="F4">
        <v>0</v>
      </c>
      <c r="G4">
        <v>0</v>
      </c>
      <c r="H4">
        <v>0</v>
      </c>
      <c r="I4">
        <v>0</v>
      </c>
      <c r="J4">
        <v>0</v>
      </c>
      <c r="K4">
        <v>0</v>
      </c>
      <c r="L4">
        <v>0</v>
      </c>
      <c r="N4" s="9" t="str">
        <v>Jerry can</v>
      </c>
      <c r="O4" s="9">
        <v>10</v>
      </c>
      <c r="P4" s="55">
        <f t="shared" si="0"/>
        <v>2.8011204481792718E-2</v>
      </c>
    </row>
    <row r="5" spans="1:16" x14ac:dyDescent="0.35">
      <c r="A5">
        <v>1</v>
      </c>
      <c r="B5">
        <v>0</v>
      </c>
      <c r="C5">
        <v>0</v>
      </c>
      <c r="D5">
        <v>0</v>
      </c>
      <c r="E5">
        <v>0</v>
      </c>
      <c r="F5">
        <v>0</v>
      </c>
      <c r="G5">
        <v>0</v>
      </c>
      <c r="H5">
        <v>0</v>
      </c>
      <c r="I5">
        <v>0</v>
      </c>
      <c r="J5">
        <v>0</v>
      </c>
      <c r="K5">
        <v>0</v>
      </c>
      <c r="L5">
        <v>0</v>
      </c>
      <c r="N5" s="9" t="str">
        <v>Bucket</v>
      </c>
      <c r="O5" s="9">
        <v>1</v>
      </c>
      <c r="P5" s="55">
        <f t="shared" si="0"/>
        <v>2.8011204481792717E-3</v>
      </c>
    </row>
    <row r="6" spans="1:16" x14ac:dyDescent="0.35">
      <c r="A6">
        <v>1</v>
      </c>
      <c r="B6">
        <v>0</v>
      </c>
      <c r="C6">
        <v>0</v>
      </c>
      <c r="D6">
        <v>0</v>
      </c>
      <c r="E6">
        <v>0</v>
      </c>
      <c r="F6">
        <v>0</v>
      </c>
      <c r="G6">
        <v>0</v>
      </c>
      <c r="H6">
        <v>0</v>
      </c>
      <c r="I6">
        <v>0</v>
      </c>
      <c r="J6">
        <v>0</v>
      </c>
      <c r="K6">
        <v>0</v>
      </c>
      <c r="L6">
        <v>0</v>
      </c>
      <c r="N6" s="9" t="str">
        <v>Hygienic kit (Eg. soup)</v>
      </c>
      <c r="O6" s="9">
        <v>134</v>
      </c>
      <c r="P6" s="55">
        <f t="shared" si="0"/>
        <v>0.37535014005602241</v>
      </c>
    </row>
    <row r="7" spans="1:16" x14ac:dyDescent="0.35">
      <c r="A7">
        <v>1</v>
      </c>
      <c r="B7">
        <v>0</v>
      </c>
      <c r="C7">
        <v>0</v>
      </c>
      <c r="D7">
        <v>0</v>
      </c>
      <c r="E7">
        <v>0</v>
      </c>
      <c r="F7">
        <v>0</v>
      </c>
      <c r="G7">
        <v>0</v>
      </c>
      <c r="H7">
        <v>0</v>
      </c>
      <c r="I7">
        <v>0</v>
      </c>
      <c r="J7">
        <v>0</v>
      </c>
      <c r="K7">
        <v>0</v>
      </c>
      <c r="L7">
        <v>0</v>
      </c>
      <c r="N7" s="9" t="str">
        <v>Household items (Eg. Pot/plate/cup/ladle/kettle)</v>
      </c>
      <c r="O7" s="9">
        <v>21</v>
      </c>
      <c r="P7" s="55">
        <f t="shared" si="0"/>
        <v>5.8823529411764705E-2</v>
      </c>
    </row>
    <row r="8" spans="1:16" x14ac:dyDescent="0.35">
      <c r="A8">
        <v>1</v>
      </c>
      <c r="B8">
        <v>0</v>
      </c>
      <c r="C8">
        <v>0</v>
      </c>
      <c r="D8">
        <v>0</v>
      </c>
      <c r="E8">
        <v>0</v>
      </c>
      <c r="F8">
        <v>0</v>
      </c>
      <c r="G8">
        <v>0</v>
      </c>
      <c r="H8">
        <v>0</v>
      </c>
      <c r="I8">
        <v>0</v>
      </c>
      <c r="J8">
        <v>0</v>
      </c>
      <c r="K8">
        <v>0</v>
      </c>
      <c r="L8">
        <v>0</v>
      </c>
      <c r="N8" s="9" t="str">
        <v>Shelter items (Eg. tent, blanket, Etc. )</v>
      </c>
      <c r="O8" s="9">
        <v>17</v>
      </c>
      <c r="P8" s="55">
        <f t="shared" si="0"/>
        <v>4.7619047619047616E-2</v>
      </c>
    </row>
    <row r="9" spans="1:16" x14ac:dyDescent="0.35">
      <c r="A9">
        <v>1</v>
      </c>
      <c r="B9">
        <v>0</v>
      </c>
      <c r="C9">
        <v>0</v>
      </c>
      <c r="D9">
        <v>0</v>
      </c>
      <c r="E9">
        <v>0</v>
      </c>
      <c r="F9">
        <v>0</v>
      </c>
      <c r="G9">
        <v>0</v>
      </c>
      <c r="H9">
        <v>0</v>
      </c>
      <c r="I9">
        <v>0</v>
      </c>
      <c r="J9">
        <v>0</v>
      </c>
      <c r="K9">
        <v>0</v>
      </c>
      <c r="L9">
        <v>0</v>
      </c>
      <c r="N9" s="9" t="str">
        <v>Debt payment</v>
      </c>
      <c r="O9" s="9">
        <v>35</v>
      </c>
      <c r="P9" s="55">
        <f t="shared" si="0"/>
        <v>9.8039215686274508E-2</v>
      </c>
    </row>
    <row r="10" spans="1:16" x14ac:dyDescent="0.35">
      <c r="A10">
        <v>1</v>
      </c>
      <c r="B10">
        <v>0</v>
      </c>
      <c r="C10">
        <v>0</v>
      </c>
      <c r="D10">
        <v>0</v>
      </c>
      <c r="E10">
        <v>0</v>
      </c>
      <c r="F10">
        <v>0</v>
      </c>
      <c r="G10">
        <v>0</v>
      </c>
      <c r="H10">
        <v>0</v>
      </c>
      <c r="I10">
        <v>0</v>
      </c>
      <c r="J10">
        <v>0</v>
      </c>
      <c r="K10">
        <v>0</v>
      </c>
      <c r="L10">
        <v>0</v>
      </c>
      <c r="N10" s="9" t="str">
        <v>shoe and clothes</v>
      </c>
      <c r="O10" s="9">
        <v>52</v>
      </c>
      <c r="P10" s="55">
        <f t="shared" si="0"/>
        <v>0.14565826330532214</v>
      </c>
    </row>
    <row r="11" spans="1:16" x14ac:dyDescent="0.35">
      <c r="A11">
        <v>1</v>
      </c>
      <c r="B11">
        <v>0</v>
      </c>
      <c r="C11">
        <v>0</v>
      </c>
      <c r="D11">
        <v>0</v>
      </c>
      <c r="E11">
        <v>0</v>
      </c>
      <c r="F11">
        <v>0</v>
      </c>
      <c r="G11">
        <v>0</v>
      </c>
      <c r="H11">
        <v>0</v>
      </c>
      <c r="I11">
        <v>0</v>
      </c>
      <c r="J11">
        <v>0</v>
      </c>
      <c r="K11">
        <v>0</v>
      </c>
      <c r="L11">
        <v>0</v>
      </c>
      <c r="N11" s="9" t="str">
        <v>medicine</v>
      </c>
      <c r="O11" s="9">
        <v>88</v>
      </c>
      <c r="P11" s="55">
        <f t="shared" si="0"/>
        <v>0.24649859943977592</v>
      </c>
    </row>
    <row r="12" spans="1:16" x14ac:dyDescent="0.35">
      <c r="A12">
        <v>1</v>
      </c>
      <c r="B12">
        <v>0</v>
      </c>
      <c r="C12">
        <v>0</v>
      </c>
      <c r="D12">
        <v>0</v>
      </c>
      <c r="E12">
        <v>0</v>
      </c>
      <c r="F12">
        <v>0</v>
      </c>
      <c r="G12">
        <v>0</v>
      </c>
      <c r="H12">
        <v>0</v>
      </c>
      <c r="I12">
        <v>0</v>
      </c>
      <c r="J12">
        <v>0</v>
      </c>
      <c r="K12">
        <v>0</v>
      </c>
      <c r="L12">
        <v>0</v>
      </c>
      <c r="N12" s="9" t="str">
        <v>none</v>
      </c>
      <c r="O12" s="9"/>
      <c r="P12" s="55">
        <f t="shared" si="0"/>
        <v>0</v>
      </c>
    </row>
    <row r="13" spans="1:16" x14ac:dyDescent="0.35">
      <c r="A13">
        <v>0</v>
      </c>
      <c r="B13">
        <v>0</v>
      </c>
      <c r="C13">
        <v>0</v>
      </c>
      <c r="D13">
        <v>0</v>
      </c>
      <c r="E13">
        <v>1</v>
      </c>
      <c r="F13">
        <v>0</v>
      </c>
      <c r="G13">
        <v>0</v>
      </c>
      <c r="H13">
        <v>0</v>
      </c>
      <c r="I13">
        <v>1</v>
      </c>
      <c r="J13">
        <v>0</v>
      </c>
      <c r="K13">
        <v>0</v>
      </c>
      <c r="L13">
        <v>0</v>
      </c>
      <c r="N13" s="9" t="str">
        <v>other</v>
      </c>
      <c r="O13" s="9">
        <v>6</v>
      </c>
      <c r="P13" s="55">
        <f t="shared" si="0"/>
        <v>1.680672268907563E-2</v>
      </c>
    </row>
    <row r="14" spans="1:16" x14ac:dyDescent="0.35">
      <c r="A14">
        <v>1</v>
      </c>
      <c r="B14">
        <v>0</v>
      </c>
      <c r="C14">
        <v>0</v>
      </c>
      <c r="D14">
        <v>0</v>
      </c>
      <c r="E14">
        <v>1</v>
      </c>
      <c r="F14">
        <v>0</v>
      </c>
      <c r="G14">
        <v>0</v>
      </c>
      <c r="H14">
        <v>0</v>
      </c>
      <c r="I14">
        <v>0</v>
      </c>
      <c r="J14">
        <v>0</v>
      </c>
      <c r="K14">
        <v>0</v>
      </c>
      <c r="L14">
        <v>0</v>
      </c>
    </row>
    <row r="15" spans="1:16" x14ac:dyDescent="0.35">
      <c r="A15">
        <v>1</v>
      </c>
      <c r="B15">
        <v>0</v>
      </c>
      <c r="C15">
        <v>0</v>
      </c>
      <c r="D15">
        <v>0</v>
      </c>
      <c r="E15">
        <v>1</v>
      </c>
      <c r="F15">
        <v>0</v>
      </c>
      <c r="G15">
        <v>0</v>
      </c>
      <c r="H15">
        <v>0</v>
      </c>
      <c r="I15">
        <v>0</v>
      </c>
      <c r="J15">
        <v>0</v>
      </c>
      <c r="K15">
        <v>0</v>
      </c>
      <c r="L15">
        <v>0</v>
      </c>
    </row>
    <row r="16" spans="1:16" x14ac:dyDescent="0.35">
      <c r="A16">
        <v>1</v>
      </c>
      <c r="B16">
        <v>0</v>
      </c>
      <c r="C16">
        <v>0</v>
      </c>
      <c r="D16">
        <v>0</v>
      </c>
      <c r="E16">
        <v>1</v>
      </c>
      <c r="F16">
        <v>0</v>
      </c>
      <c r="G16">
        <v>0</v>
      </c>
      <c r="H16">
        <v>0</v>
      </c>
      <c r="I16">
        <v>0</v>
      </c>
      <c r="J16">
        <v>0</v>
      </c>
      <c r="K16">
        <v>0</v>
      </c>
      <c r="L16">
        <v>0</v>
      </c>
    </row>
    <row r="17" spans="1:12" x14ac:dyDescent="0.35">
      <c r="A17">
        <v>1</v>
      </c>
      <c r="B17">
        <v>0</v>
      </c>
      <c r="C17">
        <v>0</v>
      </c>
      <c r="D17">
        <v>0</v>
      </c>
      <c r="E17">
        <v>1</v>
      </c>
      <c r="F17">
        <v>0</v>
      </c>
      <c r="G17">
        <v>0</v>
      </c>
      <c r="H17">
        <v>0</v>
      </c>
      <c r="I17">
        <v>0</v>
      </c>
      <c r="J17">
        <v>0</v>
      </c>
      <c r="K17">
        <v>0</v>
      </c>
      <c r="L17">
        <v>0</v>
      </c>
    </row>
    <row r="18" spans="1:12" x14ac:dyDescent="0.35">
      <c r="A18">
        <v>1</v>
      </c>
      <c r="B18">
        <v>0</v>
      </c>
      <c r="C18">
        <v>0</v>
      </c>
      <c r="D18">
        <v>0</v>
      </c>
      <c r="E18">
        <v>0</v>
      </c>
      <c r="F18">
        <v>1</v>
      </c>
      <c r="G18">
        <v>0</v>
      </c>
      <c r="H18">
        <v>0</v>
      </c>
      <c r="I18">
        <v>0</v>
      </c>
      <c r="J18">
        <v>0</v>
      </c>
      <c r="K18">
        <v>0</v>
      </c>
      <c r="L18">
        <v>0</v>
      </c>
    </row>
    <row r="19" spans="1:12" x14ac:dyDescent="0.35">
      <c r="A19">
        <v>1</v>
      </c>
      <c r="B19">
        <v>0</v>
      </c>
      <c r="C19">
        <v>0</v>
      </c>
      <c r="D19">
        <v>0</v>
      </c>
      <c r="E19">
        <v>1</v>
      </c>
      <c r="F19">
        <v>0</v>
      </c>
      <c r="G19">
        <v>0</v>
      </c>
      <c r="H19">
        <v>0</v>
      </c>
      <c r="I19">
        <v>0</v>
      </c>
      <c r="J19">
        <v>0</v>
      </c>
      <c r="K19">
        <v>0</v>
      </c>
      <c r="L19">
        <v>0</v>
      </c>
    </row>
    <row r="20" spans="1:12" x14ac:dyDescent="0.35">
      <c r="A20">
        <v>1</v>
      </c>
      <c r="B20">
        <v>0</v>
      </c>
      <c r="C20">
        <v>0</v>
      </c>
      <c r="D20">
        <v>0</v>
      </c>
      <c r="E20">
        <v>1</v>
      </c>
      <c r="F20">
        <v>0</v>
      </c>
      <c r="G20">
        <v>0</v>
      </c>
      <c r="H20">
        <v>0</v>
      </c>
      <c r="I20">
        <v>0</v>
      </c>
      <c r="J20">
        <v>0</v>
      </c>
      <c r="K20">
        <v>0</v>
      </c>
      <c r="L20">
        <v>0</v>
      </c>
    </row>
    <row r="21" spans="1:12" x14ac:dyDescent="0.35">
      <c r="A21">
        <v>1</v>
      </c>
      <c r="B21">
        <v>0</v>
      </c>
      <c r="C21">
        <v>0</v>
      </c>
      <c r="D21">
        <v>0</v>
      </c>
      <c r="E21">
        <v>1</v>
      </c>
      <c r="F21">
        <v>0</v>
      </c>
      <c r="G21">
        <v>0</v>
      </c>
      <c r="H21">
        <v>0</v>
      </c>
      <c r="I21">
        <v>0</v>
      </c>
      <c r="J21">
        <v>0</v>
      </c>
      <c r="K21">
        <v>0</v>
      </c>
      <c r="L21">
        <v>0</v>
      </c>
    </row>
    <row r="22" spans="1:12" x14ac:dyDescent="0.35">
      <c r="A22">
        <v>0</v>
      </c>
      <c r="B22">
        <v>0</v>
      </c>
      <c r="C22">
        <v>0</v>
      </c>
      <c r="D22">
        <v>0</v>
      </c>
      <c r="E22">
        <v>0</v>
      </c>
      <c r="F22">
        <v>0</v>
      </c>
      <c r="G22">
        <v>0</v>
      </c>
      <c r="H22">
        <v>0</v>
      </c>
      <c r="I22">
        <v>0</v>
      </c>
      <c r="J22">
        <v>0</v>
      </c>
      <c r="K22">
        <v>0</v>
      </c>
      <c r="L22">
        <v>1</v>
      </c>
    </row>
    <row r="23" spans="1:12" x14ac:dyDescent="0.35">
      <c r="A23">
        <v>1</v>
      </c>
      <c r="B23">
        <v>0</v>
      </c>
      <c r="C23">
        <v>0</v>
      </c>
      <c r="D23">
        <v>0</v>
      </c>
      <c r="E23">
        <v>0</v>
      </c>
      <c r="F23">
        <v>0</v>
      </c>
      <c r="G23">
        <v>0</v>
      </c>
      <c r="H23">
        <v>1</v>
      </c>
      <c r="I23">
        <v>0</v>
      </c>
      <c r="J23">
        <v>1</v>
      </c>
      <c r="K23">
        <v>0</v>
      </c>
      <c r="L23">
        <v>0</v>
      </c>
    </row>
    <row r="24" spans="1:12" x14ac:dyDescent="0.35">
      <c r="A24">
        <v>1</v>
      </c>
      <c r="B24">
        <v>0</v>
      </c>
      <c r="C24">
        <v>0</v>
      </c>
      <c r="D24">
        <v>0</v>
      </c>
      <c r="E24">
        <v>0</v>
      </c>
      <c r="F24">
        <v>0</v>
      </c>
      <c r="G24">
        <v>0</v>
      </c>
      <c r="H24">
        <v>0</v>
      </c>
      <c r="I24">
        <v>0</v>
      </c>
      <c r="J24">
        <v>0</v>
      </c>
      <c r="K24">
        <v>0</v>
      </c>
      <c r="L24">
        <v>0</v>
      </c>
    </row>
    <row r="25" spans="1:12" x14ac:dyDescent="0.35">
      <c r="A25">
        <v>1</v>
      </c>
      <c r="B25">
        <v>0</v>
      </c>
      <c r="C25">
        <v>0</v>
      </c>
      <c r="D25">
        <v>0</v>
      </c>
      <c r="E25">
        <v>0</v>
      </c>
      <c r="F25">
        <v>0</v>
      </c>
      <c r="G25">
        <v>0</v>
      </c>
      <c r="H25">
        <v>0</v>
      </c>
      <c r="I25">
        <v>0</v>
      </c>
      <c r="J25">
        <v>0</v>
      </c>
      <c r="K25">
        <v>0</v>
      </c>
      <c r="L25">
        <v>0</v>
      </c>
    </row>
    <row r="26" spans="1:12" x14ac:dyDescent="0.35">
      <c r="A26">
        <v>1</v>
      </c>
      <c r="B26">
        <v>0</v>
      </c>
      <c r="C26">
        <v>0</v>
      </c>
      <c r="D26">
        <v>0</v>
      </c>
      <c r="E26">
        <v>0</v>
      </c>
      <c r="F26">
        <v>0</v>
      </c>
      <c r="G26">
        <v>0</v>
      </c>
      <c r="H26">
        <v>0</v>
      </c>
      <c r="I26">
        <v>0</v>
      </c>
      <c r="J26">
        <v>0</v>
      </c>
      <c r="K26">
        <v>0</v>
      </c>
      <c r="L26">
        <v>0</v>
      </c>
    </row>
    <row r="27" spans="1:12" x14ac:dyDescent="0.35">
      <c r="A27">
        <v>1</v>
      </c>
      <c r="B27">
        <v>0</v>
      </c>
      <c r="C27">
        <v>0</v>
      </c>
      <c r="D27">
        <v>0</v>
      </c>
      <c r="E27">
        <v>0</v>
      </c>
      <c r="F27">
        <v>0</v>
      </c>
      <c r="G27">
        <v>0</v>
      </c>
      <c r="H27">
        <v>0</v>
      </c>
      <c r="I27">
        <v>0</v>
      </c>
      <c r="J27">
        <v>0</v>
      </c>
      <c r="K27">
        <v>0</v>
      </c>
      <c r="L27">
        <v>0</v>
      </c>
    </row>
    <row r="28" spans="1:12" x14ac:dyDescent="0.35">
      <c r="A28">
        <v>1</v>
      </c>
      <c r="B28">
        <v>0</v>
      </c>
      <c r="C28">
        <v>0</v>
      </c>
      <c r="D28">
        <v>0</v>
      </c>
      <c r="E28">
        <v>0</v>
      </c>
      <c r="F28">
        <v>0</v>
      </c>
      <c r="G28">
        <v>0</v>
      </c>
      <c r="H28">
        <v>0</v>
      </c>
      <c r="I28">
        <v>0</v>
      </c>
      <c r="J28">
        <v>0</v>
      </c>
      <c r="K28">
        <v>0</v>
      </c>
      <c r="L28">
        <v>0</v>
      </c>
    </row>
    <row r="29" spans="1:12" x14ac:dyDescent="0.35">
      <c r="A29">
        <v>1</v>
      </c>
      <c r="B29">
        <v>0</v>
      </c>
      <c r="C29">
        <v>0</v>
      </c>
      <c r="D29">
        <v>0</v>
      </c>
      <c r="E29">
        <v>0</v>
      </c>
      <c r="F29">
        <v>0</v>
      </c>
      <c r="G29">
        <v>0</v>
      </c>
      <c r="H29">
        <v>0</v>
      </c>
      <c r="I29">
        <v>0</v>
      </c>
      <c r="J29">
        <v>0</v>
      </c>
      <c r="K29">
        <v>0</v>
      </c>
      <c r="L29">
        <v>0</v>
      </c>
    </row>
    <row r="30" spans="1:12" x14ac:dyDescent="0.35">
      <c r="A30">
        <v>1</v>
      </c>
      <c r="B30">
        <v>0</v>
      </c>
      <c r="C30">
        <v>0</v>
      </c>
      <c r="D30">
        <v>0</v>
      </c>
      <c r="E30">
        <v>0</v>
      </c>
      <c r="F30">
        <v>0</v>
      </c>
      <c r="G30">
        <v>0</v>
      </c>
      <c r="H30">
        <v>0</v>
      </c>
      <c r="I30">
        <v>0</v>
      </c>
      <c r="J30">
        <v>0</v>
      </c>
      <c r="K30">
        <v>0</v>
      </c>
      <c r="L30">
        <v>0</v>
      </c>
    </row>
    <row r="31" spans="1:12" x14ac:dyDescent="0.35">
      <c r="A31">
        <v>1</v>
      </c>
      <c r="B31">
        <v>0</v>
      </c>
      <c r="C31">
        <v>0</v>
      </c>
      <c r="D31">
        <v>0</v>
      </c>
      <c r="E31">
        <v>0</v>
      </c>
      <c r="F31">
        <v>0</v>
      </c>
      <c r="G31">
        <v>0</v>
      </c>
      <c r="H31">
        <v>1</v>
      </c>
      <c r="I31">
        <v>0</v>
      </c>
      <c r="J31">
        <v>0</v>
      </c>
      <c r="K31">
        <v>0</v>
      </c>
      <c r="L31">
        <v>0</v>
      </c>
    </row>
    <row r="32" spans="1:12" x14ac:dyDescent="0.35">
      <c r="A32">
        <v>1</v>
      </c>
      <c r="B32">
        <v>0</v>
      </c>
      <c r="C32">
        <v>0</v>
      </c>
      <c r="D32">
        <v>0</v>
      </c>
      <c r="E32">
        <v>0</v>
      </c>
      <c r="F32">
        <v>0</v>
      </c>
      <c r="G32">
        <v>0</v>
      </c>
      <c r="H32">
        <v>0</v>
      </c>
      <c r="I32">
        <v>0</v>
      </c>
      <c r="J32">
        <v>1</v>
      </c>
      <c r="K32">
        <v>0</v>
      </c>
      <c r="L32">
        <v>0</v>
      </c>
    </row>
    <row r="33" spans="1:12" x14ac:dyDescent="0.35">
      <c r="A33">
        <v>1</v>
      </c>
      <c r="B33">
        <v>0</v>
      </c>
      <c r="C33">
        <v>0</v>
      </c>
      <c r="D33">
        <v>0</v>
      </c>
      <c r="E33">
        <v>0</v>
      </c>
      <c r="F33">
        <v>0</v>
      </c>
      <c r="G33">
        <v>0</v>
      </c>
      <c r="H33">
        <v>0</v>
      </c>
      <c r="I33">
        <v>0</v>
      </c>
      <c r="J33">
        <v>0</v>
      </c>
      <c r="K33">
        <v>0</v>
      </c>
      <c r="L33">
        <v>0</v>
      </c>
    </row>
    <row r="34" spans="1:12" x14ac:dyDescent="0.35">
      <c r="A34">
        <v>1</v>
      </c>
      <c r="B34">
        <v>0</v>
      </c>
      <c r="C34">
        <v>0</v>
      </c>
      <c r="D34">
        <v>0</v>
      </c>
      <c r="E34">
        <v>0</v>
      </c>
      <c r="F34">
        <v>0</v>
      </c>
      <c r="G34">
        <v>0</v>
      </c>
      <c r="H34">
        <v>0</v>
      </c>
      <c r="I34">
        <v>0</v>
      </c>
      <c r="J34">
        <v>0</v>
      </c>
      <c r="K34">
        <v>0</v>
      </c>
      <c r="L34">
        <v>1</v>
      </c>
    </row>
    <row r="35" spans="1:12" x14ac:dyDescent="0.35">
      <c r="A35">
        <v>1</v>
      </c>
      <c r="B35">
        <v>0</v>
      </c>
      <c r="C35">
        <v>0</v>
      </c>
      <c r="D35">
        <v>0</v>
      </c>
      <c r="E35">
        <v>0</v>
      </c>
      <c r="F35">
        <v>0</v>
      </c>
      <c r="G35">
        <v>0</v>
      </c>
      <c r="H35">
        <v>0</v>
      </c>
      <c r="I35">
        <v>0</v>
      </c>
      <c r="J35">
        <v>0</v>
      </c>
      <c r="K35">
        <v>0</v>
      </c>
      <c r="L35">
        <v>0</v>
      </c>
    </row>
    <row r="36" spans="1:12" x14ac:dyDescent="0.35">
      <c r="A36">
        <v>1</v>
      </c>
      <c r="B36">
        <v>0</v>
      </c>
      <c r="C36">
        <v>0</v>
      </c>
      <c r="D36">
        <v>0</v>
      </c>
      <c r="E36">
        <v>0</v>
      </c>
      <c r="F36">
        <v>0</v>
      </c>
      <c r="G36">
        <v>0</v>
      </c>
      <c r="H36">
        <v>0</v>
      </c>
      <c r="I36">
        <v>0</v>
      </c>
      <c r="J36">
        <v>0</v>
      </c>
      <c r="K36">
        <v>0</v>
      </c>
      <c r="L36">
        <v>0</v>
      </c>
    </row>
    <row r="37" spans="1:12" x14ac:dyDescent="0.35">
      <c r="A37">
        <v>1</v>
      </c>
      <c r="B37">
        <v>0</v>
      </c>
      <c r="C37">
        <v>0</v>
      </c>
      <c r="D37">
        <v>0</v>
      </c>
      <c r="E37">
        <v>0</v>
      </c>
      <c r="F37">
        <v>0</v>
      </c>
      <c r="G37">
        <v>0</v>
      </c>
      <c r="H37">
        <v>0</v>
      </c>
      <c r="I37">
        <v>0</v>
      </c>
      <c r="J37">
        <v>0</v>
      </c>
      <c r="K37">
        <v>0</v>
      </c>
      <c r="L37">
        <v>0</v>
      </c>
    </row>
    <row r="38" spans="1:12" x14ac:dyDescent="0.35">
      <c r="A38">
        <v>1</v>
      </c>
      <c r="B38">
        <v>0</v>
      </c>
      <c r="C38">
        <v>0</v>
      </c>
      <c r="D38">
        <v>0</v>
      </c>
      <c r="E38">
        <v>0</v>
      </c>
      <c r="F38">
        <v>0</v>
      </c>
      <c r="G38">
        <v>0</v>
      </c>
      <c r="H38">
        <v>0</v>
      </c>
      <c r="I38">
        <v>0</v>
      </c>
      <c r="J38">
        <v>0</v>
      </c>
      <c r="K38">
        <v>0</v>
      </c>
      <c r="L38">
        <v>0</v>
      </c>
    </row>
    <row r="39" spans="1:12" x14ac:dyDescent="0.35">
      <c r="A39">
        <v>1</v>
      </c>
      <c r="B39">
        <v>0</v>
      </c>
      <c r="C39">
        <v>0</v>
      </c>
      <c r="D39">
        <v>0</v>
      </c>
      <c r="E39">
        <v>0</v>
      </c>
      <c r="F39">
        <v>0</v>
      </c>
      <c r="G39">
        <v>0</v>
      </c>
      <c r="H39">
        <v>0</v>
      </c>
      <c r="I39">
        <v>0</v>
      </c>
      <c r="J39">
        <v>0</v>
      </c>
      <c r="K39">
        <v>0</v>
      </c>
      <c r="L39">
        <v>0</v>
      </c>
    </row>
    <row r="40" spans="1:12" x14ac:dyDescent="0.35">
      <c r="A40">
        <v>1</v>
      </c>
      <c r="B40">
        <v>0</v>
      </c>
      <c r="C40">
        <v>0</v>
      </c>
      <c r="D40">
        <v>0</v>
      </c>
      <c r="E40">
        <v>0</v>
      </c>
      <c r="F40">
        <v>0</v>
      </c>
      <c r="G40">
        <v>0</v>
      </c>
      <c r="H40">
        <v>0</v>
      </c>
      <c r="I40">
        <v>0</v>
      </c>
      <c r="J40">
        <v>0</v>
      </c>
      <c r="K40">
        <v>0</v>
      </c>
      <c r="L40">
        <v>0</v>
      </c>
    </row>
    <row r="41" spans="1:12" x14ac:dyDescent="0.35">
      <c r="A41">
        <v>1</v>
      </c>
      <c r="B41">
        <v>0</v>
      </c>
      <c r="C41">
        <v>0</v>
      </c>
      <c r="D41">
        <v>0</v>
      </c>
      <c r="E41">
        <v>0</v>
      </c>
      <c r="F41">
        <v>0</v>
      </c>
      <c r="G41">
        <v>0</v>
      </c>
      <c r="H41">
        <v>0</v>
      </c>
      <c r="I41">
        <v>0</v>
      </c>
      <c r="J41">
        <v>0</v>
      </c>
      <c r="K41">
        <v>0</v>
      </c>
      <c r="L41">
        <v>0</v>
      </c>
    </row>
    <row r="42" spans="1:12" x14ac:dyDescent="0.35">
      <c r="A42">
        <v>1</v>
      </c>
      <c r="B42">
        <v>0</v>
      </c>
      <c r="C42">
        <v>0</v>
      </c>
      <c r="D42">
        <v>0</v>
      </c>
      <c r="E42">
        <v>0</v>
      </c>
      <c r="F42">
        <v>0</v>
      </c>
      <c r="G42">
        <v>0</v>
      </c>
      <c r="H42">
        <v>0</v>
      </c>
      <c r="I42">
        <v>0</v>
      </c>
      <c r="J42">
        <v>0</v>
      </c>
      <c r="K42">
        <v>0</v>
      </c>
      <c r="L42">
        <v>0</v>
      </c>
    </row>
    <row r="43" spans="1:12" x14ac:dyDescent="0.35">
      <c r="A43">
        <v>1</v>
      </c>
      <c r="B43">
        <v>0</v>
      </c>
      <c r="C43">
        <v>0</v>
      </c>
      <c r="D43">
        <v>0</v>
      </c>
      <c r="E43">
        <v>0</v>
      </c>
      <c r="F43">
        <v>0</v>
      </c>
      <c r="G43">
        <v>0</v>
      </c>
      <c r="H43">
        <v>0</v>
      </c>
      <c r="I43">
        <v>0</v>
      </c>
      <c r="J43">
        <v>0</v>
      </c>
      <c r="K43">
        <v>0</v>
      </c>
      <c r="L43">
        <v>0</v>
      </c>
    </row>
    <row r="44" spans="1:12" x14ac:dyDescent="0.35">
      <c r="A44">
        <v>1</v>
      </c>
      <c r="B44">
        <v>0</v>
      </c>
      <c r="C44">
        <v>0</v>
      </c>
      <c r="D44">
        <v>0</v>
      </c>
      <c r="E44">
        <v>0</v>
      </c>
      <c r="F44">
        <v>0</v>
      </c>
      <c r="G44">
        <v>0</v>
      </c>
      <c r="H44">
        <v>0</v>
      </c>
      <c r="I44">
        <v>0</v>
      </c>
      <c r="J44">
        <v>0</v>
      </c>
      <c r="K44">
        <v>0</v>
      </c>
      <c r="L44">
        <v>0</v>
      </c>
    </row>
    <row r="45" spans="1:12" x14ac:dyDescent="0.35">
      <c r="A45">
        <v>1</v>
      </c>
      <c r="B45">
        <v>0</v>
      </c>
      <c r="C45">
        <v>0</v>
      </c>
      <c r="D45">
        <v>0</v>
      </c>
      <c r="E45">
        <v>0</v>
      </c>
      <c r="F45">
        <v>0</v>
      </c>
      <c r="G45">
        <v>0</v>
      </c>
      <c r="H45">
        <v>0</v>
      </c>
      <c r="I45">
        <v>0</v>
      </c>
      <c r="J45">
        <v>0</v>
      </c>
      <c r="K45">
        <v>0</v>
      </c>
      <c r="L45">
        <v>0</v>
      </c>
    </row>
    <row r="46" spans="1:12" x14ac:dyDescent="0.35">
      <c r="A46">
        <v>1</v>
      </c>
      <c r="B46">
        <v>0</v>
      </c>
      <c r="C46">
        <v>0</v>
      </c>
      <c r="D46">
        <v>0</v>
      </c>
      <c r="E46">
        <v>0</v>
      </c>
      <c r="F46">
        <v>1</v>
      </c>
      <c r="G46">
        <v>0</v>
      </c>
      <c r="H46">
        <v>0</v>
      </c>
      <c r="I46">
        <v>0</v>
      </c>
      <c r="J46">
        <v>0</v>
      </c>
      <c r="K46">
        <v>0</v>
      </c>
      <c r="L46">
        <v>0</v>
      </c>
    </row>
    <row r="47" spans="1:12" x14ac:dyDescent="0.35">
      <c r="A47">
        <v>1</v>
      </c>
      <c r="B47">
        <v>0</v>
      </c>
      <c r="C47">
        <v>0</v>
      </c>
      <c r="D47">
        <v>0</v>
      </c>
      <c r="E47">
        <v>0</v>
      </c>
      <c r="F47">
        <v>0</v>
      </c>
      <c r="G47">
        <v>0</v>
      </c>
      <c r="H47">
        <v>0</v>
      </c>
      <c r="I47">
        <v>0</v>
      </c>
      <c r="J47">
        <v>0</v>
      </c>
      <c r="K47">
        <v>0</v>
      </c>
      <c r="L47">
        <v>0</v>
      </c>
    </row>
    <row r="48" spans="1:12" x14ac:dyDescent="0.35">
      <c r="A48">
        <v>1</v>
      </c>
      <c r="B48">
        <v>0</v>
      </c>
      <c r="C48">
        <v>0</v>
      </c>
      <c r="D48">
        <v>0</v>
      </c>
      <c r="E48">
        <v>0</v>
      </c>
      <c r="F48">
        <v>0</v>
      </c>
      <c r="G48">
        <v>0</v>
      </c>
      <c r="H48">
        <v>0</v>
      </c>
      <c r="I48">
        <v>0</v>
      </c>
      <c r="J48">
        <v>0</v>
      </c>
      <c r="K48">
        <v>0</v>
      </c>
      <c r="L48">
        <v>0</v>
      </c>
    </row>
    <row r="49" spans="1:12" x14ac:dyDescent="0.35">
      <c r="A49">
        <v>1</v>
      </c>
      <c r="B49">
        <v>0</v>
      </c>
      <c r="C49">
        <v>0</v>
      </c>
      <c r="D49">
        <v>0</v>
      </c>
      <c r="E49">
        <v>0</v>
      </c>
      <c r="F49">
        <v>0</v>
      </c>
      <c r="G49">
        <v>0</v>
      </c>
      <c r="H49">
        <v>0</v>
      </c>
      <c r="I49">
        <v>0</v>
      </c>
      <c r="J49">
        <v>0</v>
      </c>
      <c r="K49">
        <v>0</v>
      </c>
      <c r="L49">
        <v>0</v>
      </c>
    </row>
    <row r="50" spans="1:12" x14ac:dyDescent="0.35">
      <c r="A50">
        <v>1</v>
      </c>
      <c r="B50">
        <v>0</v>
      </c>
      <c r="C50">
        <v>0</v>
      </c>
      <c r="D50">
        <v>0</v>
      </c>
      <c r="E50">
        <v>0</v>
      </c>
      <c r="F50">
        <v>0</v>
      </c>
      <c r="G50">
        <v>0</v>
      </c>
      <c r="H50">
        <v>0</v>
      </c>
      <c r="I50">
        <v>0</v>
      </c>
      <c r="J50">
        <v>0</v>
      </c>
      <c r="K50">
        <v>0</v>
      </c>
      <c r="L50">
        <v>0</v>
      </c>
    </row>
    <row r="51" spans="1:12" x14ac:dyDescent="0.35">
      <c r="A51">
        <v>1</v>
      </c>
      <c r="B51">
        <v>0</v>
      </c>
      <c r="C51">
        <v>0</v>
      </c>
      <c r="D51">
        <v>0</v>
      </c>
      <c r="E51">
        <v>0</v>
      </c>
      <c r="F51">
        <v>0</v>
      </c>
      <c r="G51">
        <v>0</v>
      </c>
      <c r="H51">
        <v>0</v>
      </c>
      <c r="I51">
        <v>0</v>
      </c>
      <c r="J51">
        <v>0</v>
      </c>
      <c r="K51">
        <v>0</v>
      </c>
      <c r="L51">
        <v>0</v>
      </c>
    </row>
    <row r="52" spans="1:12" x14ac:dyDescent="0.35">
      <c r="A52">
        <v>1</v>
      </c>
      <c r="B52">
        <v>0</v>
      </c>
      <c r="C52">
        <v>0</v>
      </c>
      <c r="D52">
        <v>0</v>
      </c>
      <c r="E52">
        <v>0</v>
      </c>
      <c r="F52">
        <v>0</v>
      </c>
      <c r="G52">
        <v>0</v>
      </c>
      <c r="H52">
        <v>0</v>
      </c>
      <c r="I52">
        <v>0</v>
      </c>
      <c r="J52">
        <v>0</v>
      </c>
      <c r="K52">
        <v>0</v>
      </c>
      <c r="L52">
        <v>0</v>
      </c>
    </row>
    <row r="53" spans="1:12" x14ac:dyDescent="0.35">
      <c r="A53">
        <v>1</v>
      </c>
      <c r="B53">
        <v>0</v>
      </c>
      <c r="C53">
        <v>0</v>
      </c>
      <c r="D53">
        <v>0</v>
      </c>
      <c r="E53">
        <v>0</v>
      </c>
      <c r="F53">
        <v>0</v>
      </c>
      <c r="G53">
        <v>0</v>
      </c>
      <c r="H53">
        <v>0</v>
      </c>
      <c r="I53">
        <v>0</v>
      </c>
      <c r="J53">
        <v>0</v>
      </c>
      <c r="K53">
        <v>0</v>
      </c>
      <c r="L53">
        <v>0</v>
      </c>
    </row>
    <row r="54" spans="1:12" x14ac:dyDescent="0.35">
      <c r="A54">
        <v>1</v>
      </c>
      <c r="B54">
        <v>0</v>
      </c>
      <c r="C54">
        <v>0</v>
      </c>
      <c r="D54">
        <v>0</v>
      </c>
      <c r="E54">
        <v>0</v>
      </c>
      <c r="F54">
        <v>0</v>
      </c>
      <c r="G54">
        <v>0</v>
      </c>
      <c r="H54">
        <v>0</v>
      </c>
      <c r="I54">
        <v>0</v>
      </c>
      <c r="J54">
        <v>0</v>
      </c>
      <c r="K54">
        <v>0</v>
      </c>
      <c r="L54">
        <v>0</v>
      </c>
    </row>
    <row r="55" spans="1:12" x14ac:dyDescent="0.35">
      <c r="A55">
        <v>1</v>
      </c>
      <c r="B55">
        <v>0</v>
      </c>
      <c r="C55">
        <v>0</v>
      </c>
      <c r="D55">
        <v>0</v>
      </c>
      <c r="E55">
        <v>0</v>
      </c>
      <c r="F55">
        <v>0</v>
      </c>
      <c r="G55">
        <v>0</v>
      </c>
      <c r="H55">
        <v>0</v>
      </c>
      <c r="I55">
        <v>0</v>
      </c>
      <c r="J55">
        <v>0</v>
      </c>
      <c r="K55">
        <v>0</v>
      </c>
      <c r="L55">
        <v>0</v>
      </c>
    </row>
    <row r="56" spans="1:12" x14ac:dyDescent="0.35">
      <c r="A56">
        <v>1</v>
      </c>
      <c r="B56">
        <v>0</v>
      </c>
      <c r="C56">
        <v>0</v>
      </c>
      <c r="D56">
        <v>0</v>
      </c>
      <c r="E56">
        <v>0</v>
      </c>
      <c r="F56">
        <v>0</v>
      </c>
      <c r="G56">
        <v>0</v>
      </c>
      <c r="H56">
        <v>0</v>
      </c>
      <c r="I56">
        <v>0</v>
      </c>
      <c r="J56">
        <v>0</v>
      </c>
      <c r="K56">
        <v>0</v>
      </c>
      <c r="L56">
        <v>0</v>
      </c>
    </row>
    <row r="57" spans="1:12" x14ac:dyDescent="0.35">
      <c r="A57">
        <v>1</v>
      </c>
      <c r="B57">
        <v>0</v>
      </c>
      <c r="C57">
        <v>0</v>
      </c>
      <c r="D57">
        <v>0</v>
      </c>
      <c r="E57">
        <v>0</v>
      </c>
      <c r="F57">
        <v>0</v>
      </c>
      <c r="G57">
        <v>0</v>
      </c>
      <c r="H57">
        <v>0</v>
      </c>
      <c r="I57">
        <v>0</v>
      </c>
      <c r="J57">
        <v>0</v>
      </c>
      <c r="K57">
        <v>0</v>
      </c>
      <c r="L57">
        <v>0</v>
      </c>
    </row>
    <row r="58" spans="1:12" x14ac:dyDescent="0.35">
      <c r="A58">
        <v>1</v>
      </c>
      <c r="B58">
        <v>0</v>
      </c>
      <c r="C58">
        <v>0</v>
      </c>
      <c r="D58">
        <v>0</v>
      </c>
      <c r="E58">
        <v>0</v>
      </c>
      <c r="F58">
        <v>0</v>
      </c>
      <c r="G58">
        <v>0</v>
      </c>
      <c r="H58">
        <v>0</v>
      </c>
      <c r="I58">
        <v>0</v>
      </c>
      <c r="J58">
        <v>0</v>
      </c>
      <c r="K58">
        <v>0</v>
      </c>
      <c r="L58">
        <v>0</v>
      </c>
    </row>
    <row r="59" spans="1:12" x14ac:dyDescent="0.35">
      <c r="A59">
        <v>1</v>
      </c>
      <c r="B59">
        <v>0</v>
      </c>
      <c r="C59">
        <v>0</v>
      </c>
      <c r="D59">
        <v>0</v>
      </c>
      <c r="E59">
        <v>0</v>
      </c>
      <c r="F59">
        <v>0</v>
      </c>
      <c r="G59">
        <v>0</v>
      </c>
      <c r="H59">
        <v>0</v>
      </c>
      <c r="I59">
        <v>0</v>
      </c>
      <c r="J59">
        <v>0</v>
      </c>
      <c r="K59">
        <v>0</v>
      </c>
      <c r="L59">
        <v>0</v>
      </c>
    </row>
    <row r="60" spans="1:12" x14ac:dyDescent="0.35">
      <c r="A60">
        <v>1</v>
      </c>
      <c r="B60">
        <v>0</v>
      </c>
      <c r="C60">
        <v>0</v>
      </c>
      <c r="D60">
        <v>0</v>
      </c>
      <c r="E60">
        <v>0</v>
      </c>
      <c r="F60">
        <v>0</v>
      </c>
      <c r="G60">
        <v>0</v>
      </c>
      <c r="H60">
        <v>0</v>
      </c>
      <c r="I60">
        <v>0</v>
      </c>
      <c r="J60">
        <v>1</v>
      </c>
      <c r="K60">
        <v>0</v>
      </c>
      <c r="L60">
        <v>1</v>
      </c>
    </row>
    <row r="61" spans="1:12" x14ac:dyDescent="0.35">
      <c r="A61">
        <v>1</v>
      </c>
      <c r="B61">
        <v>0</v>
      </c>
      <c r="C61">
        <v>0</v>
      </c>
      <c r="D61">
        <v>0</v>
      </c>
      <c r="E61">
        <v>0</v>
      </c>
      <c r="F61">
        <v>0</v>
      </c>
      <c r="G61">
        <v>0</v>
      </c>
      <c r="H61">
        <v>0</v>
      </c>
      <c r="I61">
        <v>0</v>
      </c>
      <c r="J61">
        <v>0</v>
      </c>
      <c r="K61">
        <v>0</v>
      </c>
      <c r="L61">
        <v>0</v>
      </c>
    </row>
    <row r="62" spans="1:12" x14ac:dyDescent="0.35">
      <c r="A62">
        <v>1</v>
      </c>
      <c r="B62">
        <v>0</v>
      </c>
      <c r="C62">
        <v>0</v>
      </c>
      <c r="D62">
        <v>0</v>
      </c>
      <c r="E62">
        <v>0</v>
      </c>
      <c r="F62">
        <v>0</v>
      </c>
      <c r="G62">
        <v>0</v>
      </c>
      <c r="H62">
        <v>0</v>
      </c>
      <c r="I62">
        <v>0</v>
      </c>
      <c r="J62">
        <v>0</v>
      </c>
      <c r="K62">
        <v>0</v>
      </c>
      <c r="L62">
        <v>0</v>
      </c>
    </row>
    <row r="63" spans="1:12" x14ac:dyDescent="0.35">
      <c r="A63">
        <v>1</v>
      </c>
      <c r="B63">
        <v>0</v>
      </c>
      <c r="C63">
        <v>0</v>
      </c>
      <c r="D63">
        <v>0</v>
      </c>
      <c r="E63">
        <v>0</v>
      </c>
      <c r="F63">
        <v>0</v>
      </c>
      <c r="G63">
        <v>0</v>
      </c>
      <c r="H63">
        <v>0</v>
      </c>
      <c r="I63">
        <v>0</v>
      </c>
      <c r="J63">
        <v>0</v>
      </c>
      <c r="K63">
        <v>0</v>
      </c>
      <c r="L63">
        <v>0</v>
      </c>
    </row>
    <row r="64" spans="1:12" x14ac:dyDescent="0.35">
      <c r="A64">
        <v>1</v>
      </c>
      <c r="B64">
        <v>0</v>
      </c>
      <c r="C64">
        <v>0</v>
      </c>
      <c r="D64">
        <v>0</v>
      </c>
      <c r="E64">
        <v>0</v>
      </c>
      <c r="F64">
        <v>0</v>
      </c>
      <c r="G64">
        <v>0</v>
      </c>
      <c r="H64">
        <v>0</v>
      </c>
      <c r="I64">
        <v>0</v>
      </c>
      <c r="J64">
        <v>0</v>
      </c>
      <c r="K64">
        <v>0</v>
      </c>
      <c r="L64">
        <v>0</v>
      </c>
    </row>
    <row r="65" spans="1:12" x14ac:dyDescent="0.35">
      <c r="A65">
        <v>1</v>
      </c>
      <c r="B65">
        <v>0</v>
      </c>
      <c r="C65">
        <v>0</v>
      </c>
      <c r="D65">
        <v>0</v>
      </c>
      <c r="E65">
        <v>0</v>
      </c>
      <c r="F65">
        <v>0</v>
      </c>
      <c r="G65">
        <v>0</v>
      </c>
      <c r="H65">
        <v>0</v>
      </c>
      <c r="I65">
        <v>0</v>
      </c>
      <c r="J65">
        <v>0</v>
      </c>
      <c r="K65">
        <v>0</v>
      </c>
      <c r="L65">
        <v>0</v>
      </c>
    </row>
    <row r="66" spans="1:12" x14ac:dyDescent="0.35">
      <c r="A66">
        <v>1</v>
      </c>
      <c r="B66">
        <v>0</v>
      </c>
      <c r="C66">
        <v>0</v>
      </c>
      <c r="D66">
        <v>0</v>
      </c>
      <c r="E66">
        <v>0</v>
      </c>
      <c r="F66">
        <v>0</v>
      </c>
      <c r="G66">
        <v>0</v>
      </c>
      <c r="H66">
        <v>0</v>
      </c>
      <c r="I66">
        <v>0</v>
      </c>
      <c r="J66">
        <v>0</v>
      </c>
      <c r="K66">
        <v>0</v>
      </c>
      <c r="L66">
        <v>0</v>
      </c>
    </row>
    <row r="67" spans="1:12" x14ac:dyDescent="0.35">
      <c r="A67">
        <v>1</v>
      </c>
      <c r="B67">
        <v>0</v>
      </c>
      <c r="C67">
        <v>0</v>
      </c>
      <c r="D67">
        <v>0</v>
      </c>
      <c r="E67">
        <v>0</v>
      </c>
      <c r="F67">
        <v>0</v>
      </c>
      <c r="G67">
        <v>0</v>
      </c>
      <c r="H67">
        <v>0</v>
      </c>
      <c r="I67">
        <v>0</v>
      </c>
      <c r="J67">
        <v>0</v>
      </c>
      <c r="K67">
        <v>0</v>
      </c>
      <c r="L67">
        <v>0</v>
      </c>
    </row>
    <row r="68" spans="1:12" x14ac:dyDescent="0.35">
      <c r="A68">
        <v>1</v>
      </c>
      <c r="B68">
        <v>0</v>
      </c>
      <c r="C68">
        <v>0</v>
      </c>
      <c r="D68">
        <v>0</v>
      </c>
      <c r="E68">
        <v>0</v>
      </c>
      <c r="F68">
        <v>0</v>
      </c>
      <c r="G68">
        <v>0</v>
      </c>
      <c r="H68">
        <v>0</v>
      </c>
      <c r="I68">
        <v>0</v>
      </c>
      <c r="J68">
        <v>0</v>
      </c>
      <c r="K68">
        <v>0</v>
      </c>
      <c r="L68">
        <v>0</v>
      </c>
    </row>
    <row r="69" spans="1:12" x14ac:dyDescent="0.35">
      <c r="A69">
        <v>1</v>
      </c>
      <c r="B69">
        <v>0</v>
      </c>
      <c r="C69">
        <v>0</v>
      </c>
      <c r="D69">
        <v>0</v>
      </c>
      <c r="E69">
        <v>0</v>
      </c>
      <c r="F69">
        <v>0</v>
      </c>
      <c r="G69">
        <v>0</v>
      </c>
      <c r="H69">
        <v>0</v>
      </c>
      <c r="I69">
        <v>0</v>
      </c>
      <c r="J69">
        <v>0</v>
      </c>
      <c r="K69">
        <v>0</v>
      </c>
      <c r="L69">
        <v>0</v>
      </c>
    </row>
    <row r="70" spans="1:12" x14ac:dyDescent="0.35">
      <c r="A70">
        <v>1</v>
      </c>
      <c r="B70">
        <v>0</v>
      </c>
      <c r="C70">
        <v>0</v>
      </c>
      <c r="D70">
        <v>0</v>
      </c>
      <c r="E70">
        <v>0</v>
      </c>
      <c r="F70">
        <v>0</v>
      </c>
      <c r="G70">
        <v>0</v>
      </c>
      <c r="H70">
        <v>0</v>
      </c>
      <c r="I70">
        <v>0</v>
      </c>
      <c r="J70">
        <v>0</v>
      </c>
      <c r="K70">
        <v>0</v>
      </c>
      <c r="L70">
        <v>0</v>
      </c>
    </row>
    <row r="71" spans="1:12" x14ac:dyDescent="0.35">
      <c r="A71">
        <v>1</v>
      </c>
      <c r="B71">
        <v>0</v>
      </c>
      <c r="C71">
        <v>0</v>
      </c>
      <c r="D71">
        <v>0</v>
      </c>
      <c r="E71">
        <v>0</v>
      </c>
      <c r="F71">
        <v>0</v>
      </c>
      <c r="G71">
        <v>0</v>
      </c>
      <c r="H71">
        <v>0</v>
      </c>
      <c r="I71">
        <v>0</v>
      </c>
      <c r="J71">
        <v>0</v>
      </c>
      <c r="K71">
        <v>0</v>
      </c>
      <c r="L71">
        <v>0</v>
      </c>
    </row>
    <row r="72" spans="1:12" x14ac:dyDescent="0.35">
      <c r="A72">
        <v>1</v>
      </c>
      <c r="B72">
        <v>0</v>
      </c>
      <c r="C72">
        <v>0</v>
      </c>
      <c r="D72">
        <v>0</v>
      </c>
      <c r="E72">
        <v>0</v>
      </c>
      <c r="F72">
        <v>0</v>
      </c>
      <c r="G72">
        <v>0</v>
      </c>
      <c r="H72">
        <v>0</v>
      </c>
      <c r="I72">
        <v>0</v>
      </c>
      <c r="J72">
        <v>0</v>
      </c>
      <c r="K72">
        <v>0</v>
      </c>
      <c r="L72">
        <v>0</v>
      </c>
    </row>
    <row r="73" spans="1:12" x14ac:dyDescent="0.35">
      <c r="A73">
        <v>1</v>
      </c>
      <c r="B73">
        <v>0</v>
      </c>
      <c r="C73">
        <v>0</v>
      </c>
      <c r="D73">
        <v>0</v>
      </c>
      <c r="E73">
        <v>0</v>
      </c>
      <c r="F73">
        <v>0</v>
      </c>
      <c r="G73">
        <v>0</v>
      </c>
      <c r="H73">
        <v>0</v>
      </c>
      <c r="I73">
        <v>0</v>
      </c>
      <c r="J73">
        <v>0</v>
      </c>
      <c r="K73">
        <v>0</v>
      </c>
      <c r="L73">
        <v>0</v>
      </c>
    </row>
    <row r="74" spans="1:12" x14ac:dyDescent="0.35">
      <c r="A74">
        <v>1</v>
      </c>
      <c r="B74">
        <v>0</v>
      </c>
      <c r="C74">
        <v>0</v>
      </c>
      <c r="D74">
        <v>0</v>
      </c>
      <c r="E74">
        <v>0</v>
      </c>
      <c r="F74">
        <v>0</v>
      </c>
      <c r="G74">
        <v>0</v>
      </c>
      <c r="H74">
        <v>0</v>
      </c>
      <c r="I74">
        <v>0</v>
      </c>
      <c r="J74">
        <v>0</v>
      </c>
      <c r="K74">
        <v>0</v>
      </c>
      <c r="L74">
        <v>0</v>
      </c>
    </row>
    <row r="75" spans="1:12" x14ac:dyDescent="0.35">
      <c r="A75">
        <v>1</v>
      </c>
      <c r="B75">
        <v>0</v>
      </c>
      <c r="C75">
        <v>0</v>
      </c>
      <c r="D75">
        <v>0</v>
      </c>
      <c r="E75">
        <v>0</v>
      </c>
      <c r="F75">
        <v>0</v>
      </c>
      <c r="G75">
        <v>0</v>
      </c>
      <c r="H75">
        <v>0</v>
      </c>
      <c r="I75">
        <v>0</v>
      </c>
      <c r="J75">
        <v>0</v>
      </c>
      <c r="K75">
        <v>0</v>
      </c>
      <c r="L75">
        <v>0</v>
      </c>
    </row>
    <row r="76" spans="1:12" x14ac:dyDescent="0.35">
      <c r="A76">
        <v>1</v>
      </c>
      <c r="B76">
        <v>0</v>
      </c>
      <c r="C76">
        <v>0</v>
      </c>
      <c r="D76">
        <v>0</v>
      </c>
      <c r="E76">
        <v>0</v>
      </c>
      <c r="F76">
        <v>0</v>
      </c>
      <c r="G76">
        <v>0</v>
      </c>
      <c r="H76">
        <v>0</v>
      </c>
      <c r="I76">
        <v>0</v>
      </c>
      <c r="J76">
        <v>0</v>
      </c>
      <c r="K76">
        <v>0</v>
      </c>
      <c r="L76">
        <v>0</v>
      </c>
    </row>
    <row r="77" spans="1:12" x14ac:dyDescent="0.35">
      <c r="A77">
        <v>1</v>
      </c>
      <c r="B77">
        <v>0</v>
      </c>
      <c r="C77">
        <v>0</v>
      </c>
      <c r="D77">
        <v>0</v>
      </c>
      <c r="E77">
        <v>0</v>
      </c>
      <c r="F77">
        <v>0</v>
      </c>
      <c r="G77">
        <v>0</v>
      </c>
      <c r="H77">
        <v>0</v>
      </c>
      <c r="I77">
        <v>0</v>
      </c>
      <c r="J77">
        <v>0</v>
      </c>
      <c r="K77">
        <v>0</v>
      </c>
      <c r="L77">
        <v>0</v>
      </c>
    </row>
    <row r="78" spans="1:12" x14ac:dyDescent="0.35">
      <c r="A78">
        <v>1</v>
      </c>
      <c r="B78">
        <v>0</v>
      </c>
      <c r="C78">
        <v>0</v>
      </c>
      <c r="D78">
        <v>0</v>
      </c>
      <c r="E78">
        <v>0</v>
      </c>
      <c r="F78">
        <v>0</v>
      </c>
      <c r="G78">
        <v>0</v>
      </c>
      <c r="H78">
        <v>0</v>
      </c>
      <c r="I78">
        <v>0</v>
      </c>
      <c r="J78">
        <v>0</v>
      </c>
      <c r="K78">
        <v>0</v>
      </c>
      <c r="L78">
        <v>0</v>
      </c>
    </row>
    <row r="79" spans="1:12" x14ac:dyDescent="0.35">
      <c r="A79">
        <v>1</v>
      </c>
      <c r="B79">
        <v>0</v>
      </c>
      <c r="C79">
        <v>0</v>
      </c>
      <c r="D79">
        <v>0</v>
      </c>
      <c r="E79">
        <v>0</v>
      </c>
      <c r="F79">
        <v>0</v>
      </c>
      <c r="G79">
        <v>0</v>
      </c>
      <c r="H79">
        <v>0</v>
      </c>
      <c r="I79">
        <v>0</v>
      </c>
      <c r="J79">
        <v>0</v>
      </c>
      <c r="K79">
        <v>0</v>
      </c>
      <c r="L79">
        <v>0</v>
      </c>
    </row>
    <row r="80" spans="1:12" x14ac:dyDescent="0.35">
      <c r="A80">
        <v>1</v>
      </c>
      <c r="B80">
        <v>0</v>
      </c>
      <c r="C80">
        <v>0</v>
      </c>
      <c r="D80">
        <v>0</v>
      </c>
      <c r="E80">
        <v>0</v>
      </c>
      <c r="F80">
        <v>0</v>
      </c>
      <c r="G80">
        <v>0</v>
      </c>
      <c r="H80">
        <v>0</v>
      </c>
      <c r="I80">
        <v>0</v>
      </c>
      <c r="J80">
        <v>0</v>
      </c>
      <c r="K80">
        <v>0</v>
      </c>
      <c r="L80">
        <v>0</v>
      </c>
    </row>
    <row r="81" spans="1:12" x14ac:dyDescent="0.35">
      <c r="A81">
        <v>1</v>
      </c>
      <c r="B81">
        <v>0</v>
      </c>
      <c r="C81">
        <v>0</v>
      </c>
      <c r="D81">
        <v>0</v>
      </c>
      <c r="E81">
        <v>0</v>
      </c>
      <c r="F81">
        <v>0</v>
      </c>
      <c r="G81">
        <v>0</v>
      </c>
      <c r="H81">
        <v>0</v>
      </c>
      <c r="I81">
        <v>0</v>
      </c>
      <c r="J81">
        <v>0</v>
      </c>
      <c r="K81">
        <v>0</v>
      </c>
      <c r="L81">
        <v>0</v>
      </c>
    </row>
    <row r="82" spans="1:12" x14ac:dyDescent="0.35">
      <c r="A82">
        <v>1</v>
      </c>
      <c r="B82">
        <v>0</v>
      </c>
      <c r="C82">
        <v>0</v>
      </c>
      <c r="D82">
        <v>0</v>
      </c>
      <c r="E82">
        <v>0</v>
      </c>
      <c r="F82">
        <v>0</v>
      </c>
      <c r="G82">
        <v>0</v>
      </c>
      <c r="H82">
        <v>0</v>
      </c>
      <c r="I82">
        <v>0</v>
      </c>
      <c r="J82">
        <v>0</v>
      </c>
      <c r="K82">
        <v>0</v>
      </c>
      <c r="L82">
        <v>0</v>
      </c>
    </row>
    <row r="83" spans="1:12" x14ac:dyDescent="0.35">
      <c r="A83">
        <v>1</v>
      </c>
      <c r="B83">
        <v>0</v>
      </c>
      <c r="C83">
        <v>0</v>
      </c>
      <c r="D83">
        <v>0</v>
      </c>
      <c r="E83">
        <v>0</v>
      </c>
      <c r="F83">
        <v>1</v>
      </c>
      <c r="G83">
        <v>0</v>
      </c>
      <c r="H83">
        <v>0</v>
      </c>
      <c r="I83">
        <v>1</v>
      </c>
      <c r="J83">
        <v>0</v>
      </c>
      <c r="K83">
        <v>0</v>
      </c>
      <c r="L83">
        <v>0</v>
      </c>
    </row>
    <row r="84" spans="1:12" x14ac:dyDescent="0.35">
      <c r="A84">
        <v>1</v>
      </c>
      <c r="B84">
        <v>0</v>
      </c>
      <c r="C84">
        <v>0</v>
      </c>
      <c r="D84">
        <v>0</v>
      </c>
      <c r="E84">
        <v>0</v>
      </c>
      <c r="F84">
        <v>1</v>
      </c>
      <c r="G84">
        <v>0</v>
      </c>
      <c r="H84">
        <v>0</v>
      </c>
      <c r="I84">
        <v>1</v>
      </c>
      <c r="J84">
        <v>0</v>
      </c>
      <c r="K84">
        <v>0</v>
      </c>
      <c r="L84">
        <v>0</v>
      </c>
    </row>
    <row r="85" spans="1:12" x14ac:dyDescent="0.35">
      <c r="A85">
        <v>1</v>
      </c>
      <c r="B85">
        <v>0</v>
      </c>
      <c r="C85">
        <v>0</v>
      </c>
      <c r="D85">
        <v>0</v>
      </c>
      <c r="E85">
        <v>0</v>
      </c>
      <c r="F85">
        <v>1</v>
      </c>
      <c r="G85">
        <v>0</v>
      </c>
      <c r="H85">
        <v>0</v>
      </c>
      <c r="I85">
        <v>1</v>
      </c>
      <c r="J85">
        <v>0</v>
      </c>
      <c r="K85">
        <v>0</v>
      </c>
      <c r="L85">
        <v>0</v>
      </c>
    </row>
    <row r="86" spans="1:12" x14ac:dyDescent="0.35">
      <c r="A86">
        <v>1</v>
      </c>
      <c r="B86">
        <v>0</v>
      </c>
      <c r="C86">
        <v>0</v>
      </c>
      <c r="D86">
        <v>0</v>
      </c>
      <c r="E86">
        <v>0</v>
      </c>
      <c r="F86">
        <v>0</v>
      </c>
      <c r="G86">
        <v>0</v>
      </c>
      <c r="H86">
        <v>0</v>
      </c>
      <c r="I86">
        <v>1</v>
      </c>
      <c r="J86">
        <v>0</v>
      </c>
      <c r="K86">
        <v>0</v>
      </c>
      <c r="L86">
        <v>0</v>
      </c>
    </row>
    <row r="87" spans="1:12" x14ac:dyDescent="0.35">
      <c r="A87">
        <v>1</v>
      </c>
      <c r="B87">
        <v>0</v>
      </c>
      <c r="C87">
        <v>0</v>
      </c>
      <c r="D87">
        <v>0</v>
      </c>
      <c r="E87">
        <v>1</v>
      </c>
      <c r="F87">
        <v>0</v>
      </c>
      <c r="G87">
        <v>0</v>
      </c>
      <c r="H87">
        <v>0</v>
      </c>
      <c r="I87">
        <v>1</v>
      </c>
      <c r="J87">
        <v>0</v>
      </c>
      <c r="K87">
        <v>0</v>
      </c>
      <c r="L87">
        <v>0</v>
      </c>
    </row>
    <row r="88" spans="1:12" x14ac:dyDescent="0.35">
      <c r="A88">
        <v>1</v>
      </c>
      <c r="B88">
        <v>0</v>
      </c>
      <c r="C88">
        <v>0</v>
      </c>
      <c r="D88">
        <v>0</v>
      </c>
      <c r="E88">
        <v>1</v>
      </c>
      <c r="F88">
        <v>0</v>
      </c>
      <c r="G88">
        <v>0</v>
      </c>
      <c r="H88">
        <v>0</v>
      </c>
      <c r="I88">
        <v>1</v>
      </c>
      <c r="J88">
        <v>0</v>
      </c>
      <c r="K88">
        <v>0</v>
      </c>
      <c r="L88">
        <v>0</v>
      </c>
    </row>
    <row r="89" spans="1:12" x14ac:dyDescent="0.35">
      <c r="A89">
        <v>1</v>
      </c>
      <c r="B89">
        <v>0</v>
      </c>
      <c r="C89">
        <v>0</v>
      </c>
      <c r="D89">
        <v>0</v>
      </c>
      <c r="E89">
        <v>1</v>
      </c>
      <c r="F89">
        <v>0</v>
      </c>
      <c r="G89">
        <v>0</v>
      </c>
      <c r="H89">
        <v>0</v>
      </c>
      <c r="I89">
        <v>1</v>
      </c>
      <c r="J89">
        <v>0</v>
      </c>
      <c r="K89">
        <v>0</v>
      </c>
      <c r="L89">
        <v>0</v>
      </c>
    </row>
    <row r="90" spans="1:12" x14ac:dyDescent="0.35">
      <c r="A90">
        <v>1</v>
      </c>
      <c r="B90">
        <v>0</v>
      </c>
      <c r="C90">
        <v>0</v>
      </c>
      <c r="D90">
        <v>0</v>
      </c>
      <c r="E90">
        <v>1</v>
      </c>
      <c r="F90">
        <v>0</v>
      </c>
      <c r="G90">
        <v>0</v>
      </c>
      <c r="H90">
        <v>0</v>
      </c>
      <c r="I90">
        <v>1</v>
      </c>
      <c r="J90">
        <v>1</v>
      </c>
      <c r="K90">
        <v>0</v>
      </c>
      <c r="L90">
        <v>0</v>
      </c>
    </row>
    <row r="91" spans="1:12" x14ac:dyDescent="0.35">
      <c r="A91">
        <v>1</v>
      </c>
      <c r="B91">
        <v>0</v>
      </c>
      <c r="C91">
        <v>0</v>
      </c>
      <c r="D91">
        <v>0</v>
      </c>
      <c r="E91">
        <v>1</v>
      </c>
      <c r="F91">
        <v>0</v>
      </c>
      <c r="G91">
        <v>0</v>
      </c>
      <c r="H91">
        <v>0</v>
      </c>
      <c r="I91">
        <v>1</v>
      </c>
      <c r="J91">
        <v>1</v>
      </c>
      <c r="K91">
        <v>0</v>
      </c>
      <c r="L91">
        <v>0</v>
      </c>
    </row>
    <row r="92" spans="1:12" x14ac:dyDescent="0.35">
      <c r="A92">
        <v>1</v>
      </c>
      <c r="B92">
        <v>0</v>
      </c>
      <c r="C92">
        <v>0</v>
      </c>
      <c r="D92">
        <v>0</v>
      </c>
      <c r="E92">
        <v>1</v>
      </c>
      <c r="F92">
        <v>0</v>
      </c>
      <c r="G92">
        <v>0</v>
      </c>
      <c r="H92">
        <v>0</v>
      </c>
      <c r="I92">
        <v>0</v>
      </c>
      <c r="J92">
        <v>1</v>
      </c>
      <c r="K92">
        <v>0</v>
      </c>
      <c r="L92">
        <v>0</v>
      </c>
    </row>
    <row r="93" spans="1:12" x14ac:dyDescent="0.35">
      <c r="A93">
        <v>1</v>
      </c>
      <c r="B93">
        <v>0</v>
      </c>
      <c r="C93">
        <v>1</v>
      </c>
      <c r="D93">
        <v>0</v>
      </c>
      <c r="E93">
        <v>0</v>
      </c>
      <c r="F93">
        <v>0</v>
      </c>
      <c r="G93">
        <v>0</v>
      </c>
      <c r="H93">
        <v>0</v>
      </c>
      <c r="I93">
        <v>1</v>
      </c>
      <c r="J93">
        <v>0</v>
      </c>
      <c r="K93">
        <v>0</v>
      </c>
      <c r="L93">
        <v>0</v>
      </c>
    </row>
    <row r="94" spans="1:12" x14ac:dyDescent="0.35">
      <c r="A94">
        <v>1</v>
      </c>
      <c r="B94">
        <v>0</v>
      </c>
      <c r="C94">
        <v>0</v>
      </c>
      <c r="D94">
        <v>0</v>
      </c>
      <c r="E94">
        <v>1</v>
      </c>
      <c r="F94">
        <v>0</v>
      </c>
      <c r="G94">
        <v>0</v>
      </c>
      <c r="H94">
        <v>0</v>
      </c>
      <c r="I94">
        <v>1</v>
      </c>
      <c r="J94">
        <v>0</v>
      </c>
      <c r="K94">
        <v>1</v>
      </c>
      <c r="L94">
        <v>0</v>
      </c>
    </row>
    <row r="95" spans="1:12" x14ac:dyDescent="0.35">
      <c r="A95">
        <v>1</v>
      </c>
      <c r="B95">
        <v>0</v>
      </c>
      <c r="C95">
        <v>0</v>
      </c>
      <c r="D95">
        <v>0</v>
      </c>
      <c r="E95">
        <v>0</v>
      </c>
      <c r="F95">
        <v>0</v>
      </c>
      <c r="G95">
        <v>0</v>
      </c>
      <c r="H95">
        <v>0</v>
      </c>
      <c r="I95">
        <v>1</v>
      </c>
      <c r="J95">
        <v>1</v>
      </c>
      <c r="K95">
        <v>0</v>
      </c>
      <c r="L95">
        <v>0</v>
      </c>
    </row>
    <row r="96" spans="1:12" x14ac:dyDescent="0.35">
      <c r="A96">
        <v>1</v>
      </c>
      <c r="B96">
        <v>0</v>
      </c>
      <c r="C96">
        <v>0</v>
      </c>
      <c r="D96">
        <v>0</v>
      </c>
      <c r="E96">
        <v>0</v>
      </c>
      <c r="F96">
        <v>0</v>
      </c>
      <c r="G96">
        <v>0</v>
      </c>
      <c r="H96">
        <v>0</v>
      </c>
      <c r="I96">
        <v>1</v>
      </c>
      <c r="J96">
        <v>1</v>
      </c>
      <c r="K96">
        <v>0</v>
      </c>
      <c r="L96">
        <v>0</v>
      </c>
    </row>
    <row r="97" spans="1:12" x14ac:dyDescent="0.35">
      <c r="A97">
        <v>1</v>
      </c>
      <c r="B97">
        <v>0</v>
      </c>
      <c r="C97">
        <v>0</v>
      </c>
      <c r="D97">
        <v>0</v>
      </c>
      <c r="E97">
        <v>1</v>
      </c>
      <c r="F97">
        <v>0</v>
      </c>
      <c r="G97">
        <v>0</v>
      </c>
      <c r="H97">
        <v>0</v>
      </c>
      <c r="I97">
        <v>1</v>
      </c>
      <c r="J97">
        <v>1</v>
      </c>
      <c r="K97">
        <v>0</v>
      </c>
      <c r="L97">
        <v>0</v>
      </c>
    </row>
    <row r="98" spans="1:12" x14ac:dyDescent="0.35">
      <c r="A98">
        <v>1</v>
      </c>
      <c r="B98">
        <v>0</v>
      </c>
      <c r="C98">
        <v>0</v>
      </c>
      <c r="D98">
        <v>0</v>
      </c>
      <c r="E98">
        <v>0</v>
      </c>
      <c r="F98">
        <v>0</v>
      </c>
      <c r="G98">
        <v>0</v>
      </c>
      <c r="H98">
        <v>0</v>
      </c>
      <c r="I98">
        <v>0</v>
      </c>
      <c r="J98">
        <v>0</v>
      </c>
      <c r="K98">
        <v>0</v>
      </c>
      <c r="L98">
        <v>0</v>
      </c>
    </row>
    <row r="99" spans="1:12" x14ac:dyDescent="0.35">
      <c r="A99">
        <v>1</v>
      </c>
      <c r="B99">
        <v>0</v>
      </c>
      <c r="C99">
        <v>1</v>
      </c>
      <c r="D99">
        <v>0</v>
      </c>
      <c r="E99">
        <v>1</v>
      </c>
      <c r="F99">
        <v>0</v>
      </c>
      <c r="G99">
        <v>0</v>
      </c>
      <c r="H99">
        <v>0</v>
      </c>
      <c r="I99">
        <v>0</v>
      </c>
      <c r="J99">
        <v>0</v>
      </c>
      <c r="K99">
        <v>0</v>
      </c>
      <c r="L99">
        <v>0</v>
      </c>
    </row>
    <row r="100" spans="1:12" x14ac:dyDescent="0.35">
      <c r="A100">
        <v>1</v>
      </c>
      <c r="B100">
        <v>0</v>
      </c>
      <c r="C100">
        <v>0</v>
      </c>
      <c r="D100">
        <v>0</v>
      </c>
      <c r="E100">
        <v>0</v>
      </c>
      <c r="F100">
        <v>0</v>
      </c>
      <c r="G100">
        <v>0</v>
      </c>
      <c r="H100">
        <v>0</v>
      </c>
      <c r="I100">
        <v>0</v>
      </c>
      <c r="J100">
        <v>0</v>
      </c>
      <c r="K100">
        <v>0</v>
      </c>
      <c r="L100">
        <v>0</v>
      </c>
    </row>
    <row r="101" spans="1:12" x14ac:dyDescent="0.35">
      <c r="A101">
        <v>1</v>
      </c>
      <c r="B101">
        <v>0</v>
      </c>
      <c r="C101">
        <v>0</v>
      </c>
      <c r="D101">
        <v>0</v>
      </c>
      <c r="E101">
        <v>0</v>
      </c>
      <c r="F101">
        <v>0</v>
      </c>
      <c r="G101">
        <v>0</v>
      </c>
      <c r="H101">
        <v>0</v>
      </c>
      <c r="I101">
        <v>0</v>
      </c>
      <c r="J101">
        <v>0</v>
      </c>
      <c r="K101">
        <v>0</v>
      </c>
      <c r="L101">
        <v>0</v>
      </c>
    </row>
    <row r="102" spans="1:12" x14ac:dyDescent="0.35">
      <c r="A102">
        <v>1</v>
      </c>
      <c r="B102">
        <v>0</v>
      </c>
      <c r="C102">
        <v>0</v>
      </c>
      <c r="D102">
        <v>0</v>
      </c>
      <c r="E102">
        <v>0</v>
      </c>
      <c r="F102">
        <v>0</v>
      </c>
      <c r="G102">
        <v>0</v>
      </c>
      <c r="H102">
        <v>0</v>
      </c>
      <c r="I102">
        <v>0</v>
      </c>
      <c r="J102">
        <v>0</v>
      </c>
      <c r="K102">
        <v>0</v>
      </c>
      <c r="L102">
        <v>0</v>
      </c>
    </row>
    <row r="103" spans="1:12" x14ac:dyDescent="0.35">
      <c r="A103">
        <v>1</v>
      </c>
      <c r="B103">
        <v>0</v>
      </c>
      <c r="C103">
        <v>0</v>
      </c>
      <c r="D103">
        <v>0</v>
      </c>
      <c r="E103">
        <v>0</v>
      </c>
      <c r="F103">
        <v>0</v>
      </c>
      <c r="G103">
        <v>0</v>
      </c>
      <c r="H103">
        <v>0</v>
      </c>
      <c r="I103">
        <v>0</v>
      </c>
      <c r="J103">
        <v>0</v>
      </c>
      <c r="K103">
        <v>0</v>
      </c>
      <c r="L103">
        <v>0</v>
      </c>
    </row>
    <row r="104" spans="1:12" x14ac:dyDescent="0.35">
      <c r="A104">
        <v>1</v>
      </c>
      <c r="B104">
        <v>0</v>
      </c>
      <c r="C104">
        <v>0</v>
      </c>
      <c r="D104">
        <v>0</v>
      </c>
      <c r="E104">
        <v>0</v>
      </c>
      <c r="F104">
        <v>0</v>
      </c>
      <c r="G104">
        <v>0</v>
      </c>
      <c r="H104">
        <v>0</v>
      </c>
      <c r="I104">
        <v>0</v>
      </c>
      <c r="J104">
        <v>0</v>
      </c>
      <c r="K104">
        <v>0</v>
      </c>
      <c r="L104">
        <v>0</v>
      </c>
    </row>
    <row r="105" spans="1:12" x14ac:dyDescent="0.35">
      <c r="A105">
        <v>1</v>
      </c>
      <c r="B105">
        <v>0</v>
      </c>
      <c r="C105">
        <v>0</v>
      </c>
      <c r="D105">
        <v>0</v>
      </c>
      <c r="E105">
        <v>0</v>
      </c>
      <c r="F105">
        <v>0</v>
      </c>
      <c r="G105">
        <v>0</v>
      </c>
      <c r="H105">
        <v>0</v>
      </c>
      <c r="I105">
        <v>0</v>
      </c>
      <c r="J105">
        <v>0</v>
      </c>
      <c r="K105">
        <v>0</v>
      </c>
      <c r="L105">
        <v>0</v>
      </c>
    </row>
    <row r="106" spans="1:12" x14ac:dyDescent="0.35">
      <c r="A106">
        <v>1</v>
      </c>
      <c r="B106">
        <v>0</v>
      </c>
      <c r="C106">
        <v>0</v>
      </c>
      <c r="D106">
        <v>0</v>
      </c>
      <c r="E106">
        <v>0</v>
      </c>
      <c r="F106">
        <v>0</v>
      </c>
      <c r="G106">
        <v>0</v>
      </c>
      <c r="H106">
        <v>0</v>
      </c>
      <c r="I106">
        <v>0</v>
      </c>
      <c r="J106">
        <v>0</v>
      </c>
      <c r="K106">
        <v>0</v>
      </c>
      <c r="L106">
        <v>0</v>
      </c>
    </row>
    <row r="107" spans="1:12" x14ac:dyDescent="0.35">
      <c r="A107">
        <v>1</v>
      </c>
      <c r="B107">
        <v>0</v>
      </c>
      <c r="C107">
        <v>0</v>
      </c>
      <c r="D107">
        <v>0</v>
      </c>
      <c r="E107">
        <v>0</v>
      </c>
      <c r="F107">
        <v>0</v>
      </c>
      <c r="G107">
        <v>0</v>
      </c>
      <c r="H107">
        <v>0</v>
      </c>
      <c r="I107">
        <v>0</v>
      </c>
      <c r="J107">
        <v>0</v>
      </c>
      <c r="K107">
        <v>0</v>
      </c>
      <c r="L107">
        <v>0</v>
      </c>
    </row>
    <row r="108" spans="1:12" x14ac:dyDescent="0.35">
      <c r="A108">
        <v>1</v>
      </c>
      <c r="B108">
        <v>0</v>
      </c>
      <c r="C108">
        <v>0</v>
      </c>
      <c r="D108">
        <v>0</v>
      </c>
      <c r="E108">
        <v>0</v>
      </c>
      <c r="F108">
        <v>0</v>
      </c>
      <c r="G108">
        <v>0</v>
      </c>
      <c r="H108">
        <v>0</v>
      </c>
      <c r="I108">
        <v>0</v>
      </c>
      <c r="J108">
        <v>0</v>
      </c>
      <c r="K108">
        <v>0</v>
      </c>
      <c r="L108">
        <v>0</v>
      </c>
    </row>
    <row r="109" spans="1:12" x14ac:dyDescent="0.35">
      <c r="A109">
        <v>1</v>
      </c>
      <c r="B109">
        <v>0</v>
      </c>
      <c r="C109">
        <v>0</v>
      </c>
      <c r="D109">
        <v>0</v>
      </c>
      <c r="E109">
        <v>0</v>
      </c>
      <c r="F109">
        <v>0</v>
      </c>
      <c r="G109">
        <v>0</v>
      </c>
      <c r="H109">
        <v>0</v>
      </c>
      <c r="I109">
        <v>0</v>
      </c>
      <c r="J109">
        <v>0</v>
      </c>
      <c r="K109">
        <v>0</v>
      </c>
      <c r="L109">
        <v>0</v>
      </c>
    </row>
    <row r="110" spans="1:12" x14ac:dyDescent="0.35">
      <c r="A110">
        <v>1</v>
      </c>
      <c r="B110">
        <v>0</v>
      </c>
      <c r="C110">
        <v>0</v>
      </c>
      <c r="D110">
        <v>0</v>
      </c>
      <c r="E110">
        <v>0</v>
      </c>
      <c r="F110">
        <v>0</v>
      </c>
      <c r="G110">
        <v>0</v>
      </c>
      <c r="H110">
        <v>0</v>
      </c>
      <c r="I110">
        <v>0</v>
      </c>
      <c r="J110">
        <v>0</v>
      </c>
      <c r="K110">
        <v>0</v>
      </c>
      <c r="L110">
        <v>0</v>
      </c>
    </row>
    <row r="111" spans="1:12" x14ac:dyDescent="0.35">
      <c r="A111">
        <v>1</v>
      </c>
      <c r="B111">
        <v>0</v>
      </c>
      <c r="C111">
        <v>0</v>
      </c>
      <c r="D111">
        <v>0</v>
      </c>
      <c r="E111">
        <v>0</v>
      </c>
      <c r="F111">
        <v>0</v>
      </c>
      <c r="G111">
        <v>0</v>
      </c>
      <c r="H111">
        <v>0</v>
      </c>
      <c r="I111">
        <v>0</v>
      </c>
      <c r="J111">
        <v>0</v>
      </c>
      <c r="K111">
        <v>0</v>
      </c>
      <c r="L111">
        <v>0</v>
      </c>
    </row>
    <row r="112" spans="1:12" x14ac:dyDescent="0.35">
      <c r="A112">
        <v>1</v>
      </c>
      <c r="B112">
        <v>0</v>
      </c>
      <c r="C112">
        <v>0</v>
      </c>
      <c r="D112">
        <v>0</v>
      </c>
      <c r="E112">
        <v>0</v>
      </c>
      <c r="F112">
        <v>0</v>
      </c>
      <c r="G112">
        <v>0</v>
      </c>
      <c r="H112">
        <v>0</v>
      </c>
      <c r="I112">
        <v>0</v>
      </c>
      <c r="J112">
        <v>0</v>
      </c>
      <c r="K112">
        <v>0</v>
      </c>
      <c r="L112">
        <v>0</v>
      </c>
    </row>
    <row r="113" spans="1:12" x14ac:dyDescent="0.35">
      <c r="A113">
        <v>1</v>
      </c>
      <c r="B113">
        <v>0</v>
      </c>
      <c r="C113">
        <v>0</v>
      </c>
      <c r="D113">
        <v>0</v>
      </c>
      <c r="E113">
        <v>0</v>
      </c>
      <c r="F113">
        <v>0</v>
      </c>
      <c r="G113">
        <v>0</v>
      </c>
      <c r="H113">
        <v>0</v>
      </c>
      <c r="I113">
        <v>0</v>
      </c>
      <c r="J113">
        <v>0</v>
      </c>
      <c r="K113">
        <v>0</v>
      </c>
      <c r="L113">
        <v>0</v>
      </c>
    </row>
    <row r="114" spans="1:12" x14ac:dyDescent="0.35">
      <c r="A114">
        <v>1</v>
      </c>
      <c r="B114">
        <v>0</v>
      </c>
      <c r="C114">
        <v>0</v>
      </c>
      <c r="D114">
        <v>0</v>
      </c>
      <c r="E114">
        <v>0</v>
      </c>
      <c r="F114">
        <v>0</v>
      </c>
      <c r="G114">
        <v>0</v>
      </c>
      <c r="H114">
        <v>0</v>
      </c>
      <c r="I114">
        <v>0</v>
      </c>
      <c r="J114">
        <v>1</v>
      </c>
      <c r="K114">
        <v>0</v>
      </c>
      <c r="L114">
        <v>0</v>
      </c>
    </row>
    <row r="115" spans="1:12" x14ac:dyDescent="0.35">
      <c r="A115">
        <v>1</v>
      </c>
      <c r="B115">
        <v>0</v>
      </c>
      <c r="C115">
        <v>0</v>
      </c>
      <c r="D115">
        <v>0</v>
      </c>
      <c r="E115">
        <v>0</v>
      </c>
      <c r="F115">
        <v>0</v>
      </c>
      <c r="G115">
        <v>0</v>
      </c>
      <c r="H115">
        <v>0</v>
      </c>
      <c r="I115">
        <v>0</v>
      </c>
      <c r="J115">
        <v>1</v>
      </c>
      <c r="K115">
        <v>0</v>
      </c>
      <c r="L115">
        <v>0</v>
      </c>
    </row>
    <row r="116" spans="1:12" x14ac:dyDescent="0.35">
      <c r="A116">
        <v>1</v>
      </c>
      <c r="B116">
        <v>0</v>
      </c>
      <c r="C116">
        <v>0</v>
      </c>
      <c r="D116">
        <v>0</v>
      </c>
      <c r="E116">
        <v>0</v>
      </c>
      <c r="F116">
        <v>0</v>
      </c>
      <c r="G116">
        <v>0</v>
      </c>
      <c r="H116">
        <v>0</v>
      </c>
      <c r="I116">
        <v>0</v>
      </c>
      <c r="J116">
        <v>1</v>
      </c>
      <c r="K116">
        <v>0</v>
      </c>
      <c r="L116">
        <v>0</v>
      </c>
    </row>
    <row r="117" spans="1:12" x14ac:dyDescent="0.35">
      <c r="A117">
        <v>1</v>
      </c>
      <c r="B117">
        <v>0</v>
      </c>
      <c r="C117">
        <v>0</v>
      </c>
      <c r="D117">
        <v>0</v>
      </c>
      <c r="E117">
        <v>0</v>
      </c>
      <c r="F117">
        <v>1</v>
      </c>
      <c r="G117">
        <v>0</v>
      </c>
      <c r="H117">
        <v>0</v>
      </c>
      <c r="I117">
        <v>0</v>
      </c>
      <c r="J117">
        <v>0</v>
      </c>
      <c r="K117">
        <v>0</v>
      </c>
      <c r="L117">
        <v>0</v>
      </c>
    </row>
    <row r="118" spans="1:12" x14ac:dyDescent="0.35">
      <c r="A118">
        <v>1</v>
      </c>
      <c r="B118">
        <v>0</v>
      </c>
      <c r="C118">
        <v>0</v>
      </c>
      <c r="D118">
        <v>0</v>
      </c>
      <c r="E118">
        <v>0</v>
      </c>
      <c r="F118">
        <v>0</v>
      </c>
      <c r="G118">
        <v>0</v>
      </c>
      <c r="H118">
        <v>0</v>
      </c>
      <c r="I118">
        <v>0</v>
      </c>
      <c r="J118">
        <v>0</v>
      </c>
      <c r="K118">
        <v>0</v>
      </c>
      <c r="L118">
        <v>0</v>
      </c>
    </row>
    <row r="119" spans="1:12" x14ac:dyDescent="0.35">
      <c r="A119">
        <v>1</v>
      </c>
      <c r="B119">
        <v>0</v>
      </c>
      <c r="C119">
        <v>0</v>
      </c>
      <c r="D119">
        <v>0</v>
      </c>
      <c r="E119">
        <v>0</v>
      </c>
      <c r="F119">
        <v>0</v>
      </c>
      <c r="G119">
        <v>0</v>
      </c>
      <c r="H119">
        <v>0</v>
      </c>
      <c r="I119">
        <v>0</v>
      </c>
      <c r="J119">
        <v>0</v>
      </c>
      <c r="K119">
        <v>0</v>
      </c>
      <c r="L119">
        <v>0</v>
      </c>
    </row>
    <row r="120" spans="1:12" x14ac:dyDescent="0.35">
      <c r="A120">
        <v>1</v>
      </c>
      <c r="B120">
        <v>0</v>
      </c>
      <c r="C120">
        <v>0</v>
      </c>
      <c r="D120">
        <v>0</v>
      </c>
      <c r="E120">
        <v>0</v>
      </c>
      <c r="F120">
        <v>1</v>
      </c>
      <c r="G120">
        <v>0</v>
      </c>
      <c r="H120">
        <v>0</v>
      </c>
      <c r="I120">
        <v>0</v>
      </c>
      <c r="J120">
        <v>0</v>
      </c>
      <c r="K120">
        <v>0</v>
      </c>
      <c r="L120">
        <v>0</v>
      </c>
    </row>
    <row r="121" spans="1:12" x14ac:dyDescent="0.35">
      <c r="A121">
        <v>1</v>
      </c>
      <c r="B121">
        <v>0</v>
      </c>
      <c r="C121">
        <v>0</v>
      </c>
      <c r="D121">
        <v>0</v>
      </c>
      <c r="E121">
        <v>0</v>
      </c>
      <c r="F121">
        <v>1</v>
      </c>
      <c r="G121">
        <v>0</v>
      </c>
      <c r="H121">
        <v>0</v>
      </c>
      <c r="I121">
        <v>0</v>
      </c>
      <c r="J121">
        <v>0</v>
      </c>
      <c r="K121">
        <v>0</v>
      </c>
      <c r="L121">
        <v>0</v>
      </c>
    </row>
    <row r="122" spans="1:12" x14ac:dyDescent="0.35">
      <c r="A122">
        <v>1</v>
      </c>
      <c r="B122">
        <v>0</v>
      </c>
      <c r="C122">
        <v>0</v>
      </c>
      <c r="D122">
        <v>0</v>
      </c>
      <c r="E122">
        <v>0</v>
      </c>
      <c r="F122">
        <v>1</v>
      </c>
      <c r="G122">
        <v>0</v>
      </c>
      <c r="H122">
        <v>0</v>
      </c>
      <c r="I122">
        <v>0</v>
      </c>
      <c r="J122">
        <v>0</v>
      </c>
      <c r="K122">
        <v>0</v>
      </c>
      <c r="L122">
        <v>0</v>
      </c>
    </row>
    <row r="123" spans="1:12" x14ac:dyDescent="0.35">
      <c r="A123">
        <v>1</v>
      </c>
      <c r="B123">
        <v>0</v>
      </c>
      <c r="C123">
        <v>0</v>
      </c>
      <c r="D123">
        <v>0</v>
      </c>
      <c r="E123">
        <v>0</v>
      </c>
      <c r="F123">
        <v>1</v>
      </c>
      <c r="G123">
        <v>0</v>
      </c>
      <c r="H123">
        <v>0</v>
      </c>
      <c r="I123">
        <v>0</v>
      </c>
      <c r="J123">
        <v>0</v>
      </c>
      <c r="K123">
        <v>0</v>
      </c>
      <c r="L123">
        <v>0</v>
      </c>
    </row>
    <row r="124" spans="1:12" x14ac:dyDescent="0.35">
      <c r="A124">
        <v>1</v>
      </c>
      <c r="B124">
        <v>0</v>
      </c>
      <c r="C124">
        <v>0</v>
      </c>
      <c r="D124">
        <v>0</v>
      </c>
      <c r="E124">
        <v>0</v>
      </c>
      <c r="F124">
        <v>1</v>
      </c>
      <c r="G124">
        <v>0</v>
      </c>
      <c r="H124">
        <v>0</v>
      </c>
      <c r="I124">
        <v>0</v>
      </c>
      <c r="J124">
        <v>0</v>
      </c>
      <c r="K124">
        <v>0</v>
      </c>
      <c r="L124">
        <v>0</v>
      </c>
    </row>
    <row r="125" spans="1:12" x14ac:dyDescent="0.35">
      <c r="A125">
        <v>1</v>
      </c>
      <c r="B125">
        <v>0</v>
      </c>
      <c r="C125">
        <v>0</v>
      </c>
      <c r="D125">
        <v>0</v>
      </c>
      <c r="E125">
        <v>0</v>
      </c>
      <c r="F125">
        <v>1</v>
      </c>
      <c r="G125">
        <v>0</v>
      </c>
      <c r="H125">
        <v>0</v>
      </c>
      <c r="I125">
        <v>0</v>
      </c>
      <c r="J125">
        <v>0</v>
      </c>
      <c r="K125">
        <v>0</v>
      </c>
      <c r="L125">
        <v>0</v>
      </c>
    </row>
    <row r="126" spans="1:12" x14ac:dyDescent="0.35">
      <c r="A126">
        <v>1</v>
      </c>
      <c r="B126">
        <v>0</v>
      </c>
      <c r="C126">
        <v>0</v>
      </c>
      <c r="D126">
        <v>0</v>
      </c>
      <c r="E126">
        <v>0</v>
      </c>
      <c r="F126">
        <v>1</v>
      </c>
      <c r="G126">
        <v>0</v>
      </c>
      <c r="H126">
        <v>0</v>
      </c>
      <c r="I126">
        <v>0</v>
      </c>
      <c r="J126">
        <v>0</v>
      </c>
      <c r="K126">
        <v>0</v>
      </c>
      <c r="L126">
        <v>0</v>
      </c>
    </row>
    <row r="127" spans="1:12" x14ac:dyDescent="0.35">
      <c r="A127">
        <v>1</v>
      </c>
      <c r="B127">
        <v>0</v>
      </c>
      <c r="C127">
        <v>0</v>
      </c>
      <c r="D127">
        <v>0</v>
      </c>
      <c r="E127">
        <v>0</v>
      </c>
      <c r="F127">
        <v>0</v>
      </c>
      <c r="G127">
        <v>0</v>
      </c>
      <c r="H127">
        <v>0</v>
      </c>
      <c r="I127">
        <v>0</v>
      </c>
      <c r="J127">
        <v>0</v>
      </c>
      <c r="K127">
        <v>0</v>
      </c>
      <c r="L127">
        <v>0</v>
      </c>
    </row>
    <row r="128" spans="1:12" x14ac:dyDescent="0.35">
      <c r="A128">
        <v>1</v>
      </c>
      <c r="B128">
        <v>0</v>
      </c>
      <c r="C128">
        <v>0</v>
      </c>
      <c r="D128">
        <v>0</v>
      </c>
      <c r="E128">
        <v>0</v>
      </c>
      <c r="F128">
        <v>0</v>
      </c>
      <c r="G128">
        <v>0</v>
      </c>
      <c r="H128">
        <v>0</v>
      </c>
      <c r="I128">
        <v>0</v>
      </c>
      <c r="J128">
        <v>0</v>
      </c>
      <c r="K128">
        <v>0</v>
      </c>
      <c r="L128">
        <v>0</v>
      </c>
    </row>
    <row r="129" spans="1:12" x14ac:dyDescent="0.35">
      <c r="A129">
        <v>1</v>
      </c>
      <c r="B129">
        <v>0</v>
      </c>
      <c r="C129">
        <v>0</v>
      </c>
      <c r="D129">
        <v>0</v>
      </c>
      <c r="E129">
        <v>0</v>
      </c>
      <c r="F129">
        <v>0</v>
      </c>
      <c r="G129">
        <v>0</v>
      </c>
      <c r="H129">
        <v>0</v>
      </c>
      <c r="I129">
        <v>0</v>
      </c>
      <c r="J129">
        <v>0</v>
      </c>
      <c r="K129">
        <v>0</v>
      </c>
      <c r="L129">
        <v>0</v>
      </c>
    </row>
    <row r="130" spans="1:12" x14ac:dyDescent="0.35">
      <c r="A130">
        <v>1</v>
      </c>
      <c r="B130">
        <v>0</v>
      </c>
      <c r="C130">
        <v>0</v>
      </c>
      <c r="D130">
        <v>0</v>
      </c>
      <c r="E130">
        <v>0</v>
      </c>
      <c r="F130">
        <v>0</v>
      </c>
      <c r="G130">
        <v>0</v>
      </c>
      <c r="H130">
        <v>0</v>
      </c>
      <c r="I130">
        <v>0</v>
      </c>
      <c r="J130">
        <v>0</v>
      </c>
      <c r="K130">
        <v>0</v>
      </c>
      <c r="L130">
        <v>0</v>
      </c>
    </row>
    <row r="131" spans="1:12" x14ac:dyDescent="0.35">
      <c r="A131">
        <v>1</v>
      </c>
      <c r="B131">
        <v>0</v>
      </c>
      <c r="C131">
        <v>0</v>
      </c>
      <c r="D131">
        <v>0</v>
      </c>
      <c r="E131">
        <v>0</v>
      </c>
      <c r="F131">
        <v>0</v>
      </c>
      <c r="G131">
        <v>0</v>
      </c>
      <c r="H131">
        <v>0</v>
      </c>
      <c r="I131">
        <v>0</v>
      </c>
      <c r="J131">
        <v>0</v>
      </c>
      <c r="K131">
        <v>0</v>
      </c>
      <c r="L131">
        <v>0</v>
      </c>
    </row>
    <row r="132" spans="1:12" x14ac:dyDescent="0.35">
      <c r="A132">
        <v>1</v>
      </c>
      <c r="B132">
        <v>0</v>
      </c>
      <c r="C132">
        <v>0</v>
      </c>
      <c r="D132">
        <v>0</v>
      </c>
      <c r="E132">
        <v>0</v>
      </c>
      <c r="F132">
        <v>0</v>
      </c>
      <c r="G132">
        <v>0</v>
      </c>
      <c r="H132">
        <v>0</v>
      </c>
      <c r="I132">
        <v>0</v>
      </c>
      <c r="J132">
        <v>0</v>
      </c>
      <c r="K132">
        <v>0</v>
      </c>
      <c r="L132">
        <v>0</v>
      </c>
    </row>
    <row r="133" spans="1:12" x14ac:dyDescent="0.35">
      <c r="A133">
        <v>1</v>
      </c>
      <c r="B133">
        <v>0</v>
      </c>
      <c r="C133">
        <v>0</v>
      </c>
      <c r="D133">
        <v>0</v>
      </c>
      <c r="E133">
        <v>0</v>
      </c>
      <c r="F133">
        <v>0</v>
      </c>
      <c r="G133">
        <v>0</v>
      </c>
      <c r="H133">
        <v>0</v>
      </c>
      <c r="I133">
        <v>0</v>
      </c>
      <c r="J133">
        <v>0</v>
      </c>
      <c r="K133">
        <v>0</v>
      </c>
      <c r="L133">
        <v>0</v>
      </c>
    </row>
    <row r="134" spans="1:12" x14ac:dyDescent="0.35">
      <c r="A134">
        <v>1</v>
      </c>
      <c r="B134">
        <v>0</v>
      </c>
      <c r="C134">
        <v>0</v>
      </c>
      <c r="D134">
        <v>0</v>
      </c>
      <c r="E134">
        <v>0</v>
      </c>
      <c r="F134">
        <v>0</v>
      </c>
      <c r="G134">
        <v>0</v>
      </c>
      <c r="H134">
        <v>0</v>
      </c>
      <c r="I134">
        <v>0</v>
      </c>
      <c r="J134">
        <v>0</v>
      </c>
      <c r="K134">
        <v>0</v>
      </c>
      <c r="L134">
        <v>0</v>
      </c>
    </row>
    <row r="135" spans="1:12" x14ac:dyDescent="0.35">
      <c r="A135">
        <v>1</v>
      </c>
      <c r="B135">
        <v>0</v>
      </c>
      <c r="C135">
        <v>0</v>
      </c>
      <c r="D135">
        <v>0</v>
      </c>
      <c r="E135">
        <v>0</v>
      </c>
      <c r="F135">
        <v>0</v>
      </c>
      <c r="G135">
        <v>0</v>
      </c>
      <c r="H135">
        <v>0</v>
      </c>
      <c r="I135">
        <v>0</v>
      </c>
      <c r="J135">
        <v>0</v>
      </c>
      <c r="K135">
        <v>0</v>
      </c>
      <c r="L135">
        <v>0</v>
      </c>
    </row>
    <row r="136" spans="1:12" x14ac:dyDescent="0.35">
      <c r="A136">
        <v>1</v>
      </c>
      <c r="B136">
        <v>0</v>
      </c>
      <c r="C136">
        <v>0</v>
      </c>
      <c r="D136">
        <v>0</v>
      </c>
      <c r="E136">
        <v>0</v>
      </c>
      <c r="F136">
        <v>0</v>
      </c>
      <c r="G136">
        <v>0</v>
      </c>
      <c r="H136">
        <v>0</v>
      </c>
      <c r="I136">
        <v>0</v>
      </c>
      <c r="J136">
        <v>0</v>
      </c>
      <c r="K136">
        <v>0</v>
      </c>
      <c r="L136">
        <v>0</v>
      </c>
    </row>
    <row r="137" spans="1:12" x14ac:dyDescent="0.35">
      <c r="A137">
        <v>1</v>
      </c>
      <c r="B137">
        <v>0</v>
      </c>
      <c r="C137">
        <v>0</v>
      </c>
      <c r="D137">
        <v>0</v>
      </c>
      <c r="E137">
        <v>0</v>
      </c>
      <c r="F137">
        <v>0</v>
      </c>
      <c r="G137">
        <v>0</v>
      </c>
      <c r="H137">
        <v>0</v>
      </c>
      <c r="I137">
        <v>0</v>
      </c>
      <c r="J137">
        <v>0</v>
      </c>
      <c r="K137">
        <v>0</v>
      </c>
      <c r="L137">
        <v>0</v>
      </c>
    </row>
    <row r="138" spans="1:12" x14ac:dyDescent="0.35">
      <c r="A138">
        <v>1</v>
      </c>
      <c r="B138">
        <v>0</v>
      </c>
      <c r="C138">
        <v>0</v>
      </c>
      <c r="D138">
        <v>0</v>
      </c>
      <c r="E138">
        <v>0</v>
      </c>
      <c r="F138">
        <v>0</v>
      </c>
      <c r="G138">
        <v>0</v>
      </c>
      <c r="H138">
        <v>0</v>
      </c>
      <c r="I138">
        <v>0</v>
      </c>
      <c r="J138">
        <v>0</v>
      </c>
      <c r="K138">
        <v>0</v>
      </c>
      <c r="L138">
        <v>0</v>
      </c>
    </row>
    <row r="139" spans="1:12" x14ac:dyDescent="0.35">
      <c r="A139">
        <v>1</v>
      </c>
      <c r="B139">
        <v>0</v>
      </c>
      <c r="C139">
        <v>0</v>
      </c>
      <c r="D139">
        <v>0</v>
      </c>
      <c r="E139">
        <v>0</v>
      </c>
      <c r="F139">
        <v>0</v>
      </c>
      <c r="G139">
        <v>0</v>
      </c>
      <c r="H139">
        <v>0</v>
      </c>
      <c r="I139">
        <v>0</v>
      </c>
      <c r="J139">
        <v>0</v>
      </c>
      <c r="K139">
        <v>0</v>
      </c>
      <c r="L139">
        <v>0</v>
      </c>
    </row>
    <row r="140" spans="1:12" x14ac:dyDescent="0.35">
      <c r="A140">
        <v>1</v>
      </c>
      <c r="B140">
        <v>0</v>
      </c>
      <c r="C140">
        <v>0</v>
      </c>
      <c r="D140">
        <v>0</v>
      </c>
      <c r="E140">
        <v>0</v>
      </c>
      <c r="F140">
        <v>0</v>
      </c>
      <c r="G140">
        <v>0</v>
      </c>
      <c r="H140">
        <v>0</v>
      </c>
      <c r="I140">
        <v>0</v>
      </c>
      <c r="J140">
        <v>0</v>
      </c>
      <c r="K140">
        <v>0</v>
      </c>
      <c r="L140">
        <v>0</v>
      </c>
    </row>
    <row r="141" spans="1:12" x14ac:dyDescent="0.35">
      <c r="A141">
        <v>1</v>
      </c>
      <c r="B141">
        <v>0</v>
      </c>
      <c r="C141">
        <v>0</v>
      </c>
      <c r="D141">
        <v>0</v>
      </c>
      <c r="E141">
        <v>0</v>
      </c>
      <c r="F141">
        <v>0</v>
      </c>
      <c r="G141">
        <v>0</v>
      </c>
      <c r="H141">
        <v>0</v>
      </c>
      <c r="I141">
        <v>0</v>
      </c>
      <c r="J141">
        <v>0</v>
      </c>
      <c r="K141">
        <v>0</v>
      </c>
      <c r="L141">
        <v>0</v>
      </c>
    </row>
    <row r="142" spans="1:12" x14ac:dyDescent="0.35">
      <c r="A142">
        <v>1</v>
      </c>
      <c r="B142">
        <v>0</v>
      </c>
      <c r="C142">
        <v>0</v>
      </c>
      <c r="D142">
        <v>0</v>
      </c>
      <c r="E142">
        <v>0</v>
      </c>
      <c r="F142">
        <v>0</v>
      </c>
      <c r="G142">
        <v>0</v>
      </c>
      <c r="H142">
        <v>0</v>
      </c>
      <c r="I142">
        <v>0</v>
      </c>
      <c r="J142">
        <v>0</v>
      </c>
      <c r="K142">
        <v>0</v>
      </c>
      <c r="L142">
        <v>0</v>
      </c>
    </row>
    <row r="143" spans="1:12" x14ac:dyDescent="0.35">
      <c r="A143">
        <v>1</v>
      </c>
      <c r="B143">
        <v>0</v>
      </c>
      <c r="C143">
        <v>0</v>
      </c>
      <c r="D143">
        <v>0</v>
      </c>
      <c r="E143">
        <v>1</v>
      </c>
      <c r="F143">
        <v>0</v>
      </c>
      <c r="G143">
        <v>0</v>
      </c>
      <c r="H143">
        <v>0</v>
      </c>
      <c r="I143">
        <v>0</v>
      </c>
      <c r="J143">
        <v>1</v>
      </c>
      <c r="K143">
        <v>0</v>
      </c>
      <c r="L143">
        <v>0</v>
      </c>
    </row>
    <row r="144" spans="1:12" x14ac:dyDescent="0.35">
      <c r="A144">
        <v>1</v>
      </c>
      <c r="B144">
        <v>0</v>
      </c>
      <c r="C144">
        <v>0</v>
      </c>
      <c r="D144">
        <v>0</v>
      </c>
      <c r="E144">
        <v>1</v>
      </c>
      <c r="F144">
        <v>0</v>
      </c>
      <c r="G144">
        <v>0</v>
      </c>
      <c r="H144">
        <v>0</v>
      </c>
      <c r="I144">
        <v>0</v>
      </c>
      <c r="J144">
        <v>1</v>
      </c>
      <c r="K144">
        <v>0</v>
      </c>
      <c r="L144">
        <v>0</v>
      </c>
    </row>
    <row r="145" spans="1:12" x14ac:dyDescent="0.35">
      <c r="A145">
        <v>1</v>
      </c>
      <c r="B145">
        <v>0</v>
      </c>
      <c r="C145">
        <v>0</v>
      </c>
      <c r="D145">
        <v>0</v>
      </c>
      <c r="E145">
        <v>1</v>
      </c>
      <c r="F145">
        <v>0</v>
      </c>
      <c r="G145">
        <v>0</v>
      </c>
      <c r="H145">
        <v>0</v>
      </c>
      <c r="I145">
        <v>0</v>
      </c>
      <c r="J145">
        <v>1</v>
      </c>
      <c r="K145">
        <v>0</v>
      </c>
      <c r="L145">
        <v>0</v>
      </c>
    </row>
    <row r="146" spans="1:12" x14ac:dyDescent="0.35">
      <c r="A146">
        <v>1</v>
      </c>
      <c r="B146">
        <v>0</v>
      </c>
      <c r="C146">
        <v>0</v>
      </c>
      <c r="D146">
        <v>0</v>
      </c>
      <c r="E146">
        <v>1</v>
      </c>
      <c r="F146">
        <v>0</v>
      </c>
      <c r="G146">
        <v>0</v>
      </c>
      <c r="H146">
        <v>0</v>
      </c>
      <c r="I146">
        <v>0</v>
      </c>
      <c r="J146">
        <v>1</v>
      </c>
      <c r="K146">
        <v>0</v>
      </c>
      <c r="L146">
        <v>0</v>
      </c>
    </row>
    <row r="147" spans="1:12" x14ac:dyDescent="0.35">
      <c r="A147">
        <v>1</v>
      </c>
      <c r="B147">
        <v>0</v>
      </c>
      <c r="C147">
        <v>0</v>
      </c>
      <c r="D147">
        <v>0</v>
      </c>
      <c r="E147">
        <v>1</v>
      </c>
      <c r="F147">
        <v>0</v>
      </c>
      <c r="G147">
        <v>0</v>
      </c>
      <c r="H147">
        <v>0</v>
      </c>
      <c r="I147">
        <v>0</v>
      </c>
      <c r="J147">
        <v>1</v>
      </c>
      <c r="K147">
        <v>0</v>
      </c>
      <c r="L147">
        <v>0</v>
      </c>
    </row>
    <row r="148" spans="1:12" x14ac:dyDescent="0.35">
      <c r="A148">
        <v>1</v>
      </c>
      <c r="B148">
        <v>0</v>
      </c>
      <c r="C148">
        <v>0</v>
      </c>
      <c r="D148">
        <v>0</v>
      </c>
      <c r="E148">
        <v>1</v>
      </c>
      <c r="F148">
        <v>0</v>
      </c>
      <c r="G148">
        <v>0</v>
      </c>
      <c r="H148">
        <v>0</v>
      </c>
      <c r="I148">
        <v>0</v>
      </c>
      <c r="J148">
        <v>1</v>
      </c>
      <c r="K148">
        <v>0</v>
      </c>
      <c r="L148">
        <v>0</v>
      </c>
    </row>
    <row r="149" spans="1:12" x14ac:dyDescent="0.35">
      <c r="A149">
        <v>1</v>
      </c>
      <c r="B149">
        <v>0</v>
      </c>
      <c r="C149">
        <v>0</v>
      </c>
      <c r="D149">
        <v>0</v>
      </c>
      <c r="E149">
        <v>1</v>
      </c>
      <c r="F149">
        <v>0</v>
      </c>
      <c r="G149">
        <v>0</v>
      </c>
      <c r="H149">
        <v>0</v>
      </c>
      <c r="I149">
        <v>0</v>
      </c>
      <c r="J149">
        <v>1</v>
      </c>
      <c r="K149">
        <v>0</v>
      </c>
      <c r="L149">
        <v>0</v>
      </c>
    </row>
    <row r="150" spans="1:12" x14ac:dyDescent="0.35">
      <c r="A150">
        <v>1</v>
      </c>
      <c r="B150">
        <v>0</v>
      </c>
      <c r="C150">
        <v>0</v>
      </c>
      <c r="D150">
        <v>0</v>
      </c>
      <c r="E150">
        <v>1</v>
      </c>
      <c r="F150">
        <v>0</v>
      </c>
      <c r="G150">
        <v>0</v>
      </c>
      <c r="H150">
        <v>0</v>
      </c>
      <c r="I150">
        <v>0</v>
      </c>
      <c r="J150">
        <v>1</v>
      </c>
      <c r="K150">
        <v>0</v>
      </c>
      <c r="L150">
        <v>0</v>
      </c>
    </row>
    <row r="151" spans="1:12" x14ac:dyDescent="0.35">
      <c r="A151">
        <v>1</v>
      </c>
      <c r="B151">
        <v>0</v>
      </c>
      <c r="C151">
        <v>0</v>
      </c>
      <c r="D151">
        <v>0</v>
      </c>
      <c r="E151">
        <v>1</v>
      </c>
      <c r="F151">
        <v>0</v>
      </c>
      <c r="G151">
        <v>0</v>
      </c>
      <c r="H151">
        <v>0</v>
      </c>
      <c r="I151">
        <v>0</v>
      </c>
      <c r="J151">
        <v>1</v>
      </c>
      <c r="K151">
        <v>0</v>
      </c>
      <c r="L151">
        <v>0</v>
      </c>
    </row>
    <row r="152" spans="1:12" x14ac:dyDescent="0.35">
      <c r="A152">
        <v>1</v>
      </c>
      <c r="B152">
        <v>0</v>
      </c>
      <c r="C152">
        <v>0</v>
      </c>
      <c r="D152">
        <v>0</v>
      </c>
      <c r="E152">
        <v>1</v>
      </c>
      <c r="F152">
        <v>0</v>
      </c>
      <c r="G152">
        <v>0</v>
      </c>
      <c r="H152">
        <v>0</v>
      </c>
      <c r="I152">
        <v>0</v>
      </c>
      <c r="J152">
        <v>1</v>
      </c>
      <c r="K152">
        <v>0</v>
      </c>
      <c r="L152">
        <v>0</v>
      </c>
    </row>
    <row r="153" spans="1:12" x14ac:dyDescent="0.35">
      <c r="A153">
        <v>1</v>
      </c>
      <c r="B153">
        <v>0</v>
      </c>
      <c r="C153">
        <v>0</v>
      </c>
      <c r="D153">
        <v>0</v>
      </c>
      <c r="E153">
        <v>1</v>
      </c>
      <c r="F153">
        <v>0</v>
      </c>
      <c r="G153">
        <v>0</v>
      </c>
      <c r="H153">
        <v>0</v>
      </c>
      <c r="I153">
        <v>0</v>
      </c>
      <c r="J153">
        <v>1</v>
      </c>
      <c r="K153">
        <v>0</v>
      </c>
      <c r="L153">
        <v>0</v>
      </c>
    </row>
    <row r="154" spans="1:12" x14ac:dyDescent="0.35">
      <c r="A154">
        <v>1</v>
      </c>
      <c r="B154">
        <v>0</v>
      </c>
      <c r="C154">
        <v>0</v>
      </c>
      <c r="D154">
        <v>0</v>
      </c>
      <c r="E154">
        <v>1</v>
      </c>
      <c r="F154">
        <v>0</v>
      </c>
      <c r="G154">
        <v>0</v>
      </c>
      <c r="H154">
        <v>0</v>
      </c>
      <c r="I154">
        <v>0</v>
      </c>
      <c r="J154">
        <v>1</v>
      </c>
      <c r="K154">
        <v>0</v>
      </c>
      <c r="L154">
        <v>0</v>
      </c>
    </row>
    <row r="155" spans="1:12" x14ac:dyDescent="0.35">
      <c r="A155">
        <v>1</v>
      </c>
      <c r="B155">
        <v>0</v>
      </c>
      <c r="C155">
        <v>0</v>
      </c>
      <c r="D155">
        <v>0</v>
      </c>
      <c r="E155">
        <v>1</v>
      </c>
      <c r="F155">
        <v>0</v>
      </c>
      <c r="G155">
        <v>0</v>
      </c>
      <c r="H155">
        <v>0</v>
      </c>
      <c r="I155">
        <v>0</v>
      </c>
      <c r="J155">
        <v>1</v>
      </c>
      <c r="K155">
        <v>0</v>
      </c>
      <c r="L155">
        <v>0</v>
      </c>
    </row>
    <row r="156" spans="1:12" x14ac:dyDescent="0.35">
      <c r="A156">
        <v>1</v>
      </c>
      <c r="B156">
        <v>0</v>
      </c>
      <c r="C156">
        <v>0</v>
      </c>
      <c r="D156">
        <v>0</v>
      </c>
      <c r="E156">
        <v>1</v>
      </c>
      <c r="F156">
        <v>0</v>
      </c>
      <c r="G156">
        <v>0</v>
      </c>
      <c r="H156">
        <v>0</v>
      </c>
      <c r="I156">
        <v>0</v>
      </c>
      <c r="J156">
        <v>1</v>
      </c>
      <c r="K156">
        <v>0</v>
      </c>
      <c r="L156">
        <v>0</v>
      </c>
    </row>
    <row r="157" spans="1:12" x14ac:dyDescent="0.35">
      <c r="A157">
        <v>1</v>
      </c>
      <c r="B157">
        <v>0</v>
      </c>
      <c r="C157">
        <v>0</v>
      </c>
      <c r="D157">
        <v>0</v>
      </c>
      <c r="E157">
        <v>1</v>
      </c>
      <c r="F157">
        <v>0</v>
      </c>
      <c r="G157">
        <v>0</v>
      </c>
      <c r="H157">
        <v>0</v>
      </c>
      <c r="I157">
        <v>0</v>
      </c>
      <c r="J157">
        <v>1</v>
      </c>
      <c r="K157">
        <v>0</v>
      </c>
      <c r="L157">
        <v>0</v>
      </c>
    </row>
    <row r="158" spans="1:12" x14ac:dyDescent="0.35">
      <c r="A158">
        <v>1</v>
      </c>
      <c r="B158">
        <v>0</v>
      </c>
      <c r="C158">
        <v>0</v>
      </c>
      <c r="D158">
        <v>0</v>
      </c>
      <c r="E158">
        <v>1</v>
      </c>
      <c r="F158">
        <v>0</v>
      </c>
      <c r="G158">
        <v>0</v>
      </c>
      <c r="H158">
        <v>0</v>
      </c>
      <c r="I158">
        <v>0</v>
      </c>
      <c r="J158">
        <v>1</v>
      </c>
      <c r="K158">
        <v>0</v>
      </c>
      <c r="L158">
        <v>0</v>
      </c>
    </row>
    <row r="159" spans="1:12" x14ac:dyDescent="0.35">
      <c r="A159">
        <v>1</v>
      </c>
      <c r="B159">
        <v>0</v>
      </c>
      <c r="C159">
        <v>0</v>
      </c>
      <c r="D159">
        <v>0</v>
      </c>
      <c r="E159">
        <v>1</v>
      </c>
      <c r="F159">
        <v>0</v>
      </c>
      <c r="G159">
        <v>0</v>
      </c>
      <c r="H159">
        <v>0</v>
      </c>
      <c r="I159">
        <v>0</v>
      </c>
      <c r="J159">
        <v>1</v>
      </c>
      <c r="K159">
        <v>0</v>
      </c>
      <c r="L159">
        <v>0</v>
      </c>
    </row>
    <row r="160" spans="1:12" x14ac:dyDescent="0.35">
      <c r="A160">
        <v>1</v>
      </c>
      <c r="B160">
        <v>0</v>
      </c>
      <c r="C160">
        <v>0</v>
      </c>
      <c r="D160">
        <v>0</v>
      </c>
      <c r="E160">
        <v>1</v>
      </c>
      <c r="F160">
        <v>0</v>
      </c>
      <c r="G160">
        <v>0</v>
      </c>
      <c r="H160">
        <v>0</v>
      </c>
      <c r="I160">
        <v>0</v>
      </c>
      <c r="J160">
        <v>1</v>
      </c>
      <c r="K160">
        <v>0</v>
      </c>
      <c r="L160">
        <v>0</v>
      </c>
    </row>
    <row r="161" spans="1:12" x14ac:dyDescent="0.35">
      <c r="A161">
        <v>1</v>
      </c>
      <c r="B161">
        <v>0</v>
      </c>
      <c r="C161">
        <v>0</v>
      </c>
      <c r="D161">
        <v>0</v>
      </c>
      <c r="E161">
        <v>1</v>
      </c>
      <c r="F161">
        <v>0</v>
      </c>
      <c r="G161">
        <v>0</v>
      </c>
      <c r="H161">
        <v>0</v>
      </c>
      <c r="I161">
        <v>0</v>
      </c>
      <c r="J161">
        <v>1</v>
      </c>
      <c r="K161">
        <v>0</v>
      </c>
      <c r="L161">
        <v>0</v>
      </c>
    </row>
    <row r="162" spans="1:12" x14ac:dyDescent="0.35">
      <c r="A162">
        <v>1</v>
      </c>
      <c r="B162">
        <v>0</v>
      </c>
      <c r="C162">
        <v>0</v>
      </c>
      <c r="D162">
        <v>0</v>
      </c>
      <c r="E162">
        <v>1</v>
      </c>
      <c r="F162">
        <v>0</v>
      </c>
      <c r="G162">
        <v>0</v>
      </c>
      <c r="H162">
        <v>0</v>
      </c>
      <c r="I162">
        <v>0</v>
      </c>
      <c r="J162">
        <v>1</v>
      </c>
      <c r="K162">
        <v>0</v>
      </c>
      <c r="L162">
        <v>0</v>
      </c>
    </row>
    <row r="163" spans="1:12" x14ac:dyDescent="0.35">
      <c r="A163">
        <v>1</v>
      </c>
      <c r="B163">
        <v>0</v>
      </c>
      <c r="C163">
        <v>0</v>
      </c>
      <c r="D163">
        <v>0</v>
      </c>
      <c r="E163">
        <v>1</v>
      </c>
      <c r="F163">
        <v>0</v>
      </c>
      <c r="G163">
        <v>0</v>
      </c>
      <c r="H163">
        <v>0</v>
      </c>
      <c r="I163">
        <v>0</v>
      </c>
      <c r="J163">
        <v>1</v>
      </c>
      <c r="K163">
        <v>0</v>
      </c>
      <c r="L163">
        <v>0</v>
      </c>
    </row>
    <row r="164" spans="1:12" x14ac:dyDescent="0.35">
      <c r="A164">
        <v>1</v>
      </c>
      <c r="B164">
        <v>0</v>
      </c>
      <c r="C164">
        <v>0</v>
      </c>
      <c r="D164">
        <v>0</v>
      </c>
      <c r="E164">
        <v>1</v>
      </c>
      <c r="F164">
        <v>0</v>
      </c>
      <c r="G164">
        <v>0</v>
      </c>
      <c r="H164">
        <v>0</v>
      </c>
      <c r="I164">
        <v>0</v>
      </c>
      <c r="J164">
        <v>1</v>
      </c>
      <c r="K164">
        <v>0</v>
      </c>
      <c r="L164">
        <v>0</v>
      </c>
    </row>
    <row r="165" spans="1:12" x14ac:dyDescent="0.35">
      <c r="A165">
        <v>1</v>
      </c>
      <c r="B165">
        <v>0</v>
      </c>
      <c r="C165">
        <v>0</v>
      </c>
      <c r="D165">
        <v>0</v>
      </c>
      <c r="E165">
        <v>1</v>
      </c>
      <c r="F165">
        <v>0</v>
      </c>
      <c r="G165">
        <v>0</v>
      </c>
      <c r="H165">
        <v>0</v>
      </c>
      <c r="I165">
        <v>0</v>
      </c>
      <c r="J165">
        <v>1</v>
      </c>
      <c r="K165">
        <v>0</v>
      </c>
      <c r="L165">
        <v>0</v>
      </c>
    </row>
    <row r="166" spans="1:12" x14ac:dyDescent="0.35">
      <c r="A166">
        <v>1</v>
      </c>
      <c r="B166">
        <v>0</v>
      </c>
      <c r="C166">
        <v>0</v>
      </c>
      <c r="D166">
        <v>0</v>
      </c>
      <c r="E166">
        <v>1</v>
      </c>
      <c r="F166">
        <v>0</v>
      </c>
      <c r="G166">
        <v>0</v>
      </c>
      <c r="H166">
        <v>0</v>
      </c>
      <c r="I166">
        <v>0</v>
      </c>
      <c r="J166">
        <v>1</v>
      </c>
      <c r="K166">
        <v>0</v>
      </c>
      <c r="L166">
        <v>0</v>
      </c>
    </row>
    <row r="167" spans="1:12" x14ac:dyDescent="0.35">
      <c r="A167">
        <v>1</v>
      </c>
      <c r="B167">
        <v>0</v>
      </c>
      <c r="C167">
        <v>0</v>
      </c>
      <c r="D167">
        <v>0</v>
      </c>
      <c r="E167">
        <v>1</v>
      </c>
      <c r="F167">
        <v>0</v>
      </c>
      <c r="G167">
        <v>0</v>
      </c>
      <c r="H167">
        <v>0</v>
      </c>
      <c r="I167">
        <v>0</v>
      </c>
      <c r="J167">
        <v>1</v>
      </c>
      <c r="K167">
        <v>0</v>
      </c>
      <c r="L167">
        <v>0</v>
      </c>
    </row>
    <row r="168" spans="1:12" x14ac:dyDescent="0.35">
      <c r="A168">
        <v>1</v>
      </c>
      <c r="B168">
        <v>0</v>
      </c>
      <c r="C168">
        <v>0</v>
      </c>
      <c r="D168">
        <v>0</v>
      </c>
      <c r="E168">
        <v>1</v>
      </c>
      <c r="F168">
        <v>0</v>
      </c>
      <c r="G168">
        <v>0</v>
      </c>
      <c r="H168">
        <v>0</v>
      </c>
      <c r="I168">
        <v>0</v>
      </c>
      <c r="J168">
        <v>1</v>
      </c>
      <c r="K168">
        <v>0</v>
      </c>
      <c r="L168">
        <v>0</v>
      </c>
    </row>
    <row r="169" spans="1:12" x14ac:dyDescent="0.35">
      <c r="A169">
        <v>1</v>
      </c>
      <c r="B169">
        <v>0</v>
      </c>
      <c r="C169">
        <v>0</v>
      </c>
      <c r="D169">
        <v>0</v>
      </c>
      <c r="E169">
        <v>1</v>
      </c>
      <c r="F169">
        <v>0</v>
      </c>
      <c r="G169">
        <v>1</v>
      </c>
      <c r="H169">
        <v>1</v>
      </c>
      <c r="I169">
        <v>0</v>
      </c>
      <c r="J169">
        <v>0</v>
      </c>
      <c r="K169">
        <v>0</v>
      </c>
      <c r="L169">
        <v>0</v>
      </c>
    </row>
    <row r="170" spans="1:12" x14ac:dyDescent="0.35">
      <c r="A170">
        <v>1</v>
      </c>
      <c r="B170">
        <v>0</v>
      </c>
      <c r="C170">
        <v>0</v>
      </c>
      <c r="D170">
        <v>0</v>
      </c>
      <c r="E170">
        <v>1</v>
      </c>
      <c r="F170">
        <v>0</v>
      </c>
      <c r="G170">
        <v>0</v>
      </c>
      <c r="H170">
        <v>0</v>
      </c>
      <c r="I170">
        <v>0</v>
      </c>
      <c r="J170">
        <v>1</v>
      </c>
      <c r="K170">
        <v>0</v>
      </c>
      <c r="L170">
        <v>0</v>
      </c>
    </row>
    <row r="171" spans="1:12" x14ac:dyDescent="0.35">
      <c r="A171">
        <v>1</v>
      </c>
      <c r="B171">
        <v>0</v>
      </c>
      <c r="C171">
        <v>1</v>
      </c>
      <c r="D171">
        <v>0</v>
      </c>
      <c r="E171">
        <v>0</v>
      </c>
      <c r="F171">
        <v>0</v>
      </c>
      <c r="G171">
        <v>0</v>
      </c>
      <c r="H171">
        <v>0</v>
      </c>
      <c r="I171">
        <v>0</v>
      </c>
      <c r="J171">
        <v>1</v>
      </c>
      <c r="K171">
        <v>0</v>
      </c>
      <c r="L171">
        <v>0</v>
      </c>
    </row>
    <row r="172" spans="1:12" x14ac:dyDescent="0.35">
      <c r="A172">
        <v>1</v>
      </c>
      <c r="B172">
        <v>0</v>
      </c>
      <c r="C172">
        <v>0</v>
      </c>
      <c r="D172">
        <v>0</v>
      </c>
      <c r="E172">
        <v>1</v>
      </c>
      <c r="F172">
        <v>0</v>
      </c>
      <c r="G172">
        <v>0</v>
      </c>
      <c r="H172">
        <v>0</v>
      </c>
      <c r="I172">
        <v>0</v>
      </c>
      <c r="J172">
        <v>1</v>
      </c>
      <c r="K172">
        <v>0</v>
      </c>
      <c r="L172">
        <v>0</v>
      </c>
    </row>
    <row r="173" spans="1:12" x14ac:dyDescent="0.35">
      <c r="A173">
        <v>1</v>
      </c>
      <c r="B173">
        <v>0</v>
      </c>
      <c r="C173">
        <v>1</v>
      </c>
      <c r="D173">
        <v>0</v>
      </c>
      <c r="E173">
        <v>0</v>
      </c>
      <c r="F173">
        <v>0</v>
      </c>
      <c r="G173">
        <v>0</v>
      </c>
      <c r="H173">
        <v>1</v>
      </c>
      <c r="I173">
        <v>0</v>
      </c>
      <c r="J173">
        <v>1</v>
      </c>
      <c r="K173">
        <v>0</v>
      </c>
      <c r="L173">
        <v>0</v>
      </c>
    </row>
    <row r="174" spans="1:12" x14ac:dyDescent="0.35">
      <c r="A174">
        <v>1</v>
      </c>
      <c r="B174">
        <v>0</v>
      </c>
      <c r="C174">
        <v>0</v>
      </c>
      <c r="D174">
        <v>0</v>
      </c>
      <c r="E174">
        <v>0</v>
      </c>
      <c r="F174">
        <v>0</v>
      </c>
      <c r="G174">
        <v>1</v>
      </c>
      <c r="H174">
        <v>0</v>
      </c>
      <c r="I174">
        <v>1</v>
      </c>
      <c r="J174">
        <v>1</v>
      </c>
      <c r="K174">
        <v>0</v>
      </c>
      <c r="L174">
        <v>0</v>
      </c>
    </row>
    <row r="175" spans="1:12" x14ac:dyDescent="0.35">
      <c r="A175">
        <v>1</v>
      </c>
      <c r="B175">
        <v>0</v>
      </c>
      <c r="C175">
        <v>1</v>
      </c>
      <c r="D175">
        <v>0</v>
      </c>
      <c r="E175">
        <v>0</v>
      </c>
      <c r="F175">
        <v>0</v>
      </c>
      <c r="G175">
        <v>1</v>
      </c>
      <c r="H175">
        <v>0</v>
      </c>
      <c r="I175">
        <v>0</v>
      </c>
      <c r="J175">
        <v>0</v>
      </c>
      <c r="K175">
        <v>0</v>
      </c>
      <c r="L175">
        <v>0</v>
      </c>
    </row>
    <row r="176" spans="1:12" x14ac:dyDescent="0.35">
      <c r="A176">
        <v>1</v>
      </c>
      <c r="B176">
        <v>0</v>
      </c>
      <c r="C176">
        <v>0</v>
      </c>
      <c r="D176">
        <v>0</v>
      </c>
      <c r="E176">
        <v>0</v>
      </c>
      <c r="F176">
        <v>0</v>
      </c>
      <c r="G176">
        <v>1</v>
      </c>
      <c r="H176">
        <v>0</v>
      </c>
      <c r="I176">
        <v>0</v>
      </c>
      <c r="J176">
        <v>0</v>
      </c>
      <c r="K176">
        <v>0</v>
      </c>
      <c r="L176">
        <v>0</v>
      </c>
    </row>
    <row r="177" spans="1:12" x14ac:dyDescent="0.35">
      <c r="A177">
        <v>1</v>
      </c>
      <c r="B177">
        <v>0</v>
      </c>
      <c r="C177">
        <v>0</v>
      </c>
      <c r="D177">
        <v>0</v>
      </c>
      <c r="E177">
        <v>1</v>
      </c>
      <c r="F177">
        <v>0</v>
      </c>
      <c r="G177">
        <v>0</v>
      </c>
      <c r="H177">
        <v>0</v>
      </c>
      <c r="I177">
        <v>0</v>
      </c>
      <c r="J177">
        <v>1</v>
      </c>
      <c r="K177">
        <v>0</v>
      </c>
      <c r="L177">
        <v>0</v>
      </c>
    </row>
    <row r="178" spans="1:12" x14ac:dyDescent="0.35">
      <c r="A178">
        <v>1</v>
      </c>
      <c r="B178">
        <v>0</v>
      </c>
      <c r="C178">
        <v>0</v>
      </c>
      <c r="D178">
        <v>0</v>
      </c>
      <c r="E178">
        <v>1</v>
      </c>
      <c r="F178">
        <v>0</v>
      </c>
      <c r="G178">
        <v>0</v>
      </c>
      <c r="H178">
        <v>0</v>
      </c>
      <c r="I178">
        <v>0</v>
      </c>
      <c r="J178">
        <v>0</v>
      </c>
      <c r="K178">
        <v>0</v>
      </c>
      <c r="L178">
        <v>0</v>
      </c>
    </row>
    <row r="179" spans="1:12" x14ac:dyDescent="0.35">
      <c r="A179">
        <v>1</v>
      </c>
      <c r="B179">
        <v>0</v>
      </c>
      <c r="C179">
        <v>0</v>
      </c>
      <c r="D179">
        <v>0</v>
      </c>
      <c r="E179">
        <v>1</v>
      </c>
      <c r="F179">
        <v>0</v>
      </c>
      <c r="G179">
        <v>1</v>
      </c>
      <c r="H179">
        <v>0</v>
      </c>
      <c r="I179">
        <v>0</v>
      </c>
      <c r="J179">
        <v>0</v>
      </c>
      <c r="K179">
        <v>0</v>
      </c>
      <c r="L179">
        <v>0</v>
      </c>
    </row>
    <row r="180" spans="1:12" x14ac:dyDescent="0.35">
      <c r="A180">
        <v>1</v>
      </c>
      <c r="B180">
        <v>0</v>
      </c>
      <c r="C180">
        <v>1</v>
      </c>
      <c r="D180">
        <v>0</v>
      </c>
      <c r="E180">
        <v>1</v>
      </c>
      <c r="F180">
        <v>0</v>
      </c>
      <c r="G180">
        <v>0</v>
      </c>
      <c r="H180">
        <v>0</v>
      </c>
      <c r="I180">
        <v>0</v>
      </c>
      <c r="J180">
        <v>0</v>
      </c>
      <c r="K180">
        <v>0</v>
      </c>
      <c r="L180">
        <v>0</v>
      </c>
    </row>
    <row r="181" spans="1:12" x14ac:dyDescent="0.35">
      <c r="A181">
        <v>1</v>
      </c>
      <c r="B181">
        <v>0</v>
      </c>
      <c r="C181">
        <v>0</v>
      </c>
      <c r="D181">
        <v>0</v>
      </c>
      <c r="E181">
        <v>1</v>
      </c>
      <c r="F181">
        <v>0</v>
      </c>
      <c r="G181">
        <v>1</v>
      </c>
      <c r="H181">
        <v>0</v>
      </c>
      <c r="I181">
        <v>0</v>
      </c>
      <c r="J181">
        <v>0</v>
      </c>
      <c r="K181">
        <v>0</v>
      </c>
      <c r="L181">
        <v>0</v>
      </c>
    </row>
    <row r="182" spans="1:12" x14ac:dyDescent="0.35">
      <c r="A182">
        <v>1</v>
      </c>
      <c r="B182">
        <v>0</v>
      </c>
      <c r="C182">
        <v>1</v>
      </c>
      <c r="D182">
        <v>0</v>
      </c>
      <c r="E182">
        <v>1</v>
      </c>
      <c r="F182">
        <v>0</v>
      </c>
      <c r="G182">
        <v>1</v>
      </c>
      <c r="H182">
        <v>0</v>
      </c>
      <c r="I182">
        <v>0</v>
      </c>
      <c r="J182">
        <v>0</v>
      </c>
      <c r="K182">
        <v>0</v>
      </c>
      <c r="L182">
        <v>0</v>
      </c>
    </row>
    <row r="183" spans="1:12" x14ac:dyDescent="0.35">
      <c r="A183">
        <v>1</v>
      </c>
      <c r="B183">
        <v>0</v>
      </c>
      <c r="C183">
        <v>1</v>
      </c>
      <c r="D183">
        <v>0</v>
      </c>
      <c r="E183">
        <v>1</v>
      </c>
      <c r="F183">
        <v>0</v>
      </c>
      <c r="G183">
        <v>1</v>
      </c>
      <c r="H183">
        <v>1</v>
      </c>
      <c r="I183">
        <v>1</v>
      </c>
      <c r="J183">
        <v>1</v>
      </c>
      <c r="K183">
        <v>0</v>
      </c>
      <c r="L183">
        <v>0</v>
      </c>
    </row>
    <row r="184" spans="1:12" x14ac:dyDescent="0.35">
      <c r="A184">
        <v>1</v>
      </c>
      <c r="B184">
        <v>0</v>
      </c>
      <c r="C184">
        <v>0</v>
      </c>
      <c r="D184">
        <v>0</v>
      </c>
      <c r="E184">
        <v>1</v>
      </c>
      <c r="F184">
        <v>0</v>
      </c>
      <c r="G184">
        <v>1</v>
      </c>
      <c r="H184">
        <v>0</v>
      </c>
      <c r="I184">
        <v>1</v>
      </c>
      <c r="J184">
        <v>1</v>
      </c>
      <c r="K184">
        <v>0</v>
      </c>
      <c r="L184">
        <v>0</v>
      </c>
    </row>
    <row r="185" spans="1:12" x14ac:dyDescent="0.35">
      <c r="A185">
        <v>1</v>
      </c>
      <c r="B185">
        <v>0</v>
      </c>
      <c r="C185">
        <v>0</v>
      </c>
      <c r="D185">
        <v>0</v>
      </c>
      <c r="E185">
        <v>1</v>
      </c>
      <c r="F185">
        <v>0</v>
      </c>
      <c r="G185">
        <v>1</v>
      </c>
      <c r="H185">
        <v>0</v>
      </c>
      <c r="I185">
        <v>1</v>
      </c>
      <c r="J185">
        <v>1</v>
      </c>
      <c r="K185">
        <v>0</v>
      </c>
      <c r="L185">
        <v>0</v>
      </c>
    </row>
    <row r="186" spans="1:12" x14ac:dyDescent="0.35">
      <c r="A186">
        <v>1</v>
      </c>
      <c r="B186">
        <v>0</v>
      </c>
      <c r="C186">
        <v>0</v>
      </c>
      <c r="D186">
        <v>0</v>
      </c>
      <c r="E186">
        <v>0</v>
      </c>
      <c r="F186">
        <v>0</v>
      </c>
      <c r="G186">
        <v>0</v>
      </c>
      <c r="H186">
        <v>1</v>
      </c>
      <c r="I186">
        <v>1</v>
      </c>
      <c r="J186">
        <v>1</v>
      </c>
      <c r="K186">
        <v>0</v>
      </c>
      <c r="L186">
        <v>0</v>
      </c>
    </row>
    <row r="187" spans="1:12" x14ac:dyDescent="0.35">
      <c r="A187">
        <v>1</v>
      </c>
      <c r="B187">
        <v>0</v>
      </c>
      <c r="C187">
        <v>0</v>
      </c>
      <c r="D187">
        <v>0</v>
      </c>
      <c r="E187">
        <v>0</v>
      </c>
      <c r="F187">
        <v>0</v>
      </c>
      <c r="G187">
        <v>0</v>
      </c>
      <c r="H187">
        <v>0</v>
      </c>
      <c r="I187">
        <v>1</v>
      </c>
      <c r="J187">
        <v>1</v>
      </c>
      <c r="K187">
        <v>0</v>
      </c>
      <c r="L187">
        <v>0</v>
      </c>
    </row>
    <row r="188" spans="1:12" x14ac:dyDescent="0.35">
      <c r="A188">
        <v>1</v>
      </c>
      <c r="B188">
        <v>0</v>
      </c>
      <c r="C188">
        <v>0</v>
      </c>
      <c r="D188">
        <v>0</v>
      </c>
      <c r="E188">
        <v>0</v>
      </c>
      <c r="F188">
        <v>0</v>
      </c>
      <c r="G188">
        <v>0</v>
      </c>
      <c r="H188">
        <v>0</v>
      </c>
      <c r="I188">
        <v>0</v>
      </c>
      <c r="J188">
        <v>0</v>
      </c>
      <c r="K188">
        <v>0</v>
      </c>
      <c r="L188">
        <v>0</v>
      </c>
    </row>
    <row r="189" spans="1:12" x14ac:dyDescent="0.35">
      <c r="A189">
        <v>1</v>
      </c>
      <c r="B189">
        <v>0</v>
      </c>
      <c r="C189">
        <v>0</v>
      </c>
      <c r="D189">
        <v>0</v>
      </c>
      <c r="E189">
        <v>0</v>
      </c>
      <c r="F189">
        <v>0</v>
      </c>
      <c r="G189">
        <v>1</v>
      </c>
      <c r="H189">
        <v>0</v>
      </c>
      <c r="I189">
        <v>1</v>
      </c>
      <c r="J189">
        <v>1</v>
      </c>
      <c r="K189">
        <v>0</v>
      </c>
      <c r="L189">
        <v>0</v>
      </c>
    </row>
    <row r="190" spans="1:12" x14ac:dyDescent="0.35">
      <c r="A190">
        <v>1</v>
      </c>
      <c r="B190">
        <v>0</v>
      </c>
      <c r="C190">
        <v>0</v>
      </c>
      <c r="D190">
        <v>0</v>
      </c>
      <c r="E190">
        <v>0</v>
      </c>
      <c r="F190">
        <v>0</v>
      </c>
      <c r="G190">
        <v>0</v>
      </c>
      <c r="H190">
        <v>0</v>
      </c>
      <c r="I190">
        <v>0</v>
      </c>
      <c r="J190">
        <v>0</v>
      </c>
      <c r="K190">
        <v>0</v>
      </c>
      <c r="L190">
        <v>0</v>
      </c>
    </row>
    <row r="191" spans="1:12" x14ac:dyDescent="0.35">
      <c r="A191">
        <v>1</v>
      </c>
      <c r="B191">
        <v>0</v>
      </c>
      <c r="C191">
        <v>0</v>
      </c>
      <c r="D191">
        <v>0</v>
      </c>
      <c r="E191">
        <v>1</v>
      </c>
      <c r="F191">
        <v>0</v>
      </c>
      <c r="G191">
        <v>1</v>
      </c>
      <c r="H191">
        <v>0</v>
      </c>
      <c r="I191">
        <v>1</v>
      </c>
      <c r="J191">
        <v>0</v>
      </c>
      <c r="K191">
        <v>0</v>
      </c>
      <c r="L191">
        <v>0</v>
      </c>
    </row>
    <row r="192" spans="1:12" x14ac:dyDescent="0.35">
      <c r="A192">
        <v>1</v>
      </c>
      <c r="B192">
        <v>0</v>
      </c>
      <c r="C192">
        <v>0</v>
      </c>
      <c r="D192">
        <v>0</v>
      </c>
      <c r="E192">
        <v>1</v>
      </c>
      <c r="F192">
        <v>1</v>
      </c>
      <c r="G192">
        <v>0</v>
      </c>
      <c r="H192">
        <v>0</v>
      </c>
      <c r="I192">
        <v>0</v>
      </c>
      <c r="J192">
        <v>1</v>
      </c>
      <c r="K192">
        <v>0</v>
      </c>
      <c r="L192">
        <v>0</v>
      </c>
    </row>
    <row r="193" spans="1:12" x14ac:dyDescent="0.35">
      <c r="A193">
        <v>1</v>
      </c>
      <c r="B193">
        <v>0</v>
      </c>
      <c r="C193">
        <v>0</v>
      </c>
      <c r="D193">
        <v>0</v>
      </c>
      <c r="E193">
        <v>1</v>
      </c>
      <c r="F193">
        <v>0</v>
      </c>
      <c r="G193">
        <v>0</v>
      </c>
      <c r="H193">
        <v>0</v>
      </c>
      <c r="I193">
        <v>0</v>
      </c>
      <c r="J193">
        <v>1</v>
      </c>
      <c r="K193">
        <v>0</v>
      </c>
      <c r="L193">
        <v>0</v>
      </c>
    </row>
    <row r="194" spans="1:12" x14ac:dyDescent="0.35">
      <c r="A194">
        <v>1</v>
      </c>
      <c r="B194">
        <v>1</v>
      </c>
      <c r="C194">
        <v>0</v>
      </c>
      <c r="D194">
        <v>0</v>
      </c>
      <c r="E194">
        <v>1</v>
      </c>
      <c r="F194">
        <v>0</v>
      </c>
      <c r="G194">
        <v>0</v>
      </c>
      <c r="H194">
        <v>0</v>
      </c>
      <c r="I194">
        <v>0</v>
      </c>
      <c r="J194">
        <v>0</v>
      </c>
      <c r="K194">
        <v>0</v>
      </c>
      <c r="L194">
        <v>0</v>
      </c>
    </row>
    <row r="195" spans="1:12" x14ac:dyDescent="0.35">
      <c r="A195">
        <v>1</v>
      </c>
      <c r="B195">
        <v>0</v>
      </c>
      <c r="C195">
        <v>1</v>
      </c>
      <c r="D195">
        <v>0</v>
      </c>
      <c r="E195">
        <v>1</v>
      </c>
      <c r="F195">
        <v>0</v>
      </c>
      <c r="G195">
        <v>1</v>
      </c>
      <c r="H195">
        <v>0</v>
      </c>
      <c r="I195">
        <v>0</v>
      </c>
      <c r="J195">
        <v>1</v>
      </c>
      <c r="K195">
        <v>0</v>
      </c>
      <c r="L195">
        <v>0</v>
      </c>
    </row>
    <row r="196" spans="1:12" x14ac:dyDescent="0.35">
      <c r="A196">
        <v>1</v>
      </c>
      <c r="B196">
        <v>1</v>
      </c>
      <c r="C196">
        <v>0</v>
      </c>
      <c r="D196">
        <v>0</v>
      </c>
      <c r="E196">
        <v>0</v>
      </c>
      <c r="F196">
        <v>1</v>
      </c>
      <c r="G196">
        <v>0</v>
      </c>
      <c r="H196">
        <v>0</v>
      </c>
      <c r="I196">
        <v>0</v>
      </c>
      <c r="J196">
        <v>1</v>
      </c>
      <c r="K196">
        <v>0</v>
      </c>
      <c r="L196">
        <v>0</v>
      </c>
    </row>
    <row r="197" spans="1:12" x14ac:dyDescent="0.35">
      <c r="A197">
        <v>1</v>
      </c>
      <c r="B197">
        <v>0</v>
      </c>
      <c r="C197">
        <v>0</v>
      </c>
      <c r="D197">
        <v>0</v>
      </c>
      <c r="E197">
        <v>1</v>
      </c>
      <c r="F197">
        <v>0</v>
      </c>
      <c r="G197">
        <v>0</v>
      </c>
      <c r="H197">
        <v>0</v>
      </c>
      <c r="I197">
        <v>1</v>
      </c>
      <c r="J197">
        <v>1</v>
      </c>
      <c r="K197">
        <v>0</v>
      </c>
      <c r="L197">
        <v>0</v>
      </c>
    </row>
    <row r="198" spans="1:12" x14ac:dyDescent="0.35">
      <c r="A198">
        <v>1</v>
      </c>
      <c r="B198">
        <v>0</v>
      </c>
      <c r="C198">
        <v>0</v>
      </c>
      <c r="D198">
        <v>1</v>
      </c>
      <c r="E198">
        <v>1</v>
      </c>
      <c r="F198">
        <v>0</v>
      </c>
      <c r="G198">
        <v>0</v>
      </c>
      <c r="H198">
        <v>0</v>
      </c>
      <c r="I198">
        <v>0</v>
      </c>
      <c r="J198">
        <v>0</v>
      </c>
      <c r="K198">
        <v>0</v>
      </c>
      <c r="L198">
        <v>0</v>
      </c>
    </row>
    <row r="199" spans="1:12" x14ac:dyDescent="0.35">
      <c r="A199">
        <v>1</v>
      </c>
      <c r="B199">
        <v>0</v>
      </c>
      <c r="C199">
        <v>0</v>
      </c>
      <c r="D199">
        <v>0</v>
      </c>
      <c r="E199">
        <v>1</v>
      </c>
      <c r="F199">
        <v>0</v>
      </c>
      <c r="G199">
        <v>0</v>
      </c>
      <c r="H199">
        <v>0</v>
      </c>
      <c r="I199">
        <v>1</v>
      </c>
      <c r="J199">
        <v>1</v>
      </c>
      <c r="K199">
        <v>0</v>
      </c>
      <c r="L199">
        <v>1</v>
      </c>
    </row>
    <row r="200" spans="1:12" x14ac:dyDescent="0.35">
      <c r="A200">
        <v>1</v>
      </c>
      <c r="B200">
        <v>1</v>
      </c>
      <c r="C200">
        <v>0</v>
      </c>
      <c r="D200">
        <v>0</v>
      </c>
      <c r="E200">
        <v>0</v>
      </c>
      <c r="F200">
        <v>1</v>
      </c>
      <c r="G200">
        <v>0</v>
      </c>
      <c r="H200">
        <v>0</v>
      </c>
      <c r="I200">
        <v>1</v>
      </c>
      <c r="J200">
        <v>1</v>
      </c>
      <c r="K200">
        <v>0</v>
      </c>
      <c r="L200">
        <v>0</v>
      </c>
    </row>
    <row r="201" spans="1:12" x14ac:dyDescent="0.35">
      <c r="A201">
        <v>1</v>
      </c>
      <c r="B201">
        <v>0</v>
      </c>
      <c r="C201">
        <v>1</v>
      </c>
      <c r="D201">
        <v>0</v>
      </c>
      <c r="E201">
        <v>1</v>
      </c>
      <c r="F201">
        <v>1</v>
      </c>
      <c r="G201">
        <v>0</v>
      </c>
      <c r="H201">
        <v>0</v>
      </c>
      <c r="I201">
        <v>0</v>
      </c>
      <c r="J201">
        <v>1</v>
      </c>
      <c r="K201">
        <v>0</v>
      </c>
      <c r="L201">
        <v>0</v>
      </c>
    </row>
    <row r="202" spans="1:12" x14ac:dyDescent="0.35">
      <c r="A202">
        <v>1</v>
      </c>
      <c r="B202">
        <v>0</v>
      </c>
      <c r="C202">
        <v>0</v>
      </c>
      <c r="D202">
        <v>0</v>
      </c>
      <c r="E202">
        <v>1</v>
      </c>
      <c r="F202">
        <v>1</v>
      </c>
      <c r="G202">
        <v>0</v>
      </c>
      <c r="H202">
        <v>0</v>
      </c>
      <c r="I202">
        <v>1</v>
      </c>
      <c r="J202">
        <v>1</v>
      </c>
      <c r="K202">
        <v>0</v>
      </c>
      <c r="L202">
        <v>0</v>
      </c>
    </row>
    <row r="203" spans="1:12" x14ac:dyDescent="0.35">
      <c r="A203">
        <v>1</v>
      </c>
      <c r="B203">
        <v>0</v>
      </c>
      <c r="C203">
        <v>0</v>
      </c>
      <c r="D203">
        <v>0</v>
      </c>
      <c r="E203">
        <v>1</v>
      </c>
      <c r="F203">
        <v>0</v>
      </c>
      <c r="G203">
        <v>1</v>
      </c>
      <c r="H203">
        <v>0</v>
      </c>
      <c r="I203">
        <v>1</v>
      </c>
      <c r="J203">
        <v>1</v>
      </c>
      <c r="K203">
        <v>0</v>
      </c>
      <c r="L203">
        <v>0</v>
      </c>
    </row>
    <row r="204" spans="1:12" x14ac:dyDescent="0.35">
      <c r="A204">
        <v>1</v>
      </c>
      <c r="B204">
        <v>0</v>
      </c>
      <c r="C204">
        <v>0</v>
      </c>
      <c r="D204">
        <v>0</v>
      </c>
      <c r="E204">
        <v>1</v>
      </c>
      <c r="F204">
        <v>1</v>
      </c>
      <c r="G204">
        <v>1</v>
      </c>
      <c r="H204">
        <v>0</v>
      </c>
      <c r="I204">
        <v>1</v>
      </c>
      <c r="J204">
        <v>1</v>
      </c>
      <c r="K204">
        <v>0</v>
      </c>
      <c r="L204">
        <v>0</v>
      </c>
    </row>
    <row r="205" spans="1:12" x14ac:dyDescent="0.35">
      <c r="A205">
        <v>1</v>
      </c>
      <c r="B205">
        <v>0</v>
      </c>
      <c r="C205">
        <v>0</v>
      </c>
      <c r="D205">
        <v>0</v>
      </c>
      <c r="E205">
        <v>0</v>
      </c>
      <c r="F205">
        <v>1</v>
      </c>
      <c r="G205">
        <v>1</v>
      </c>
      <c r="H205">
        <v>1</v>
      </c>
      <c r="I205">
        <v>1</v>
      </c>
      <c r="J205">
        <v>0</v>
      </c>
      <c r="K205">
        <v>0</v>
      </c>
      <c r="L205">
        <v>0</v>
      </c>
    </row>
    <row r="206" spans="1:12" x14ac:dyDescent="0.35">
      <c r="A206">
        <v>1</v>
      </c>
      <c r="B206">
        <v>0</v>
      </c>
      <c r="C206">
        <v>0</v>
      </c>
      <c r="D206">
        <v>0</v>
      </c>
      <c r="E206">
        <v>0</v>
      </c>
      <c r="F206">
        <v>0</v>
      </c>
      <c r="G206">
        <v>0</v>
      </c>
      <c r="H206">
        <v>0</v>
      </c>
      <c r="I206">
        <v>1</v>
      </c>
      <c r="J206">
        <v>0</v>
      </c>
      <c r="K206">
        <v>0</v>
      </c>
      <c r="L206">
        <v>0</v>
      </c>
    </row>
    <row r="207" spans="1:12" x14ac:dyDescent="0.35">
      <c r="A207">
        <v>1</v>
      </c>
      <c r="B207">
        <v>0</v>
      </c>
      <c r="C207">
        <v>0</v>
      </c>
      <c r="D207">
        <v>0</v>
      </c>
      <c r="E207">
        <v>1</v>
      </c>
      <c r="F207">
        <v>1</v>
      </c>
      <c r="G207">
        <v>0</v>
      </c>
      <c r="H207">
        <v>0</v>
      </c>
      <c r="I207">
        <v>1</v>
      </c>
      <c r="J207">
        <v>1</v>
      </c>
      <c r="K207">
        <v>0</v>
      </c>
      <c r="L207">
        <v>0</v>
      </c>
    </row>
    <row r="208" spans="1:12" x14ac:dyDescent="0.35">
      <c r="A208">
        <v>1</v>
      </c>
      <c r="B208">
        <v>1</v>
      </c>
      <c r="C208">
        <v>0</v>
      </c>
      <c r="D208">
        <v>0</v>
      </c>
      <c r="E208">
        <v>0</v>
      </c>
      <c r="F208">
        <v>0</v>
      </c>
      <c r="G208">
        <v>0</v>
      </c>
      <c r="H208">
        <v>0</v>
      </c>
      <c r="I208">
        <v>1</v>
      </c>
      <c r="J208">
        <v>1</v>
      </c>
      <c r="K208">
        <v>0</v>
      </c>
      <c r="L208">
        <v>0</v>
      </c>
    </row>
    <row r="209" spans="1:12" x14ac:dyDescent="0.35">
      <c r="A209">
        <v>1</v>
      </c>
      <c r="B209">
        <v>0</v>
      </c>
      <c r="C209">
        <v>0</v>
      </c>
      <c r="D209">
        <v>0</v>
      </c>
      <c r="E209">
        <v>0</v>
      </c>
      <c r="F209">
        <v>0</v>
      </c>
      <c r="G209">
        <v>0</v>
      </c>
      <c r="H209">
        <v>0</v>
      </c>
      <c r="I209">
        <v>0</v>
      </c>
      <c r="J209">
        <v>0</v>
      </c>
      <c r="K209">
        <v>0</v>
      </c>
      <c r="L209">
        <v>0</v>
      </c>
    </row>
    <row r="210" spans="1:12" x14ac:dyDescent="0.35">
      <c r="A210">
        <v>1</v>
      </c>
      <c r="B210">
        <v>0</v>
      </c>
      <c r="C210">
        <v>0</v>
      </c>
      <c r="D210">
        <v>0</v>
      </c>
      <c r="E210">
        <v>0</v>
      </c>
      <c r="F210">
        <v>0</v>
      </c>
      <c r="G210">
        <v>0</v>
      </c>
      <c r="H210">
        <v>0</v>
      </c>
      <c r="I210">
        <v>0</v>
      </c>
      <c r="J210">
        <v>0</v>
      </c>
      <c r="K210">
        <v>0</v>
      </c>
      <c r="L210">
        <v>0</v>
      </c>
    </row>
    <row r="211" spans="1:12" x14ac:dyDescent="0.35">
      <c r="A211">
        <v>1</v>
      </c>
      <c r="B211">
        <v>0</v>
      </c>
      <c r="C211">
        <v>0</v>
      </c>
      <c r="D211">
        <v>0</v>
      </c>
      <c r="E211">
        <v>0</v>
      </c>
      <c r="F211">
        <v>0</v>
      </c>
      <c r="G211">
        <v>0</v>
      </c>
      <c r="H211">
        <v>0</v>
      </c>
      <c r="I211">
        <v>0</v>
      </c>
      <c r="J211">
        <v>0</v>
      </c>
      <c r="K211">
        <v>0</v>
      </c>
      <c r="L211">
        <v>0</v>
      </c>
    </row>
    <row r="212" spans="1:12" x14ac:dyDescent="0.35">
      <c r="A212">
        <v>1</v>
      </c>
      <c r="B212">
        <v>0</v>
      </c>
      <c r="C212">
        <v>0</v>
      </c>
      <c r="D212">
        <v>0</v>
      </c>
      <c r="E212">
        <v>0</v>
      </c>
      <c r="F212">
        <v>0</v>
      </c>
      <c r="G212">
        <v>0</v>
      </c>
      <c r="H212">
        <v>0</v>
      </c>
      <c r="I212">
        <v>0</v>
      </c>
      <c r="J212">
        <v>0</v>
      </c>
      <c r="K212">
        <v>0</v>
      </c>
      <c r="L212">
        <v>0</v>
      </c>
    </row>
    <row r="213" spans="1:12" x14ac:dyDescent="0.35">
      <c r="A213">
        <v>1</v>
      </c>
      <c r="B213">
        <v>0</v>
      </c>
      <c r="C213">
        <v>0</v>
      </c>
      <c r="D213">
        <v>0</v>
      </c>
      <c r="E213">
        <v>0</v>
      </c>
      <c r="F213">
        <v>0</v>
      </c>
      <c r="G213">
        <v>0</v>
      </c>
      <c r="H213">
        <v>0</v>
      </c>
      <c r="I213">
        <v>0</v>
      </c>
      <c r="J213">
        <v>0</v>
      </c>
      <c r="K213">
        <v>0</v>
      </c>
      <c r="L213">
        <v>0</v>
      </c>
    </row>
    <row r="214" spans="1:12" x14ac:dyDescent="0.35">
      <c r="A214">
        <v>1</v>
      </c>
      <c r="B214">
        <v>0</v>
      </c>
      <c r="C214">
        <v>0</v>
      </c>
      <c r="D214">
        <v>0</v>
      </c>
      <c r="E214">
        <v>0</v>
      </c>
      <c r="F214">
        <v>0</v>
      </c>
      <c r="G214">
        <v>0</v>
      </c>
      <c r="H214">
        <v>0</v>
      </c>
      <c r="I214">
        <v>0</v>
      </c>
      <c r="J214">
        <v>0</v>
      </c>
      <c r="K214">
        <v>0</v>
      </c>
      <c r="L214">
        <v>0</v>
      </c>
    </row>
    <row r="215" spans="1:12" x14ac:dyDescent="0.35">
      <c r="A215">
        <v>1</v>
      </c>
      <c r="B215">
        <v>0</v>
      </c>
      <c r="C215">
        <v>0</v>
      </c>
      <c r="D215">
        <v>0</v>
      </c>
      <c r="E215">
        <v>0</v>
      </c>
      <c r="F215">
        <v>0</v>
      </c>
      <c r="G215">
        <v>0</v>
      </c>
      <c r="H215">
        <v>0</v>
      </c>
      <c r="I215">
        <v>0</v>
      </c>
      <c r="J215">
        <v>0</v>
      </c>
      <c r="K215">
        <v>0</v>
      </c>
      <c r="L215">
        <v>0</v>
      </c>
    </row>
    <row r="216" spans="1:12" x14ac:dyDescent="0.35">
      <c r="A216">
        <v>1</v>
      </c>
      <c r="B216">
        <v>0</v>
      </c>
      <c r="C216">
        <v>0</v>
      </c>
      <c r="D216">
        <v>0</v>
      </c>
      <c r="E216">
        <v>0</v>
      </c>
      <c r="F216">
        <v>0</v>
      </c>
      <c r="G216">
        <v>0</v>
      </c>
      <c r="H216">
        <v>0</v>
      </c>
      <c r="I216">
        <v>0</v>
      </c>
      <c r="J216">
        <v>0</v>
      </c>
      <c r="K216">
        <v>0</v>
      </c>
      <c r="L216">
        <v>0</v>
      </c>
    </row>
    <row r="217" spans="1:12" x14ac:dyDescent="0.35">
      <c r="A217">
        <v>1</v>
      </c>
      <c r="B217">
        <v>0</v>
      </c>
      <c r="C217">
        <v>0</v>
      </c>
      <c r="D217">
        <v>0</v>
      </c>
      <c r="E217">
        <v>0</v>
      </c>
      <c r="F217">
        <v>0</v>
      </c>
      <c r="G217">
        <v>0</v>
      </c>
      <c r="H217">
        <v>0</v>
      </c>
      <c r="I217">
        <v>0</v>
      </c>
      <c r="J217">
        <v>0</v>
      </c>
      <c r="K217">
        <v>0</v>
      </c>
      <c r="L217">
        <v>0</v>
      </c>
    </row>
    <row r="218" spans="1:12" x14ac:dyDescent="0.35">
      <c r="A218">
        <v>1</v>
      </c>
      <c r="B218">
        <v>0</v>
      </c>
      <c r="C218">
        <v>0</v>
      </c>
      <c r="D218">
        <v>0</v>
      </c>
      <c r="E218">
        <v>0</v>
      </c>
      <c r="F218">
        <v>0</v>
      </c>
      <c r="G218">
        <v>0</v>
      </c>
      <c r="H218">
        <v>0</v>
      </c>
      <c r="I218">
        <v>0</v>
      </c>
      <c r="J218">
        <v>0</v>
      </c>
      <c r="K218">
        <v>0</v>
      </c>
      <c r="L218">
        <v>0</v>
      </c>
    </row>
    <row r="219" spans="1:12" x14ac:dyDescent="0.35">
      <c r="A219">
        <v>1</v>
      </c>
      <c r="B219">
        <v>0</v>
      </c>
      <c r="C219">
        <v>0</v>
      </c>
      <c r="D219">
        <v>0</v>
      </c>
      <c r="E219">
        <v>1</v>
      </c>
      <c r="F219">
        <v>0</v>
      </c>
      <c r="G219">
        <v>0</v>
      </c>
      <c r="H219">
        <v>0</v>
      </c>
      <c r="I219">
        <v>0</v>
      </c>
      <c r="J219">
        <v>0</v>
      </c>
      <c r="K219">
        <v>0</v>
      </c>
      <c r="L219">
        <v>0</v>
      </c>
    </row>
    <row r="220" spans="1:12" x14ac:dyDescent="0.35">
      <c r="A220">
        <v>1</v>
      </c>
      <c r="B220">
        <v>0</v>
      </c>
      <c r="C220">
        <v>0</v>
      </c>
      <c r="D220">
        <v>0</v>
      </c>
      <c r="E220">
        <v>0</v>
      </c>
      <c r="F220">
        <v>0</v>
      </c>
      <c r="G220">
        <v>0</v>
      </c>
      <c r="H220">
        <v>0</v>
      </c>
      <c r="I220">
        <v>0</v>
      </c>
      <c r="J220">
        <v>0</v>
      </c>
      <c r="K220">
        <v>0</v>
      </c>
      <c r="L220">
        <v>0</v>
      </c>
    </row>
    <row r="221" spans="1:12" x14ac:dyDescent="0.35">
      <c r="A221">
        <v>1</v>
      </c>
      <c r="B221">
        <v>0</v>
      </c>
      <c r="C221">
        <v>0</v>
      </c>
      <c r="D221">
        <v>0</v>
      </c>
      <c r="E221">
        <v>0</v>
      </c>
      <c r="F221">
        <v>0</v>
      </c>
      <c r="G221">
        <v>0</v>
      </c>
      <c r="H221">
        <v>0</v>
      </c>
      <c r="I221">
        <v>0</v>
      </c>
      <c r="J221">
        <v>0</v>
      </c>
      <c r="K221">
        <v>0</v>
      </c>
      <c r="L221">
        <v>0</v>
      </c>
    </row>
    <row r="222" spans="1:12" x14ac:dyDescent="0.35">
      <c r="A222">
        <v>1</v>
      </c>
      <c r="B222">
        <v>0</v>
      </c>
      <c r="C222">
        <v>0</v>
      </c>
      <c r="D222">
        <v>0</v>
      </c>
      <c r="E222">
        <v>0</v>
      </c>
      <c r="F222">
        <v>0</v>
      </c>
      <c r="G222">
        <v>0</v>
      </c>
      <c r="H222">
        <v>0</v>
      </c>
      <c r="I222">
        <v>0</v>
      </c>
      <c r="J222">
        <v>0</v>
      </c>
      <c r="K222">
        <v>0</v>
      </c>
      <c r="L222">
        <v>0</v>
      </c>
    </row>
    <row r="223" spans="1:12" x14ac:dyDescent="0.35">
      <c r="A223">
        <v>1</v>
      </c>
      <c r="B223">
        <v>0</v>
      </c>
      <c r="C223">
        <v>0</v>
      </c>
      <c r="D223">
        <v>0</v>
      </c>
      <c r="E223">
        <v>0</v>
      </c>
      <c r="F223">
        <v>0</v>
      </c>
      <c r="G223">
        <v>0</v>
      </c>
      <c r="H223">
        <v>0</v>
      </c>
      <c r="I223">
        <v>0</v>
      </c>
      <c r="J223">
        <v>0</v>
      </c>
      <c r="K223">
        <v>0</v>
      </c>
      <c r="L223">
        <v>0</v>
      </c>
    </row>
    <row r="224" spans="1:12" x14ac:dyDescent="0.35">
      <c r="A224">
        <v>1</v>
      </c>
      <c r="B224">
        <v>0</v>
      </c>
      <c r="C224">
        <v>0</v>
      </c>
      <c r="D224">
        <v>0</v>
      </c>
      <c r="E224">
        <v>0</v>
      </c>
      <c r="F224">
        <v>0</v>
      </c>
      <c r="G224">
        <v>0</v>
      </c>
      <c r="H224">
        <v>0</v>
      </c>
      <c r="I224">
        <v>0</v>
      </c>
      <c r="J224">
        <v>0</v>
      </c>
      <c r="K224">
        <v>0</v>
      </c>
      <c r="L224">
        <v>0</v>
      </c>
    </row>
    <row r="225" spans="1:12" x14ac:dyDescent="0.35">
      <c r="A225">
        <v>1</v>
      </c>
      <c r="B225">
        <v>0</v>
      </c>
      <c r="C225">
        <v>0</v>
      </c>
      <c r="D225">
        <v>0</v>
      </c>
      <c r="E225">
        <v>0</v>
      </c>
      <c r="F225">
        <v>0</v>
      </c>
      <c r="G225">
        <v>0</v>
      </c>
      <c r="H225">
        <v>0</v>
      </c>
      <c r="I225">
        <v>0</v>
      </c>
      <c r="J225">
        <v>0</v>
      </c>
      <c r="K225">
        <v>0</v>
      </c>
      <c r="L225">
        <v>0</v>
      </c>
    </row>
    <row r="226" spans="1:12" x14ac:dyDescent="0.35">
      <c r="A226">
        <v>1</v>
      </c>
      <c r="B226">
        <v>0</v>
      </c>
      <c r="C226">
        <v>0</v>
      </c>
      <c r="D226">
        <v>0</v>
      </c>
      <c r="E226">
        <v>0</v>
      </c>
      <c r="F226">
        <v>0</v>
      </c>
      <c r="G226">
        <v>0</v>
      </c>
      <c r="H226">
        <v>0</v>
      </c>
      <c r="I226">
        <v>0</v>
      </c>
      <c r="J226">
        <v>0</v>
      </c>
      <c r="K226">
        <v>0</v>
      </c>
      <c r="L226">
        <v>0</v>
      </c>
    </row>
    <row r="227" spans="1:12" x14ac:dyDescent="0.35">
      <c r="A227">
        <v>1</v>
      </c>
      <c r="B227">
        <v>0</v>
      </c>
      <c r="C227">
        <v>0</v>
      </c>
      <c r="D227">
        <v>0</v>
      </c>
      <c r="E227">
        <v>0</v>
      </c>
      <c r="F227">
        <v>0</v>
      </c>
      <c r="G227">
        <v>0</v>
      </c>
      <c r="H227">
        <v>0</v>
      </c>
      <c r="I227">
        <v>0</v>
      </c>
      <c r="J227">
        <v>0</v>
      </c>
      <c r="K227">
        <v>0</v>
      </c>
      <c r="L227">
        <v>0</v>
      </c>
    </row>
    <row r="228" spans="1:12" x14ac:dyDescent="0.35">
      <c r="A228">
        <v>1</v>
      </c>
      <c r="B228">
        <v>0</v>
      </c>
      <c r="C228">
        <v>0</v>
      </c>
      <c r="D228">
        <v>0</v>
      </c>
      <c r="E228">
        <v>0</v>
      </c>
      <c r="F228">
        <v>0</v>
      </c>
      <c r="G228">
        <v>0</v>
      </c>
      <c r="H228">
        <v>0</v>
      </c>
      <c r="I228">
        <v>0</v>
      </c>
      <c r="J228">
        <v>0</v>
      </c>
      <c r="K228">
        <v>0</v>
      </c>
      <c r="L228">
        <v>0</v>
      </c>
    </row>
    <row r="229" spans="1:12" x14ac:dyDescent="0.35">
      <c r="A229">
        <v>1</v>
      </c>
      <c r="B229">
        <v>0</v>
      </c>
      <c r="C229">
        <v>0</v>
      </c>
      <c r="D229">
        <v>0</v>
      </c>
      <c r="E229">
        <v>0</v>
      </c>
      <c r="F229">
        <v>0</v>
      </c>
      <c r="G229">
        <v>0</v>
      </c>
      <c r="H229">
        <v>0</v>
      </c>
      <c r="I229">
        <v>0</v>
      </c>
      <c r="J229">
        <v>0</v>
      </c>
      <c r="K229">
        <v>0</v>
      </c>
      <c r="L229">
        <v>0</v>
      </c>
    </row>
    <row r="230" spans="1:12" x14ac:dyDescent="0.35">
      <c r="A230">
        <v>1</v>
      </c>
      <c r="B230">
        <v>0</v>
      </c>
      <c r="C230">
        <v>0</v>
      </c>
      <c r="D230">
        <v>0</v>
      </c>
      <c r="E230">
        <v>0</v>
      </c>
      <c r="F230">
        <v>0</v>
      </c>
      <c r="G230">
        <v>0</v>
      </c>
      <c r="H230">
        <v>0</v>
      </c>
      <c r="I230">
        <v>0</v>
      </c>
      <c r="J230">
        <v>0</v>
      </c>
      <c r="K230">
        <v>0</v>
      </c>
      <c r="L230">
        <v>0</v>
      </c>
    </row>
    <row r="231" spans="1:12" x14ac:dyDescent="0.35">
      <c r="A231">
        <v>1</v>
      </c>
      <c r="B231">
        <v>0</v>
      </c>
      <c r="C231">
        <v>0</v>
      </c>
      <c r="D231">
        <v>0</v>
      </c>
      <c r="E231">
        <v>0</v>
      </c>
      <c r="F231">
        <v>0</v>
      </c>
      <c r="G231">
        <v>0</v>
      </c>
      <c r="H231">
        <v>0</v>
      </c>
      <c r="I231">
        <v>0</v>
      </c>
      <c r="J231">
        <v>0</v>
      </c>
      <c r="K231">
        <v>0</v>
      </c>
      <c r="L231">
        <v>0</v>
      </c>
    </row>
    <row r="232" spans="1:12" x14ac:dyDescent="0.35">
      <c r="A232">
        <v>1</v>
      </c>
      <c r="B232">
        <v>0</v>
      </c>
      <c r="C232">
        <v>0</v>
      </c>
      <c r="D232">
        <v>0</v>
      </c>
      <c r="E232">
        <v>1</v>
      </c>
      <c r="F232">
        <v>0</v>
      </c>
      <c r="G232">
        <v>0</v>
      </c>
      <c r="H232">
        <v>1</v>
      </c>
      <c r="I232">
        <v>1</v>
      </c>
      <c r="J232">
        <v>1</v>
      </c>
      <c r="K232">
        <v>0</v>
      </c>
      <c r="L232">
        <v>0</v>
      </c>
    </row>
    <row r="233" spans="1:12" x14ac:dyDescent="0.35">
      <c r="A233">
        <v>1</v>
      </c>
      <c r="B233">
        <v>0</v>
      </c>
      <c r="C233">
        <v>0</v>
      </c>
      <c r="D233">
        <v>0</v>
      </c>
      <c r="E233">
        <v>1</v>
      </c>
      <c r="F233">
        <v>0</v>
      </c>
      <c r="G233">
        <v>0</v>
      </c>
      <c r="H233">
        <v>0</v>
      </c>
      <c r="I233">
        <v>1</v>
      </c>
      <c r="J233">
        <v>1</v>
      </c>
      <c r="K233">
        <v>0</v>
      </c>
      <c r="L233">
        <v>0</v>
      </c>
    </row>
    <row r="234" spans="1:12" x14ac:dyDescent="0.35">
      <c r="A234">
        <v>1</v>
      </c>
      <c r="B234">
        <v>0</v>
      </c>
      <c r="C234">
        <v>0</v>
      </c>
      <c r="D234">
        <v>0</v>
      </c>
      <c r="E234">
        <v>0</v>
      </c>
      <c r="F234">
        <v>0</v>
      </c>
      <c r="G234">
        <v>0</v>
      </c>
      <c r="H234">
        <v>1</v>
      </c>
      <c r="I234">
        <v>0</v>
      </c>
      <c r="J234">
        <v>1</v>
      </c>
      <c r="K234">
        <v>0</v>
      </c>
      <c r="L234">
        <v>0</v>
      </c>
    </row>
    <row r="235" spans="1:12" x14ac:dyDescent="0.35">
      <c r="A235">
        <v>1</v>
      </c>
      <c r="B235">
        <v>0</v>
      </c>
      <c r="C235">
        <v>0</v>
      </c>
      <c r="D235">
        <v>0</v>
      </c>
      <c r="E235">
        <v>1</v>
      </c>
      <c r="F235">
        <v>0</v>
      </c>
      <c r="G235">
        <v>0</v>
      </c>
      <c r="H235">
        <v>0</v>
      </c>
      <c r="I235">
        <v>0</v>
      </c>
      <c r="J235">
        <v>1</v>
      </c>
      <c r="K235">
        <v>0</v>
      </c>
      <c r="L235">
        <v>1</v>
      </c>
    </row>
    <row r="236" spans="1:12" x14ac:dyDescent="0.35">
      <c r="A236">
        <v>1</v>
      </c>
      <c r="B236">
        <v>0</v>
      </c>
      <c r="C236">
        <v>0</v>
      </c>
      <c r="D236">
        <v>0</v>
      </c>
      <c r="E236">
        <v>0</v>
      </c>
      <c r="F236">
        <v>0</v>
      </c>
      <c r="G236">
        <v>0</v>
      </c>
      <c r="H236">
        <v>0</v>
      </c>
      <c r="I236">
        <v>0</v>
      </c>
      <c r="J236">
        <v>1</v>
      </c>
      <c r="K236">
        <v>0</v>
      </c>
      <c r="L236">
        <v>0</v>
      </c>
    </row>
    <row r="237" spans="1:12" x14ac:dyDescent="0.35">
      <c r="A237">
        <v>1</v>
      </c>
      <c r="B237">
        <v>0</v>
      </c>
      <c r="C237">
        <v>0</v>
      </c>
      <c r="D237">
        <v>0</v>
      </c>
      <c r="E237">
        <v>0</v>
      </c>
      <c r="F237">
        <v>0</v>
      </c>
      <c r="G237">
        <v>0</v>
      </c>
      <c r="H237">
        <v>0</v>
      </c>
      <c r="I237">
        <v>0</v>
      </c>
      <c r="J237">
        <v>0</v>
      </c>
      <c r="K237">
        <v>0</v>
      </c>
      <c r="L237">
        <v>0</v>
      </c>
    </row>
    <row r="238" spans="1:12" x14ac:dyDescent="0.35">
      <c r="A238">
        <v>1</v>
      </c>
      <c r="B238">
        <v>0</v>
      </c>
      <c r="C238">
        <v>0</v>
      </c>
      <c r="D238">
        <v>0</v>
      </c>
      <c r="E238">
        <v>1</v>
      </c>
      <c r="F238">
        <v>0</v>
      </c>
      <c r="G238">
        <v>0</v>
      </c>
      <c r="H238">
        <v>0</v>
      </c>
      <c r="I238">
        <v>1</v>
      </c>
      <c r="J238">
        <v>0</v>
      </c>
      <c r="K238">
        <v>0</v>
      </c>
      <c r="L238">
        <v>0</v>
      </c>
    </row>
    <row r="239" spans="1:12" x14ac:dyDescent="0.35">
      <c r="A239">
        <v>1</v>
      </c>
      <c r="B239">
        <v>0</v>
      </c>
      <c r="C239">
        <v>0</v>
      </c>
      <c r="D239">
        <v>0</v>
      </c>
      <c r="E239">
        <v>1</v>
      </c>
      <c r="F239">
        <v>0</v>
      </c>
      <c r="G239">
        <v>0</v>
      </c>
      <c r="H239">
        <v>0</v>
      </c>
      <c r="I239">
        <v>1</v>
      </c>
      <c r="J239">
        <v>0</v>
      </c>
      <c r="K239">
        <v>0</v>
      </c>
      <c r="L239">
        <v>0</v>
      </c>
    </row>
    <row r="240" spans="1:12" x14ac:dyDescent="0.35">
      <c r="A240">
        <v>1</v>
      </c>
      <c r="B240">
        <v>0</v>
      </c>
      <c r="C240">
        <v>0</v>
      </c>
      <c r="D240">
        <v>0</v>
      </c>
      <c r="E240">
        <v>0</v>
      </c>
      <c r="F240">
        <v>0</v>
      </c>
      <c r="G240">
        <v>0</v>
      </c>
      <c r="H240">
        <v>0</v>
      </c>
      <c r="I240">
        <v>0</v>
      </c>
      <c r="J240">
        <v>0</v>
      </c>
      <c r="K240">
        <v>0</v>
      </c>
      <c r="L240">
        <v>1</v>
      </c>
    </row>
    <row r="241" spans="1:12" x14ac:dyDescent="0.35">
      <c r="A241">
        <v>1</v>
      </c>
      <c r="B241">
        <v>0</v>
      </c>
      <c r="C241">
        <v>0</v>
      </c>
      <c r="D241">
        <v>0</v>
      </c>
      <c r="E241">
        <v>1</v>
      </c>
      <c r="F241">
        <v>0</v>
      </c>
      <c r="G241">
        <v>0</v>
      </c>
      <c r="H241">
        <v>0</v>
      </c>
      <c r="I241">
        <v>0</v>
      </c>
      <c r="J241">
        <v>0</v>
      </c>
      <c r="K241">
        <v>0</v>
      </c>
      <c r="L241">
        <v>0</v>
      </c>
    </row>
    <row r="242" spans="1:12" x14ac:dyDescent="0.35">
      <c r="A242">
        <v>1</v>
      </c>
      <c r="B242">
        <v>0</v>
      </c>
      <c r="C242">
        <v>0</v>
      </c>
      <c r="D242">
        <v>0</v>
      </c>
      <c r="E242">
        <v>1</v>
      </c>
      <c r="F242">
        <v>0</v>
      </c>
      <c r="G242">
        <v>0</v>
      </c>
      <c r="H242">
        <v>0</v>
      </c>
      <c r="I242">
        <v>1</v>
      </c>
      <c r="J242">
        <v>1</v>
      </c>
      <c r="K242">
        <v>0</v>
      </c>
      <c r="L242">
        <v>0</v>
      </c>
    </row>
    <row r="243" spans="1:12" x14ac:dyDescent="0.35">
      <c r="A243">
        <v>1</v>
      </c>
      <c r="B243">
        <v>0</v>
      </c>
      <c r="C243">
        <v>0</v>
      </c>
      <c r="D243">
        <v>0</v>
      </c>
      <c r="E243">
        <v>1</v>
      </c>
      <c r="F243">
        <v>0</v>
      </c>
      <c r="G243">
        <v>0</v>
      </c>
      <c r="H243">
        <v>1</v>
      </c>
      <c r="I243">
        <v>1</v>
      </c>
      <c r="J243">
        <v>1</v>
      </c>
      <c r="K243">
        <v>0</v>
      </c>
      <c r="L243">
        <v>0</v>
      </c>
    </row>
    <row r="244" spans="1:12" x14ac:dyDescent="0.35">
      <c r="A244">
        <v>1</v>
      </c>
      <c r="B244">
        <v>0</v>
      </c>
      <c r="C244">
        <v>0</v>
      </c>
      <c r="D244">
        <v>0</v>
      </c>
      <c r="E244">
        <v>1</v>
      </c>
      <c r="F244">
        <v>0</v>
      </c>
      <c r="G244">
        <v>0</v>
      </c>
      <c r="H244">
        <v>0</v>
      </c>
      <c r="I244">
        <v>0</v>
      </c>
      <c r="J244">
        <v>0</v>
      </c>
      <c r="K244">
        <v>0</v>
      </c>
      <c r="L244">
        <v>0</v>
      </c>
    </row>
    <row r="245" spans="1:12" x14ac:dyDescent="0.35">
      <c r="A245">
        <v>1</v>
      </c>
      <c r="B245">
        <v>0</v>
      </c>
      <c r="C245">
        <v>0</v>
      </c>
      <c r="D245">
        <v>0</v>
      </c>
      <c r="E245">
        <v>1</v>
      </c>
      <c r="F245">
        <v>0</v>
      </c>
      <c r="G245">
        <v>0</v>
      </c>
      <c r="H245">
        <v>0</v>
      </c>
      <c r="I245">
        <v>1</v>
      </c>
      <c r="J245">
        <v>1</v>
      </c>
      <c r="K245">
        <v>0</v>
      </c>
      <c r="L245">
        <v>0</v>
      </c>
    </row>
    <row r="246" spans="1:12" x14ac:dyDescent="0.35">
      <c r="A246">
        <v>1</v>
      </c>
      <c r="B246">
        <v>0</v>
      </c>
      <c r="C246">
        <v>0</v>
      </c>
      <c r="D246">
        <v>0</v>
      </c>
      <c r="E246">
        <v>1</v>
      </c>
      <c r="F246">
        <v>0</v>
      </c>
      <c r="G246">
        <v>0</v>
      </c>
      <c r="H246">
        <v>1</v>
      </c>
      <c r="I246">
        <v>1</v>
      </c>
      <c r="J246">
        <v>1</v>
      </c>
      <c r="K246">
        <v>0</v>
      </c>
      <c r="L246">
        <v>0</v>
      </c>
    </row>
    <row r="247" spans="1:12" x14ac:dyDescent="0.35">
      <c r="A247">
        <v>1</v>
      </c>
      <c r="B247">
        <v>0</v>
      </c>
      <c r="C247">
        <v>0</v>
      </c>
      <c r="D247">
        <v>0</v>
      </c>
      <c r="E247">
        <v>0</v>
      </c>
      <c r="F247">
        <v>0</v>
      </c>
      <c r="G247">
        <v>0</v>
      </c>
      <c r="H247">
        <v>0</v>
      </c>
      <c r="I247">
        <v>0</v>
      </c>
      <c r="J247">
        <v>0</v>
      </c>
      <c r="K247">
        <v>0</v>
      </c>
      <c r="L247">
        <v>0</v>
      </c>
    </row>
    <row r="248" spans="1:12" x14ac:dyDescent="0.35">
      <c r="A248">
        <v>1</v>
      </c>
      <c r="B248">
        <v>0</v>
      </c>
      <c r="C248">
        <v>0</v>
      </c>
      <c r="D248">
        <v>0</v>
      </c>
      <c r="E248">
        <v>0</v>
      </c>
      <c r="F248">
        <v>0</v>
      </c>
      <c r="G248">
        <v>0</v>
      </c>
      <c r="H248">
        <v>0</v>
      </c>
      <c r="I248">
        <v>0</v>
      </c>
      <c r="J248">
        <v>0</v>
      </c>
      <c r="K248">
        <v>0</v>
      </c>
      <c r="L248">
        <v>0</v>
      </c>
    </row>
    <row r="249" spans="1:12" x14ac:dyDescent="0.35">
      <c r="A249">
        <v>1</v>
      </c>
      <c r="B249">
        <v>0</v>
      </c>
      <c r="C249">
        <v>0</v>
      </c>
      <c r="D249">
        <v>0</v>
      </c>
      <c r="E249">
        <v>1</v>
      </c>
      <c r="F249">
        <v>0</v>
      </c>
      <c r="G249">
        <v>0</v>
      </c>
      <c r="H249">
        <v>1</v>
      </c>
      <c r="I249">
        <v>0</v>
      </c>
      <c r="J249">
        <v>1</v>
      </c>
      <c r="K249">
        <v>0</v>
      </c>
      <c r="L249">
        <v>0</v>
      </c>
    </row>
    <row r="250" spans="1:12" x14ac:dyDescent="0.35">
      <c r="A250">
        <v>1</v>
      </c>
      <c r="B250">
        <v>0</v>
      </c>
      <c r="C250">
        <v>0</v>
      </c>
      <c r="D250">
        <v>0</v>
      </c>
      <c r="E250">
        <v>1</v>
      </c>
      <c r="F250">
        <v>0</v>
      </c>
      <c r="G250">
        <v>0</v>
      </c>
      <c r="H250">
        <v>1</v>
      </c>
      <c r="I250">
        <v>0</v>
      </c>
      <c r="J250">
        <v>0</v>
      </c>
      <c r="K250">
        <v>0</v>
      </c>
      <c r="L250">
        <v>0</v>
      </c>
    </row>
    <row r="251" spans="1:12" x14ac:dyDescent="0.35">
      <c r="A251">
        <v>1</v>
      </c>
      <c r="B251">
        <v>0</v>
      </c>
      <c r="C251">
        <v>0</v>
      </c>
      <c r="D251">
        <v>0</v>
      </c>
      <c r="E251">
        <v>1</v>
      </c>
      <c r="F251">
        <v>0</v>
      </c>
      <c r="G251">
        <v>0</v>
      </c>
      <c r="H251">
        <v>1</v>
      </c>
      <c r="I251">
        <v>0</v>
      </c>
      <c r="J251">
        <v>0</v>
      </c>
      <c r="K251">
        <v>0</v>
      </c>
      <c r="L251">
        <v>0</v>
      </c>
    </row>
    <row r="252" spans="1:12" x14ac:dyDescent="0.35">
      <c r="A252">
        <v>1</v>
      </c>
      <c r="B252">
        <v>0</v>
      </c>
      <c r="C252">
        <v>0</v>
      </c>
      <c r="D252">
        <v>0</v>
      </c>
      <c r="E252">
        <v>1</v>
      </c>
      <c r="F252">
        <v>0</v>
      </c>
      <c r="G252">
        <v>0</v>
      </c>
      <c r="H252">
        <v>1</v>
      </c>
      <c r="I252">
        <v>0</v>
      </c>
      <c r="J252">
        <v>0</v>
      </c>
      <c r="K252">
        <v>0</v>
      </c>
      <c r="L252">
        <v>0</v>
      </c>
    </row>
    <row r="253" spans="1:12" x14ac:dyDescent="0.35">
      <c r="A253">
        <v>1</v>
      </c>
      <c r="B253">
        <v>0</v>
      </c>
      <c r="C253">
        <v>0</v>
      </c>
      <c r="D253">
        <v>0</v>
      </c>
      <c r="E253">
        <v>0</v>
      </c>
      <c r="F253">
        <v>0</v>
      </c>
      <c r="G253">
        <v>0</v>
      </c>
      <c r="H253">
        <v>0</v>
      </c>
      <c r="I253">
        <v>0</v>
      </c>
      <c r="J253">
        <v>0</v>
      </c>
      <c r="K253">
        <v>0</v>
      </c>
      <c r="L253">
        <v>0</v>
      </c>
    </row>
    <row r="254" spans="1:12" x14ac:dyDescent="0.35">
      <c r="A254">
        <v>1</v>
      </c>
      <c r="B254">
        <v>0</v>
      </c>
      <c r="C254">
        <v>0</v>
      </c>
      <c r="D254">
        <v>0</v>
      </c>
      <c r="E254">
        <v>1</v>
      </c>
      <c r="F254">
        <v>0</v>
      </c>
      <c r="G254">
        <v>0</v>
      </c>
      <c r="H254">
        <v>1</v>
      </c>
      <c r="I254">
        <v>0</v>
      </c>
      <c r="J254">
        <v>0</v>
      </c>
      <c r="K254">
        <v>0</v>
      </c>
      <c r="L254">
        <v>0</v>
      </c>
    </row>
    <row r="255" spans="1:12" x14ac:dyDescent="0.35">
      <c r="A255">
        <v>1</v>
      </c>
      <c r="B255">
        <v>0</v>
      </c>
      <c r="C255">
        <v>0</v>
      </c>
      <c r="D255">
        <v>0</v>
      </c>
      <c r="E255">
        <v>1</v>
      </c>
      <c r="F255">
        <v>0</v>
      </c>
      <c r="G255">
        <v>0</v>
      </c>
      <c r="H255">
        <v>1</v>
      </c>
      <c r="I255">
        <v>0</v>
      </c>
      <c r="J255">
        <v>0</v>
      </c>
      <c r="K255">
        <v>0</v>
      </c>
      <c r="L255">
        <v>0</v>
      </c>
    </row>
    <row r="256" spans="1:12" x14ac:dyDescent="0.35">
      <c r="A256">
        <v>1</v>
      </c>
      <c r="B256">
        <v>0</v>
      </c>
      <c r="C256">
        <v>0</v>
      </c>
      <c r="D256">
        <v>0</v>
      </c>
      <c r="E256">
        <v>1</v>
      </c>
      <c r="F256">
        <v>0</v>
      </c>
      <c r="G256">
        <v>0</v>
      </c>
      <c r="H256">
        <v>1</v>
      </c>
      <c r="I256">
        <v>1</v>
      </c>
      <c r="J256">
        <v>0</v>
      </c>
      <c r="K256">
        <v>0</v>
      </c>
      <c r="L256">
        <v>0</v>
      </c>
    </row>
    <row r="257" spans="1:12" x14ac:dyDescent="0.35">
      <c r="A257">
        <v>1</v>
      </c>
      <c r="B257">
        <v>0</v>
      </c>
      <c r="C257">
        <v>0</v>
      </c>
      <c r="D257">
        <v>0</v>
      </c>
      <c r="E257">
        <v>1</v>
      </c>
      <c r="F257">
        <v>0</v>
      </c>
      <c r="G257">
        <v>0</v>
      </c>
      <c r="H257">
        <v>1</v>
      </c>
      <c r="I257">
        <v>0</v>
      </c>
      <c r="J257">
        <v>0</v>
      </c>
      <c r="K257">
        <v>0</v>
      </c>
      <c r="L257">
        <v>0</v>
      </c>
    </row>
    <row r="258" spans="1:12" x14ac:dyDescent="0.35">
      <c r="A258">
        <v>1</v>
      </c>
      <c r="B258">
        <v>0</v>
      </c>
      <c r="C258">
        <v>0</v>
      </c>
      <c r="D258">
        <v>0</v>
      </c>
      <c r="E258">
        <v>1</v>
      </c>
      <c r="F258">
        <v>0</v>
      </c>
      <c r="G258">
        <v>0</v>
      </c>
      <c r="H258">
        <v>1</v>
      </c>
      <c r="I258">
        <v>0</v>
      </c>
      <c r="J258">
        <v>0</v>
      </c>
      <c r="K258">
        <v>0</v>
      </c>
      <c r="L258">
        <v>0</v>
      </c>
    </row>
    <row r="259" spans="1:12" x14ac:dyDescent="0.35">
      <c r="A259">
        <v>1</v>
      </c>
      <c r="B259">
        <v>0</v>
      </c>
      <c r="C259">
        <v>0</v>
      </c>
      <c r="D259">
        <v>0</v>
      </c>
      <c r="E259">
        <v>1</v>
      </c>
      <c r="F259">
        <v>0</v>
      </c>
      <c r="G259">
        <v>0</v>
      </c>
      <c r="H259">
        <v>1</v>
      </c>
      <c r="I259">
        <v>0</v>
      </c>
      <c r="J259">
        <v>1</v>
      </c>
      <c r="K259">
        <v>0</v>
      </c>
      <c r="L259">
        <v>0</v>
      </c>
    </row>
    <row r="260" spans="1:12" x14ac:dyDescent="0.35">
      <c r="A260">
        <v>1</v>
      </c>
      <c r="B260">
        <v>0</v>
      </c>
      <c r="C260">
        <v>0</v>
      </c>
      <c r="D260">
        <v>0</v>
      </c>
      <c r="E260">
        <v>1</v>
      </c>
      <c r="F260">
        <v>0</v>
      </c>
      <c r="G260">
        <v>0</v>
      </c>
      <c r="H260">
        <v>0</v>
      </c>
      <c r="I260">
        <v>0</v>
      </c>
      <c r="J260">
        <v>1</v>
      </c>
      <c r="K260">
        <v>0</v>
      </c>
      <c r="L260">
        <v>0</v>
      </c>
    </row>
    <row r="261" spans="1:12" x14ac:dyDescent="0.35">
      <c r="A261">
        <v>1</v>
      </c>
      <c r="B261">
        <v>0</v>
      </c>
      <c r="C261">
        <v>0</v>
      </c>
      <c r="D261">
        <v>0</v>
      </c>
      <c r="E261">
        <v>1</v>
      </c>
      <c r="F261">
        <v>0</v>
      </c>
      <c r="G261">
        <v>0</v>
      </c>
      <c r="H261">
        <v>0</v>
      </c>
      <c r="I261">
        <v>0</v>
      </c>
      <c r="J261">
        <v>0</v>
      </c>
      <c r="K261">
        <v>0</v>
      </c>
      <c r="L261">
        <v>0</v>
      </c>
    </row>
    <row r="262" spans="1:12" x14ac:dyDescent="0.35">
      <c r="A262">
        <v>1</v>
      </c>
      <c r="B262">
        <v>0</v>
      </c>
      <c r="C262">
        <v>0</v>
      </c>
      <c r="D262">
        <v>0</v>
      </c>
      <c r="E262">
        <v>1</v>
      </c>
      <c r="F262">
        <v>0</v>
      </c>
      <c r="G262">
        <v>0</v>
      </c>
      <c r="H262">
        <v>0</v>
      </c>
      <c r="I262">
        <v>0</v>
      </c>
      <c r="J262">
        <v>0</v>
      </c>
      <c r="K262">
        <v>0</v>
      </c>
      <c r="L262">
        <v>0</v>
      </c>
    </row>
    <row r="263" spans="1:12" x14ac:dyDescent="0.35">
      <c r="A263">
        <v>1</v>
      </c>
      <c r="B263">
        <v>0</v>
      </c>
      <c r="C263">
        <v>0</v>
      </c>
      <c r="D263">
        <v>0</v>
      </c>
      <c r="E263">
        <v>0</v>
      </c>
      <c r="F263">
        <v>0</v>
      </c>
      <c r="G263">
        <v>0</v>
      </c>
      <c r="H263">
        <v>0</v>
      </c>
      <c r="I263">
        <v>0</v>
      </c>
      <c r="J263">
        <v>0</v>
      </c>
      <c r="K263">
        <v>0</v>
      </c>
      <c r="L263">
        <v>0</v>
      </c>
    </row>
    <row r="264" spans="1:12" x14ac:dyDescent="0.35">
      <c r="A264">
        <v>1</v>
      </c>
      <c r="B264">
        <v>0</v>
      </c>
      <c r="C264">
        <v>0</v>
      </c>
      <c r="D264">
        <v>0</v>
      </c>
      <c r="E264">
        <v>1</v>
      </c>
      <c r="F264">
        <v>0</v>
      </c>
      <c r="G264">
        <v>0</v>
      </c>
      <c r="H264">
        <v>0</v>
      </c>
      <c r="I264">
        <v>0</v>
      </c>
      <c r="J264">
        <v>0</v>
      </c>
      <c r="K264">
        <v>0</v>
      </c>
      <c r="L264">
        <v>0</v>
      </c>
    </row>
    <row r="265" spans="1:12" x14ac:dyDescent="0.35">
      <c r="A265">
        <v>1</v>
      </c>
      <c r="B265">
        <v>0</v>
      </c>
      <c r="C265">
        <v>0</v>
      </c>
      <c r="D265">
        <v>0</v>
      </c>
      <c r="E265">
        <v>0</v>
      </c>
      <c r="F265">
        <v>0</v>
      </c>
      <c r="G265">
        <v>0</v>
      </c>
      <c r="H265">
        <v>0</v>
      </c>
      <c r="I265">
        <v>0</v>
      </c>
      <c r="J265">
        <v>0</v>
      </c>
      <c r="K265">
        <v>0</v>
      </c>
      <c r="L265">
        <v>0</v>
      </c>
    </row>
    <row r="266" spans="1:12" x14ac:dyDescent="0.35">
      <c r="A266">
        <v>1</v>
      </c>
      <c r="B266">
        <v>0</v>
      </c>
      <c r="C266">
        <v>0</v>
      </c>
      <c r="D266">
        <v>0</v>
      </c>
      <c r="E266">
        <v>0</v>
      </c>
      <c r="F266">
        <v>0</v>
      </c>
      <c r="G266">
        <v>0</v>
      </c>
      <c r="H266">
        <v>0</v>
      </c>
      <c r="I266">
        <v>0</v>
      </c>
      <c r="J266">
        <v>0</v>
      </c>
      <c r="K266">
        <v>0</v>
      </c>
      <c r="L266">
        <v>0</v>
      </c>
    </row>
    <row r="267" spans="1:12" x14ac:dyDescent="0.35">
      <c r="A267">
        <v>1</v>
      </c>
      <c r="B267">
        <v>0</v>
      </c>
      <c r="C267">
        <v>0</v>
      </c>
      <c r="D267">
        <v>0</v>
      </c>
      <c r="E267">
        <v>0</v>
      </c>
      <c r="F267">
        <v>0</v>
      </c>
      <c r="G267">
        <v>0</v>
      </c>
      <c r="H267">
        <v>0</v>
      </c>
      <c r="I267">
        <v>0</v>
      </c>
      <c r="J267">
        <v>0</v>
      </c>
      <c r="K267">
        <v>0</v>
      </c>
      <c r="L267">
        <v>0</v>
      </c>
    </row>
    <row r="268" spans="1:12" x14ac:dyDescent="0.35">
      <c r="A268">
        <v>1</v>
      </c>
      <c r="B268">
        <v>0</v>
      </c>
      <c r="C268">
        <v>0</v>
      </c>
      <c r="D268">
        <v>0</v>
      </c>
      <c r="E268">
        <v>0</v>
      </c>
      <c r="F268">
        <v>0</v>
      </c>
      <c r="G268">
        <v>0</v>
      </c>
      <c r="H268">
        <v>0</v>
      </c>
      <c r="I268">
        <v>0</v>
      </c>
      <c r="J268">
        <v>0</v>
      </c>
      <c r="K268">
        <v>0</v>
      </c>
      <c r="L268">
        <v>0</v>
      </c>
    </row>
    <row r="269" spans="1:12" x14ac:dyDescent="0.35">
      <c r="A269">
        <v>1</v>
      </c>
      <c r="B269">
        <v>0</v>
      </c>
      <c r="C269">
        <v>0</v>
      </c>
      <c r="D269">
        <v>0</v>
      </c>
      <c r="E269">
        <v>0</v>
      </c>
      <c r="F269">
        <v>0</v>
      </c>
      <c r="G269">
        <v>0</v>
      </c>
      <c r="H269">
        <v>0</v>
      </c>
      <c r="I269">
        <v>0</v>
      </c>
      <c r="J269">
        <v>0</v>
      </c>
      <c r="K269">
        <v>0</v>
      </c>
      <c r="L269">
        <v>0</v>
      </c>
    </row>
    <row r="270" spans="1:12" x14ac:dyDescent="0.35">
      <c r="A270">
        <v>1</v>
      </c>
      <c r="B270">
        <v>0</v>
      </c>
      <c r="C270">
        <v>0</v>
      </c>
      <c r="D270">
        <v>0</v>
      </c>
      <c r="E270">
        <v>0</v>
      </c>
      <c r="F270">
        <v>0</v>
      </c>
      <c r="G270">
        <v>0</v>
      </c>
      <c r="H270">
        <v>0</v>
      </c>
      <c r="I270">
        <v>0</v>
      </c>
      <c r="J270">
        <v>0</v>
      </c>
      <c r="K270">
        <v>0</v>
      </c>
      <c r="L270">
        <v>0</v>
      </c>
    </row>
    <row r="271" spans="1:12" x14ac:dyDescent="0.35">
      <c r="A271">
        <v>1</v>
      </c>
      <c r="B271">
        <v>0</v>
      </c>
      <c r="C271">
        <v>0</v>
      </c>
      <c r="D271">
        <v>0</v>
      </c>
      <c r="E271">
        <v>0</v>
      </c>
      <c r="F271">
        <v>0</v>
      </c>
      <c r="G271">
        <v>0</v>
      </c>
      <c r="H271">
        <v>0</v>
      </c>
      <c r="I271">
        <v>0</v>
      </c>
      <c r="J271">
        <v>0</v>
      </c>
      <c r="K271">
        <v>0</v>
      </c>
      <c r="L271">
        <v>0</v>
      </c>
    </row>
    <row r="272" spans="1:12" x14ac:dyDescent="0.35">
      <c r="A272">
        <v>1</v>
      </c>
      <c r="B272">
        <v>0</v>
      </c>
      <c r="C272">
        <v>0</v>
      </c>
      <c r="D272">
        <v>0</v>
      </c>
      <c r="E272">
        <v>0</v>
      </c>
      <c r="F272">
        <v>0</v>
      </c>
      <c r="G272">
        <v>0</v>
      </c>
      <c r="H272">
        <v>1</v>
      </c>
      <c r="I272">
        <v>0</v>
      </c>
      <c r="J272">
        <v>0</v>
      </c>
      <c r="K272">
        <v>0</v>
      </c>
      <c r="L272">
        <v>0</v>
      </c>
    </row>
    <row r="273" spans="1:12" x14ac:dyDescent="0.35">
      <c r="A273">
        <v>1</v>
      </c>
      <c r="B273">
        <v>0</v>
      </c>
      <c r="C273">
        <v>0</v>
      </c>
      <c r="D273">
        <v>0</v>
      </c>
      <c r="E273">
        <v>0</v>
      </c>
      <c r="F273">
        <v>0</v>
      </c>
      <c r="G273">
        <v>0</v>
      </c>
      <c r="H273">
        <v>0</v>
      </c>
      <c r="I273">
        <v>0</v>
      </c>
      <c r="J273">
        <v>0</v>
      </c>
      <c r="K273">
        <v>0</v>
      </c>
      <c r="L273">
        <v>0</v>
      </c>
    </row>
    <row r="274" spans="1:12" x14ac:dyDescent="0.35">
      <c r="A274">
        <v>1</v>
      </c>
      <c r="B274">
        <v>0</v>
      </c>
      <c r="C274">
        <v>0</v>
      </c>
      <c r="D274">
        <v>0</v>
      </c>
      <c r="E274">
        <v>0</v>
      </c>
      <c r="F274">
        <v>0</v>
      </c>
      <c r="G274">
        <v>1</v>
      </c>
      <c r="H274">
        <v>1</v>
      </c>
      <c r="I274">
        <v>0</v>
      </c>
      <c r="J274">
        <v>0</v>
      </c>
      <c r="K274">
        <v>0</v>
      </c>
      <c r="L274">
        <v>0</v>
      </c>
    </row>
    <row r="275" spans="1:12" x14ac:dyDescent="0.35">
      <c r="A275">
        <v>1</v>
      </c>
      <c r="B275">
        <v>0</v>
      </c>
      <c r="C275">
        <v>0</v>
      </c>
      <c r="D275">
        <v>0</v>
      </c>
      <c r="E275">
        <v>0</v>
      </c>
      <c r="F275">
        <v>0</v>
      </c>
      <c r="G275">
        <v>0</v>
      </c>
      <c r="H275">
        <v>0</v>
      </c>
      <c r="I275">
        <v>0</v>
      </c>
      <c r="J275">
        <v>0</v>
      </c>
      <c r="K275">
        <v>0</v>
      </c>
      <c r="L275">
        <v>0</v>
      </c>
    </row>
    <row r="276" spans="1:12" x14ac:dyDescent="0.35">
      <c r="A276">
        <v>1</v>
      </c>
      <c r="B276">
        <v>0</v>
      </c>
      <c r="C276">
        <v>0</v>
      </c>
      <c r="D276">
        <v>0</v>
      </c>
      <c r="E276">
        <v>0</v>
      </c>
      <c r="F276">
        <v>0</v>
      </c>
      <c r="G276">
        <v>0</v>
      </c>
      <c r="H276">
        <v>0</v>
      </c>
      <c r="I276">
        <v>0</v>
      </c>
      <c r="J276">
        <v>0</v>
      </c>
      <c r="K276">
        <v>0</v>
      </c>
      <c r="L276">
        <v>0</v>
      </c>
    </row>
    <row r="277" spans="1:12" x14ac:dyDescent="0.35">
      <c r="A277">
        <v>1</v>
      </c>
      <c r="B277">
        <v>0</v>
      </c>
      <c r="C277">
        <v>0</v>
      </c>
      <c r="D277">
        <v>0</v>
      </c>
      <c r="E277">
        <v>0</v>
      </c>
      <c r="F277">
        <v>0</v>
      </c>
      <c r="G277">
        <v>0</v>
      </c>
      <c r="H277">
        <v>0</v>
      </c>
      <c r="I277">
        <v>0</v>
      </c>
      <c r="J277">
        <v>0</v>
      </c>
      <c r="K277">
        <v>0</v>
      </c>
      <c r="L277">
        <v>0</v>
      </c>
    </row>
    <row r="278" spans="1:12" x14ac:dyDescent="0.35">
      <c r="A278">
        <v>1</v>
      </c>
      <c r="B278">
        <v>0</v>
      </c>
      <c r="C278">
        <v>0</v>
      </c>
      <c r="D278">
        <v>0</v>
      </c>
      <c r="E278">
        <v>0</v>
      </c>
      <c r="F278">
        <v>0</v>
      </c>
      <c r="G278">
        <v>0</v>
      </c>
      <c r="H278">
        <v>0</v>
      </c>
      <c r="I278">
        <v>0</v>
      </c>
      <c r="J278">
        <v>0</v>
      </c>
      <c r="K278">
        <v>0</v>
      </c>
      <c r="L278">
        <v>0</v>
      </c>
    </row>
    <row r="279" spans="1:12" x14ac:dyDescent="0.35">
      <c r="A279">
        <v>1</v>
      </c>
      <c r="B279">
        <v>0</v>
      </c>
      <c r="C279">
        <v>0</v>
      </c>
      <c r="D279">
        <v>0</v>
      </c>
      <c r="E279">
        <v>0</v>
      </c>
      <c r="F279">
        <v>0</v>
      </c>
      <c r="G279">
        <v>0</v>
      </c>
      <c r="H279">
        <v>0</v>
      </c>
      <c r="I279">
        <v>0</v>
      </c>
      <c r="J279">
        <v>0</v>
      </c>
      <c r="K279">
        <v>0</v>
      </c>
      <c r="L279">
        <v>0</v>
      </c>
    </row>
    <row r="280" spans="1:12" x14ac:dyDescent="0.35">
      <c r="A280">
        <v>1</v>
      </c>
      <c r="B280">
        <v>0</v>
      </c>
      <c r="C280">
        <v>0</v>
      </c>
      <c r="D280">
        <v>0</v>
      </c>
      <c r="E280">
        <v>0</v>
      </c>
      <c r="F280">
        <v>0</v>
      </c>
      <c r="G280">
        <v>0</v>
      </c>
      <c r="H280">
        <v>1</v>
      </c>
      <c r="I280">
        <v>0</v>
      </c>
      <c r="J280">
        <v>0</v>
      </c>
      <c r="K280">
        <v>0</v>
      </c>
      <c r="L280">
        <v>0</v>
      </c>
    </row>
    <row r="281" spans="1:12" x14ac:dyDescent="0.35">
      <c r="A281">
        <v>1</v>
      </c>
      <c r="B281">
        <v>0</v>
      </c>
      <c r="C281">
        <v>0</v>
      </c>
      <c r="D281">
        <v>0</v>
      </c>
      <c r="E281">
        <v>0</v>
      </c>
      <c r="F281">
        <v>0</v>
      </c>
      <c r="G281">
        <v>0</v>
      </c>
      <c r="H281">
        <v>0</v>
      </c>
      <c r="I281">
        <v>0</v>
      </c>
      <c r="J281">
        <v>0</v>
      </c>
      <c r="K281">
        <v>0</v>
      </c>
      <c r="L281">
        <v>0</v>
      </c>
    </row>
    <row r="282" spans="1:12" x14ac:dyDescent="0.35">
      <c r="A282">
        <v>1</v>
      </c>
      <c r="B282">
        <v>0</v>
      </c>
      <c r="C282">
        <v>0</v>
      </c>
      <c r="D282">
        <v>0</v>
      </c>
      <c r="E282">
        <v>0</v>
      </c>
      <c r="F282">
        <v>0</v>
      </c>
      <c r="G282">
        <v>0</v>
      </c>
      <c r="H282">
        <v>0</v>
      </c>
      <c r="I282">
        <v>0</v>
      </c>
      <c r="J282">
        <v>0</v>
      </c>
      <c r="K282">
        <v>0</v>
      </c>
      <c r="L282">
        <v>0</v>
      </c>
    </row>
    <row r="283" spans="1:12" x14ac:dyDescent="0.35">
      <c r="A283">
        <v>1</v>
      </c>
      <c r="B283">
        <v>0</v>
      </c>
      <c r="C283">
        <v>0</v>
      </c>
      <c r="D283">
        <v>0</v>
      </c>
      <c r="E283">
        <v>0</v>
      </c>
      <c r="F283">
        <v>0</v>
      </c>
      <c r="G283">
        <v>0</v>
      </c>
      <c r="H283">
        <v>0</v>
      </c>
      <c r="I283">
        <v>0</v>
      </c>
      <c r="J283">
        <v>0</v>
      </c>
      <c r="K283">
        <v>0</v>
      </c>
      <c r="L283">
        <v>0</v>
      </c>
    </row>
    <row r="284" spans="1:12" x14ac:dyDescent="0.35">
      <c r="A284">
        <v>1</v>
      </c>
      <c r="B284">
        <v>0</v>
      </c>
      <c r="C284">
        <v>0</v>
      </c>
      <c r="D284">
        <v>0</v>
      </c>
      <c r="E284">
        <v>0</v>
      </c>
      <c r="F284">
        <v>0</v>
      </c>
      <c r="G284">
        <v>0</v>
      </c>
      <c r="H284">
        <v>0</v>
      </c>
      <c r="I284">
        <v>0</v>
      </c>
      <c r="J284">
        <v>0</v>
      </c>
      <c r="K284">
        <v>0</v>
      </c>
      <c r="L284">
        <v>0</v>
      </c>
    </row>
    <row r="285" spans="1:12" x14ac:dyDescent="0.35">
      <c r="A285">
        <v>1</v>
      </c>
      <c r="B285">
        <v>0</v>
      </c>
      <c r="C285">
        <v>0</v>
      </c>
      <c r="D285">
        <v>0</v>
      </c>
      <c r="E285">
        <v>0</v>
      </c>
      <c r="F285">
        <v>0</v>
      </c>
      <c r="G285">
        <v>0</v>
      </c>
      <c r="H285">
        <v>0</v>
      </c>
      <c r="I285">
        <v>0</v>
      </c>
      <c r="J285">
        <v>0</v>
      </c>
      <c r="K285">
        <v>0</v>
      </c>
      <c r="L285">
        <v>0</v>
      </c>
    </row>
    <row r="286" spans="1:12" x14ac:dyDescent="0.35">
      <c r="A286">
        <v>1</v>
      </c>
      <c r="B286">
        <v>0</v>
      </c>
      <c r="C286">
        <v>0</v>
      </c>
      <c r="D286">
        <v>0</v>
      </c>
      <c r="E286">
        <v>0</v>
      </c>
      <c r="F286">
        <v>0</v>
      </c>
      <c r="G286">
        <v>0</v>
      </c>
      <c r="H286">
        <v>0</v>
      </c>
      <c r="I286">
        <v>0</v>
      </c>
      <c r="J286">
        <v>0</v>
      </c>
      <c r="K286">
        <v>0</v>
      </c>
      <c r="L286">
        <v>0</v>
      </c>
    </row>
    <row r="287" spans="1:12" x14ac:dyDescent="0.35">
      <c r="A287">
        <v>1</v>
      </c>
      <c r="B287">
        <v>0</v>
      </c>
      <c r="C287">
        <v>0</v>
      </c>
      <c r="D287">
        <v>0</v>
      </c>
      <c r="E287">
        <v>0</v>
      </c>
      <c r="F287">
        <v>0</v>
      </c>
      <c r="G287">
        <v>0</v>
      </c>
      <c r="H287">
        <v>0</v>
      </c>
      <c r="I287">
        <v>0</v>
      </c>
      <c r="J287">
        <v>0</v>
      </c>
      <c r="K287">
        <v>0</v>
      </c>
      <c r="L287">
        <v>0</v>
      </c>
    </row>
    <row r="288" spans="1:12" x14ac:dyDescent="0.35">
      <c r="A288">
        <v>1</v>
      </c>
      <c r="B288">
        <v>0</v>
      </c>
      <c r="C288">
        <v>0</v>
      </c>
      <c r="D288">
        <v>0</v>
      </c>
      <c r="E288">
        <v>0</v>
      </c>
      <c r="F288">
        <v>0</v>
      </c>
      <c r="G288">
        <v>0</v>
      </c>
      <c r="H288">
        <v>0</v>
      </c>
      <c r="I288">
        <v>0</v>
      </c>
      <c r="J288">
        <v>0</v>
      </c>
      <c r="K288">
        <v>0</v>
      </c>
      <c r="L288">
        <v>0</v>
      </c>
    </row>
    <row r="289" spans="1:12" x14ac:dyDescent="0.35">
      <c r="A289">
        <v>1</v>
      </c>
      <c r="B289">
        <v>0</v>
      </c>
      <c r="C289">
        <v>0</v>
      </c>
      <c r="D289">
        <v>0</v>
      </c>
      <c r="E289">
        <v>0</v>
      </c>
      <c r="F289">
        <v>0</v>
      </c>
      <c r="G289">
        <v>0</v>
      </c>
      <c r="H289">
        <v>1</v>
      </c>
      <c r="I289">
        <v>0</v>
      </c>
      <c r="J289">
        <v>0</v>
      </c>
      <c r="K289">
        <v>0</v>
      </c>
      <c r="L289">
        <v>0</v>
      </c>
    </row>
    <row r="290" spans="1:12" x14ac:dyDescent="0.35">
      <c r="A290">
        <v>1</v>
      </c>
      <c r="B290">
        <v>0</v>
      </c>
      <c r="C290">
        <v>0</v>
      </c>
      <c r="D290">
        <v>0</v>
      </c>
      <c r="E290">
        <v>0</v>
      </c>
      <c r="F290">
        <v>0</v>
      </c>
      <c r="G290">
        <v>0</v>
      </c>
      <c r="H290">
        <v>0</v>
      </c>
      <c r="I290">
        <v>0</v>
      </c>
      <c r="J290">
        <v>0</v>
      </c>
      <c r="K290">
        <v>0</v>
      </c>
      <c r="L290">
        <v>0</v>
      </c>
    </row>
    <row r="291" spans="1:12" x14ac:dyDescent="0.35">
      <c r="A291">
        <v>1</v>
      </c>
      <c r="B291">
        <v>0</v>
      </c>
      <c r="C291">
        <v>0</v>
      </c>
      <c r="D291">
        <v>0</v>
      </c>
      <c r="E291">
        <v>0</v>
      </c>
      <c r="F291">
        <v>0</v>
      </c>
      <c r="G291">
        <v>0</v>
      </c>
      <c r="H291">
        <v>1</v>
      </c>
      <c r="I291">
        <v>0</v>
      </c>
      <c r="J291">
        <v>0</v>
      </c>
      <c r="K291">
        <v>0</v>
      </c>
      <c r="L291">
        <v>0</v>
      </c>
    </row>
    <row r="292" spans="1:12" x14ac:dyDescent="0.35">
      <c r="A292">
        <v>1</v>
      </c>
      <c r="B292">
        <v>0</v>
      </c>
      <c r="C292">
        <v>0</v>
      </c>
      <c r="D292">
        <v>0</v>
      </c>
      <c r="E292">
        <v>0</v>
      </c>
      <c r="F292">
        <v>0</v>
      </c>
      <c r="G292">
        <v>0</v>
      </c>
      <c r="H292">
        <v>0</v>
      </c>
      <c r="I292">
        <v>0</v>
      </c>
      <c r="J292">
        <v>0</v>
      </c>
      <c r="K292">
        <v>0</v>
      </c>
      <c r="L292">
        <v>0</v>
      </c>
    </row>
    <row r="293" spans="1:12" x14ac:dyDescent="0.35">
      <c r="A293">
        <v>1</v>
      </c>
      <c r="B293">
        <v>0</v>
      </c>
      <c r="C293">
        <v>0</v>
      </c>
      <c r="D293">
        <v>0</v>
      </c>
      <c r="E293">
        <v>0</v>
      </c>
      <c r="F293">
        <v>0</v>
      </c>
      <c r="G293">
        <v>0</v>
      </c>
      <c r="H293">
        <v>0</v>
      </c>
      <c r="I293">
        <v>0</v>
      </c>
      <c r="J293">
        <v>0</v>
      </c>
      <c r="K293">
        <v>0</v>
      </c>
      <c r="L293">
        <v>0</v>
      </c>
    </row>
    <row r="294" spans="1:12" x14ac:dyDescent="0.35">
      <c r="A294">
        <v>1</v>
      </c>
      <c r="B294">
        <v>0</v>
      </c>
      <c r="C294">
        <v>0</v>
      </c>
      <c r="D294">
        <v>0</v>
      </c>
      <c r="E294">
        <v>0</v>
      </c>
      <c r="F294">
        <v>0</v>
      </c>
      <c r="G294">
        <v>0</v>
      </c>
      <c r="H294">
        <v>0</v>
      </c>
      <c r="I294">
        <v>0</v>
      </c>
      <c r="J294">
        <v>0</v>
      </c>
      <c r="K294">
        <v>0</v>
      </c>
      <c r="L294">
        <v>0</v>
      </c>
    </row>
    <row r="295" spans="1:12" x14ac:dyDescent="0.35">
      <c r="A295">
        <v>1</v>
      </c>
      <c r="B295">
        <v>0</v>
      </c>
      <c r="C295">
        <v>0</v>
      </c>
      <c r="D295">
        <v>0</v>
      </c>
      <c r="E295">
        <v>0</v>
      </c>
      <c r="F295">
        <v>0</v>
      </c>
      <c r="G295">
        <v>0</v>
      </c>
      <c r="H295">
        <v>0</v>
      </c>
      <c r="I295">
        <v>0</v>
      </c>
      <c r="J295">
        <v>0</v>
      </c>
      <c r="K295">
        <v>0</v>
      </c>
      <c r="L295">
        <v>0</v>
      </c>
    </row>
    <row r="296" spans="1:12" x14ac:dyDescent="0.35">
      <c r="A296">
        <v>1</v>
      </c>
      <c r="B296">
        <v>0</v>
      </c>
      <c r="C296">
        <v>0</v>
      </c>
      <c r="D296">
        <v>0</v>
      </c>
      <c r="E296">
        <v>0</v>
      </c>
      <c r="F296">
        <v>0</v>
      </c>
      <c r="G296">
        <v>0</v>
      </c>
      <c r="H296">
        <v>0</v>
      </c>
      <c r="I296">
        <v>0</v>
      </c>
      <c r="J296">
        <v>0</v>
      </c>
      <c r="K296">
        <v>0</v>
      </c>
      <c r="L296">
        <v>0</v>
      </c>
    </row>
    <row r="297" spans="1:12" x14ac:dyDescent="0.35">
      <c r="A297">
        <v>1</v>
      </c>
      <c r="B297">
        <v>0</v>
      </c>
      <c r="C297">
        <v>0</v>
      </c>
      <c r="D297">
        <v>0</v>
      </c>
      <c r="E297">
        <v>1</v>
      </c>
      <c r="F297">
        <v>0</v>
      </c>
      <c r="G297">
        <v>0</v>
      </c>
      <c r="H297">
        <v>0</v>
      </c>
      <c r="I297">
        <v>0</v>
      </c>
      <c r="J297">
        <v>0</v>
      </c>
      <c r="K297">
        <v>0</v>
      </c>
      <c r="L297">
        <v>0</v>
      </c>
    </row>
    <row r="298" spans="1:12" x14ac:dyDescent="0.35">
      <c r="A298">
        <v>1</v>
      </c>
      <c r="B298">
        <v>0</v>
      </c>
      <c r="C298">
        <v>0</v>
      </c>
      <c r="D298">
        <v>0</v>
      </c>
      <c r="E298">
        <v>1</v>
      </c>
      <c r="F298">
        <v>0</v>
      </c>
      <c r="G298">
        <v>0</v>
      </c>
      <c r="H298">
        <v>0</v>
      </c>
      <c r="I298">
        <v>0</v>
      </c>
      <c r="J298">
        <v>0</v>
      </c>
      <c r="K298">
        <v>0</v>
      </c>
      <c r="L298">
        <v>0</v>
      </c>
    </row>
    <row r="299" spans="1:12" x14ac:dyDescent="0.35">
      <c r="A299">
        <v>1</v>
      </c>
      <c r="B299">
        <v>0</v>
      </c>
      <c r="C299">
        <v>0</v>
      </c>
      <c r="D299">
        <v>0</v>
      </c>
      <c r="E299">
        <v>1</v>
      </c>
      <c r="F299">
        <v>0</v>
      </c>
      <c r="G299">
        <v>0</v>
      </c>
      <c r="H299">
        <v>1</v>
      </c>
      <c r="I299">
        <v>0</v>
      </c>
      <c r="J299">
        <v>0</v>
      </c>
      <c r="K299">
        <v>0</v>
      </c>
      <c r="L299">
        <v>0</v>
      </c>
    </row>
    <row r="300" spans="1:12" x14ac:dyDescent="0.35">
      <c r="A300">
        <v>1</v>
      </c>
      <c r="B300">
        <v>0</v>
      </c>
      <c r="C300">
        <v>0</v>
      </c>
      <c r="D300">
        <v>0</v>
      </c>
      <c r="E300">
        <v>0</v>
      </c>
      <c r="F300">
        <v>0</v>
      </c>
      <c r="G300">
        <v>0</v>
      </c>
      <c r="H300">
        <v>0</v>
      </c>
      <c r="I300">
        <v>0</v>
      </c>
      <c r="J300">
        <v>0</v>
      </c>
      <c r="K300">
        <v>0</v>
      </c>
      <c r="L300">
        <v>0</v>
      </c>
    </row>
    <row r="301" spans="1:12" x14ac:dyDescent="0.35">
      <c r="A301">
        <v>1</v>
      </c>
      <c r="B301">
        <v>0</v>
      </c>
      <c r="C301">
        <v>0</v>
      </c>
      <c r="D301">
        <v>0</v>
      </c>
      <c r="E301">
        <v>0</v>
      </c>
      <c r="F301">
        <v>0</v>
      </c>
      <c r="G301">
        <v>0</v>
      </c>
      <c r="H301">
        <v>0</v>
      </c>
      <c r="I301">
        <v>0</v>
      </c>
      <c r="J301">
        <v>0</v>
      </c>
      <c r="K301">
        <v>0</v>
      </c>
      <c r="L301">
        <v>0</v>
      </c>
    </row>
    <row r="302" spans="1:12" x14ac:dyDescent="0.35">
      <c r="A302">
        <v>1</v>
      </c>
      <c r="B302">
        <v>0</v>
      </c>
      <c r="C302">
        <v>0</v>
      </c>
      <c r="D302">
        <v>0</v>
      </c>
      <c r="E302">
        <v>0</v>
      </c>
      <c r="F302">
        <v>0</v>
      </c>
      <c r="G302">
        <v>0</v>
      </c>
      <c r="H302">
        <v>0</v>
      </c>
      <c r="I302">
        <v>0</v>
      </c>
      <c r="J302">
        <v>0</v>
      </c>
      <c r="K302">
        <v>0</v>
      </c>
      <c r="L302">
        <v>0</v>
      </c>
    </row>
    <row r="303" spans="1:12" x14ac:dyDescent="0.35">
      <c r="A303">
        <v>1</v>
      </c>
      <c r="B303">
        <v>0</v>
      </c>
      <c r="C303">
        <v>0</v>
      </c>
      <c r="D303">
        <v>0</v>
      </c>
      <c r="E303">
        <v>0</v>
      </c>
      <c r="F303">
        <v>0</v>
      </c>
      <c r="G303">
        <v>0</v>
      </c>
      <c r="H303">
        <v>0</v>
      </c>
      <c r="I303">
        <v>0</v>
      </c>
      <c r="J303">
        <v>0</v>
      </c>
      <c r="K303">
        <v>0</v>
      </c>
      <c r="L303">
        <v>0</v>
      </c>
    </row>
    <row r="304" spans="1:12" x14ac:dyDescent="0.35">
      <c r="A304">
        <v>1</v>
      </c>
      <c r="B304">
        <v>0</v>
      </c>
      <c r="C304">
        <v>0</v>
      </c>
      <c r="D304">
        <v>0</v>
      </c>
      <c r="E304">
        <v>0</v>
      </c>
      <c r="F304">
        <v>0</v>
      </c>
      <c r="G304">
        <v>0</v>
      </c>
      <c r="H304">
        <v>0</v>
      </c>
      <c r="I304">
        <v>0</v>
      </c>
      <c r="J304">
        <v>0</v>
      </c>
      <c r="K304">
        <v>0</v>
      </c>
      <c r="L304">
        <v>0</v>
      </c>
    </row>
    <row r="305" spans="1:12" x14ac:dyDescent="0.35">
      <c r="A305">
        <v>1</v>
      </c>
      <c r="B305">
        <v>0</v>
      </c>
      <c r="C305">
        <v>0</v>
      </c>
      <c r="D305">
        <v>0</v>
      </c>
      <c r="E305">
        <v>0</v>
      </c>
      <c r="F305">
        <v>0</v>
      </c>
      <c r="G305">
        <v>0</v>
      </c>
      <c r="H305">
        <v>0</v>
      </c>
      <c r="I305">
        <v>0</v>
      </c>
      <c r="J305">
        <v>0</v>
      </c>
      <c r="K305">
        <v>0</v>
      </c>
      <c r="L305">
        <v>0</v>
      </c>
    </row>
    <row r="306" spans="1:12" x14ac:dyDescent="0.35">
      <c r="A306">
        <v>1</v>
      </c>
      <c r="B306">
        <v>0</v>
      </c>
      <c r="C306">
        <v>0</v>
      </c>
      <c r="D306">
        <v>0</v>
      </c>
      <c r="E306">
        <v>0</v>
      </c>
      <c r="F306">
        <v>0</v>
      </c>
      <c r="G306">
        <v>0</v>
      </c>
      <c r="H306">
        <v>0</v>
      </c>
      <c r="I306">
        <v>0</v>
      </c>
      <c r="J306">
        <v>0</v>
      </c>
      <c r="K306">
        <v>0</v>
      </c>
      <c r="L306">
        <v>0</v>
      </c>
    </row>
    <row r="307" spans="1:12" x14ac:dyDescent="0.35">
      <c r="A307">
        <v>1</v>
      </c>
      <c r="B307">
        <v>0</v>
      </c>
      <c r="C307">
        <v>0</v>
      </c>
      <c r="D307">
        <v>0</v>
      </c>
      <c r="E307">
        <v>1</v>
      </c>
      <c r="F307">
        <v>0</v>
      </c>
      <c r="G307">
        <v>0</v>
      </c>
      <c r="H307">
        <v>0</v>
      </c>
      <c r="I307">
        <v>0</v>
      </c>
      <c r="J307">
        <v>1</v>
      </c>
      <c r="K307">
        <v>0</v>
      </c>
      <c r="L307">
        <v>0</v>
      </c>
    </row>
    <row r="308" spans="1:12" x14ac:dyDescent="0.35">
      <c r="A308">
        <v>1</v>
      </c>
      <c r="B308">
        <v>0</v>
      </c>
      <c r="C308">
        <v>0</v>
      </c>
      <c r="D308">
        <v>0</v>
      </c>
      <c r="E308">
        <v>0</v>
      </c>
      <c r="F308">
        <v>0</v>
      </c>
      <c r="G308">
        <v>0</v>
      </c>
      <c r="H308">
        <v>0</v>
      </c>
      <c r="I308">
        <v>0</v>
      </c>
      <c r="J308">
        <v>0</v>
      </c>
      <c r="K308">
        <v>0</v>
      </c>
      <c r="L308">
        <v>0</v>
      </c>
    </row>
    <row r="309" spans="1:12" x14ac:dyDescent="0.35">
      <c r="A309">
        <v>1</v>
      </c>
      <c r="B309">
        <v>0</v>
      </c>
      <c r="C309">
        <v>0</v>
      </c>
      <c r="D309">
        <v>0</v>
      </c>
      <c r="E309">
        <v>1</v>
      </c>
      <c r="F309">
        <v>0</v>
      </c>
      <c r="G309">
        <v>0</v>
      </c>
      <c r="H309">
        <v>0</v>
      </c>
      <c r="I309">
        <v>0</v>
      </c>
      <c r="J309">
        <v>0</v>
      </c>
      <c r="K309">
        <v>0</v>
      </c>
      <c r="L309">
        <v>0</v>
      </c>
    </row>
    <row r="310" spans="1:12" x14ac:dyDescent="0.35">
      <c r="A310">
        <v>1</v>
      </c>
      <c r="B310">
        <v>0</v>
      </c>
      <c r="C310">
        <v>0</v>
      </c>
      <c r="D310">
        <v>0</v>
      </c>
      <c r="E310">
        <v>0</v>
      </c>
      <c r="F310">
        <v>0</v>
      </c>
      <c r="G310">
        <v>0</v>
      </c>
      <c r="H310">
        <v>0</v>
      </c>
      <c r="I310">
        <v>1</v>
      </c>
      <c r="J310">
        <v>1</v>
      </c>
      <c r="K310">
        <v>0</v>
      </c>
      <c r="L310">
        <v>0</v>
      </c>
    </row>
    <row r="311" spans="1:12" x14ac:dyDescent="0.35">
      <c r="A311">
        <v>1</v>
      </c>
      <c r="B311">
        <v>0</v>
      </c>
      <c r="C311">
        <v>0</v>
      </c>
      <c r="D311">
        <v>0</v>
      </c>
      <c r="E311">
        <v>1</v>
      </c>
      <c r="F311">
        <v>0</v>
      </c>
      <c r="G311">
        <v>0</v>
      </c>
      <c r="H311">
        <v>0</v>
      </c>
      <c r="I311">
        <v>0</v>
      </c>
      <c r="J311">
        <v>0</v>
      </c>
      <c r="K311">
        <v>0</v>
      </c>
      <c r="L311">
        <v>0</v>
      </c>
    </row>
    <row r="312" spans="1:12" x14ac:dyDescent="0.35">
      <c r="A312">
        <v>1</v>
      </c>
      <c r="B312">
        <v>0</v>
      </c>
      <c r="C312">
        <v>0</v>
      </c>
      <c r="D312">
        <v>0</v>
      </c>
      <c r="E312">
        <v>1</v>
      </c>
      <c r="F312">
        <v>0</v>
      </c>
      <c r="G312">
        <v>0</v>
      </c>
      <c r="H312">
        <v>0</v>
      </c>
      <c r="I312">
        <v>1</v>
      </c>
      <c r="J312">
        <v>1</v>
      </c>
      <c r="K312">
        <v>0</v>
      </c>
      <c r="L312">
        <v>0</v>
      </c>
    </row>
    <row r="313" spans="1:12" x14ac:dyDescent="0.35">
      <c r="A313">
        <v>1</v>
      </c>
      <c r="B313">
        <v>0</v>
      </c>
      <c r="C313">
        <v>0</v>
      </c>
      <c r="D313">
        <v>0</v>
      </c>
      <c r="E313">
        <v>1</v>
      </c>
      <c r="F313">
        <v>0</v>
      </c>
      <c r="G313">
        <v>0</v>
      </c>
      <c r="H313">
        <v>0</v>
      </c>
      <c r="I313">
        <v>0</v>
      </c>
      <c r="J313">
        <v>0</v>
      </c>
      <c r="K313">
        <v>0</v>
      </c>
      <c r="L313">
        <v>0</v>
      </c>
    </row>
    <row r="314" spans="1:12" x14ac:dyDescent="0.35">
      <c r="A314">
        <v>1</v>
      </c>
      <c r="B314">
        <v>0</v>
      </c>
      <c r="C314">
        <v>0</v>
      </c>
      <c r="D314">
        <v>0</v>
      </c>
      <c r="E314">
        <v>0</v>
      </c>
      <c r="F314">
        <v>0</v>
      </c>
      <c r="G314">
        <v>0</v>
      </c>
      <c r="H314">
        <v>0</v>
      </c>
      <c r="I314">
        <v>0</v>
      </c>
      <c r="J314">
        <v>0</v>
      </c>
      <c r="K314">
        <v>0</v>
      </c>
      <c r="L314">
        <v>0</v>
      </c>
    </row>
    <row r="315" spans="1:12" x14ac:dyDescent="0.35">
      <c r="A315">
        <v>1</v>
      </c>
      <c r="B315">
        <v>0</v>
      </c>
      <c r="C315">
        <v>0</v>
      </c>
      <c r="D315">
        <v>0</v>
      </c>
      <c r="E315">
        <v>1</v>
      </c>
      <c r="F315">
        <v>0</v>
      </c>
      <c r="G315">
        <v>0</v>
      </c>
      <c r="H315">
        <v>0</v>
      </c>
      <c r="I315">
        <v>1</v>
      </c>
      <c r="J315">
        <v>0</v>
      </c>
      <c r="K315">
        <v>0</v>
      </c>
      <c r="L315">
        <v>0</v>
      </c>
    </row>
    <row r="316" spans="1:12" x14ac:dyDescent="0.35">
      <c r="A316">
        <v>1</v>
      </c>
      <c r="B316">
        <v>0</v>
      </c>
      <c r="C316">
        <v>0</v>
      </c>
      <c r="D316">
        <v>0</v>
      </c>
      <c r="E316">
        <v>1</v>
      </c>
      <c r="F316">
        <v>0</v>
      </c>
      <c r="G316">
        <v>0</v>
      </c>
      <c r="H316">
        <v>0</v>
      </c>
      <c r="I316">
        <v>1</v>
      </c>
      <c r="J316">
        <v>0</v>
      </c>
      <c r="K316">
        <v>0</v>
      </c>
      <c r="L316">
        <v>0</v>
      </c>
    </row>
    <row r="317" spans="1:12" x14ac:dyDescent="0.35">
      <c r="A317">
        <v>1</v>
      </c>
      <c r="B317">
        <v>0</v>
      </c>
      <c r="C317">
        <v>0</v>
      </c>
      <c r="D317">
        <v>0</v>
      </c>
      <c r="E317">
        <v>1</v>
      </c>
      <c r="F317">
        <v>0</v>
      </c>
      <c r="G317">
        <v>0</v>
      </c>
      <c r="H317">
        <v>0</v>
      </c>
      <c r="I317">
        <v>0</v>
      </c>
      <c r="J317">
        <v>0</v>
      </c>
      <c r="K317">
        <v>0</v>
      </c>
      <c r="L317">
        <v>0</v>
      </c>
    </row>
    <row r="318" spans="1:12" x14ac:dyDescent="0.35">
      <c r="A318">
        <v>1</v>
      </c>
      <c r="B318">
        <v>0</v>
      </c>
      <c r="C318">
        <v>0</v>
      </c>
      <c r="D318">
        <v>0</v>
      </c>
      <c r="E318">
        <v>0</v>
      </c>
      <c r="F318">
        <v>0</v>
      </c>
      <c r="G318">
        <v>0</v>
      </c>
      <c r="H318">
        <v>0</v>
      </c>
      <c r="I318">
        <v>0</v>
      </c>
      <c r="J318">
        <v>0</v>
      </c>
      <c r="K318">
        <v>0</v>
      </c>
      <c r="L318">
        <v>0</v>
      </c>
    </row>
    <row r="319" spans="1:12" x14ac:dyDescent="0.35">
      <c r="A319">
        <v>1</v>
      </c>
      <c r="B319">
        <v>0</v>
      </c>
      <c r="C319">
        <v>0</v>
      </c>
      <c r="D319">
        <v>0</v>
      </c>
      <c r="E319">
        <v>1</v>
      </c>
      <c r="F319">
        <v>0</v>
      </c>
      <c r="G319">
        <v>0</v>
      </c>
      <c r="H319">
        <v>0</v>
      </c>
      <c r="I319">
        <v>1</v>
      </c>
      <c r="J319">
        <v>0</v>
      </c>
      <c r="K319">
        <v>0</v>
      </c>
      <c r="L319">
        <v>0</v>
      </c>
    </row>
    <row r="320" spans="1:12" x14ac:dyDescent="0.35">
      <c r="A320">
        <v>1</v>
      </c>
      <c r="B320">
        <v>0</v>
      </c>
      <c r="C320">
        <v>0</v>
      </c>
      <c r="D320">
        <v>0</v>
      </c>
      <c r="E320">
        <v>0</v>
      </c>
      <c r="F320">
        <v>0</v>
      </c>
      <c r="G320">
        <v>0</v>
      </c>
      <c r="H320">
        <v>0</v>
      </c>
      <c r="I320">
        <v>0</v>
      </c>
      <c r="J320">
        <v>0</v>
      </c>
      <c r="K320">
        <v>0</v>
      </c>
      <c r="L320">
        <v>0</v>
      </c>
    </row>
    <row r="321" spans="1:12" x14ac:dyDescent="0.35">
      <c r="A321">
        <v>1</v>
      </c>
      <c r="B321">
        <v>0</v>
      </c>
      <c r="C321">
        <v>0</v>
      </c>
      <c r="D321">
        <v>0</v>
      </c>
      <c r="E321">
        <v>1</v>
      </c>
      <c r="F321">
        <v>0</v>
      </c>
      <c r="G321">
        <v>0</v>
      </c>
      <c r="H321">
        <v>0</v>
      </c>
      <c r="I321">
        <v>0</v>
      </c>
      <c r="J321">
        <v>1</v>
      </c>
      <c r="K321">
        <v>0</v>
      </c>
      <c r="L321">
        <v>0</v>
      </c>
    </row>
    <row r="322" spans="1:12" x14ac:dyDescent="0.35">
      <c r="A322">
        <v>1</v>
      </c>
      <c r="B322">
        <v>0</v>
      </c>
      <c r="C322">
        <v>0</v>
      </c>
      <c r="D322">
        <v>0</v>
      </c>
      <c r="E322">
        <v>1</v>
      </c>
      <c r="F322">
        <v>0</v>
      </c>
      <c r="G322">
        <v>0</v>
      </c>
      <c r="H322">
        <v>0</v>
      </c>
      <c r="I322">
        <v>0</v>
      </c>
      <c r="J322">
        <v>1</v>
      </c>
      <c r="K322">
        <v>0</v>
      </c>
      <c r="L322">
        <v>0</v>
      </c>
    </row>
    <row r="323" spans="1:12" x14ac:dyDescent="0.35">
      <c r="A323">
        <v>1</v>
      </c>
      <c r="B323">
        <v>0</v>
      </c>
      <c r="C323">
        <v>0</v>
      </c>
      <c r="D323">
        <v>0</v>
      </c>
      <c r="E323">
        <v>0</v>
      </c>
      <c r="F323">
        <v>0</v>
      </c>
      <c r="G323">
        <v>0</v>
      </c>
      <c r="H323">
        <v>0</v>
      </c>
      <c r="I323">
        <v>0</v>
      </c>
      <c r="J323">
        <v>0</v>
      </c>
      <c r="K323">
        <v>0</v>
      </c>
      <c r="L323">
        <v>0</v>
      </c>
    </row>
    <row r="324" spans="1:12" x14ac:dyDescent="0.35">
      <c r="A324">
        <v>1</v>
      </c>
      <c r="B324">
        <v>0</v>
      </c>
      <c r="C324">
        <v>0</v>
      </c>
      <c r="D324">
        <v>0</v>
      </c>
      <c r="E324">
        <v>1</v>
      </c>
      <c r="F324">
        <v>0</v>
      </c>
      <c r="G324">
        <v>0</v>
      </c>
      <c r="H324">
        <v>0</v>
      </c>
      <c r="I324">
        <v>0</v>
      </c>
      <c r="J324">
        <v>0</v>
      </c>
      <c r="K324">
        <v>0</v>
      </c>
      <c r="L324">
        <v>0</v>
      </c>
    </row>
    <row r="325" spans="1:12" x14ac:dyDescent="0.35">
      <c r="A325">
        <v>1</v>
      </c>
      <c r="B325">
        <v>0</v>
      </c>
      <c r="C325">
        <v>0</v>
      </c>
      <c r="D325">
        <v>0</v>
      </c>
      <c r="E325">
        <v>1</v>
      </c>
      <c r="F325">
        <v>0</v>
      </c>
      <c r="G325">
        <v>0</v>
      </c>
      <c r="H325">
        <v>0</v>
      </c>
      <c r="I325">
        <v>0</v>
      </c>
      <c r="J325">
        <v>1</v>
      </c>
      <c r="K325">
        <v>0</v>
      </c>
      <c r="L325">
        <v>0</v>
      </c>
    </row>
    <row r="326" spans="1:12" x14ac:dyDescent="0.35">
      <c r="A326">
        <v>1</v>
      </c>
      <c r="B326">
        <v>0</v>
      </c>
      <c r="C326">
        <v>0</v>
      </c>
      <c r="D326">
        <v>0</v>
      </c>
      <c r="E326">
        <v>0</v>
      </c>
      <c r="F326">
        <v>0</v>
      </c>
      <c r="G326">
        <v>0</v>
      </c>
      <c r="H326">
        <v>0</v>
      </c>
      <c r="I326">
        <v>0</v>
      </c>
      <c r="J326">
        <v>1</v>
      </c>
      <c r="K326">
        <v>0</v>
      </c>
      <c r="L326">
        <v>0</v>
      </c>
    </row>
    <row r="327" spans="1:12" x14ac:dyDescent="0.35">
      <c r="A327">
        <v>1</v>
      </c>
      <c r="B327">
        <v>0</v>
      </c>
      <c r="C327">
        <v>0</v>
      </c>
      <c r="D327">
        <v>0</v>
      </c>
      <c r="E327">
        <v>0</v>
      </c>
      <c r="F327">
        <v>0</v>
      </c>
      <c r="G327">
        <v>0</v>
      </c>
      <c r="H327">
        <v>0</v>
      </c>
      <c r="I327">
        <v>0</v>
      </c>
      <c r="J327">
        <v>0</v>
      </c>
      <c r="K327">
        <v>0</v>
      </c>
      <c r="L327">
        <v>0</v>
      </c>
    </row>
    <row r="328" spans="1:12" x14ac:dyDescent="0.35">
      <c r="A328">
        <v>1</v>
      </c>
      <c r="B328">
        <v>0</v>
      </c>
      <c r="C328">
        <v>0</v>
      </c>
      <c r="D328">
        <v>0</v>
      </c>
      <c r="E328">
        <v>1</v>
      </c>
      <c r="F328">
        <v>0</v>
      </c>
      <c r="G328">
        <v>0</v>
      </c>
      <c r="H328">
        <v>0</v>
      </c>
      <c r="I328">
        <v>0</v>
      </c>
      <c r="J328">
        <v>0</v>
      </c>
      <c r="K328">
        <v>0</v>
      </c>
      <c r="L328">
        <v>0</v>
      </c>
    </row>
    <row r="329" spans="1:12" x14ac:dyDescent="0.35">
      <c r="A329">
        <v>1</v>
      </c>
      <c r="B329">
        <v>0</v>
      </c>
      <c r="C329">
        <v>0</v>
      </c>
      <c r="D329">
        <v>0</v>
      </c>
      <c r="E329">
        <v>1</v>
      </c>
      <c r="F329">
        <v>0</v>
      </c>
      <c r="G329">
        <v>0</v>
      </c>
      <c r="H329">
        <v>0</v>
      </c>
      <c r="I329">
        <v>0</v>
      </c>
      <c r="J329">
        <v>0</v>
      </c>
      <c r="K329">
        <v>0</v>
      </c>
      <c r="L329">
        <v>0</v>
      </c>
    </row>
    <row r="330" spans="1:12" x14ac:dyDescent="0.35">
      <c r="A330">
        <v>1</v>
      </c>
      <c r="B330">
        <v>0</v>
      </c>
      <c r="C330">
        <v>0</v>
      </c>
      <c r="D330">
        <v>0</v>
      </c>
      <c r="E330">
        <v>1</v>
      </c>
      <c r="F330">
        <v>0</v>
      </c>
      <c r="G330">
        <v>0</v>
      </c>
      <c r="H330">
        <v>0</v>
      </c>
      <c r="I330">
        <v>0</v>
      </c>
      <c r="J330">
        <v>0</v>
      </c>
      <c r="K330">
        <v>0</v>
      </c>
      <c r="L330">
        <v>0</v>
      </c>
    </row>
    <row r="331" spans="1:12" x14ac:dyDescent="0.35">
      <c r="A331">
        <v>1</v>
      </c>
      <c r="B331">
        <v>0</v>
      </c>
      <c r="C331">
        <v>0</v>
      </c>
      <c r="D331">
        <v>0</v>
      </c>
      <c r="E331">
        <v>0</v>
      </c>
      <c r="F331">
        <v>0</v>
      </c>
      <c r="G331">
        <v>0</v>
      </c>
      <c r="H331">
        <v>0</v>
      </c>
      <c r="I331">
        <v>0</v>
      </c>
      <c r="J331">
        <v>0</v>
      </c>
      <c r="K331">
        <v>0</v>
      </c>
      <c r="L331">
        <v>0</v>
      </c>
    </row>
    <row r="332" spans="1:12" x14ac:dyDescent="0.35">
      <c r="A332">
        <v>1</v>
      </c>
      <c r="B332">
        <v>0</v>
      </c>
      <c r="C332">
        <v>0</v>
      </c>
      <c r="D332">
        <v>0</v>
      </c>
      <c r="E332">
        <v>1</v>
      </c>
      <c r="F332">
        <v>0</v>
      </c>
      <c r="G332">
        <v>0</v>
      </c>
      <c r="H332">
        <v>0</v>
      </c>
      <c r="I332">
        <v>1</v>
      </c>
      <c r="J332">
        <v>0</v>
      </c>
      <c r="K332">
        <v>0</v>
      </c>
      <c r="L332">
        <v>0</v>
      </c>
    </row>
    <row r="333" spans="1:12" x14ac:dyDescent="0.35">
      <c r="A333">
        <v>1</v>
      </c>
      <c r="B333">
        <v>0</v>
      </c>
      <c r="C333">
        <v>0</v>
      </c>
      <c r="D333">
        <v>0</v>
      </c>
      <c r="E333">
        <v>1</v>
      </c>
      <c r="F333">
        <v>0</v>
      </c>
      <c r="G333">
        <v>0</v>
      </c>
      <c r="H333">
        <v>0</v>
      </c>
      <c r="I333">
        <v>1</v>
      </c>
      <c r="J333">
        <v>0</v>
      </c>
      <c r="K333">
        <v>0</v>
      </c>
      <c r="L333">
        <v>0</v>
      </c>
    </row>
    <row r="334" spans="1:12" x14ac:dyDescent="0.35">
      <c r="A334">
        <v>1</v>
      </c>
      <c r="B334">
        <v>0</v>
      </c>
      <c r="C334">
        <v>0</v>
      </c>
      <c r="D334">
        <v>0</v>
      </c>
      <c r="E334">
        <v>1</v>
      </c>
      <c r="F334">
        <v>0</v>
      </c>
      <c r="G334">
        <v>0</v>
      </c>
      <c r="H334">
        <v>0</v>
      </c>
      <c r="I334">
        <v>0</v>
      </c>
      <c r="J334">
        <v>0</v>
      </c>
      <c r="K334">
        <v>0</v>
      </c>
      <c r="L334">
        <v>0</v>
      </c>
    </row>
    <row r="335" spans="1:12" x14ac:dyDescent="0.35">
      <c r="A335">
        <v>1</v>
      </c>
      <c r="B335">
        <v>0</v>
      </c>
      <c r="C335">
        <v>0</v>
      </c>
      <c r="D335">
        <v>0</v>
      </c>
      <c r="E335">
        <v>1</v>
      </c>
      <c r="F335">
        <v>0</v>
      </c>
      <c r="G335">
        <v>0</v>
      </c>
      <c r="H335">
        <v>0</v>
      </c>
      <c r="I335">
        <v>1</v>
      </c>
      <c r="J335">
        <v>0</v>
      </c>
      <c r="K335">
        <v>0</v>
      </c>
      <c r="L335">
        <v>0</v>
      </c>
    </row>
    <row r="336" spans="1:12" x14ac:dyDescent="0.35">
      <c r="A336">
        <v>1</v>
      </c>
      <c r="B336">
        <v>0</v>
      </c>
      <c r="C336">
        <v>0</v>
      </c>
      <c r="D336">
        <v>0</v>
      </c>
      <c r="E336">
        <v>1</v>
      </c>
      <c r="F336">
        <v>0</v>
      </c>
      <c r="G336">
        <v>0</v>
      </c>
      <c r="H336">
        <v>0</v>
      </c>
      <c r="I336">
        <v>0</v>
      </c>
      <c r="J336">
        <v>1</v>
      </c>
      <c r="K336">
        <v>0</v>
      </c>
      <c r="L336">
        <v>0</v>
      </c>
    </row>
    <row r="337" spans="1:12" x14ac:dyDescent="0.35">
      <c r="A337">
        <v>1</v>
      </c>
      <c r="B337">
        <v>0</v>
      </c>
      <c r="C337">
        <v>0</v>
      </c>
      <c r="D337">
        <v>0</v>
      </c>
      <c r="E337">
        <v>1</v>
      </c>
      <c r="F337">
        <v>0</v>
      </c>
      <c r="G337">
        <v>0</v>
      </c>
      <c r="H337">
        <v>1</v>
      </c>
      <c r="I337">
        <v>0</v>
      </c>
      <c r="J337">
        <v>1</v>
      </c>
      <c r="K337">
        <v>0</v>
      </c>
      <c r="L337">
        <v>0</v>
      </c>
    </row>
    <row r="338" spans="1:12" x14ac:dyDescent="0.35">
      <c r="A338">
        <v>1</v>
      </c>
      <c r="B338">
        <v>0</v>
      </c>
      <c r="C338">
        <v>0</v>
      </c>
      <c r="D338">
        <v>0</v>
      </c>
      <c r="E338">
        <v>1</v>
      </c>
      <c r="F338">
        <v>0</v>
      </c>
      <c r="G338">
        <v>0</v>
      </c>
      <c r="H338">
        <v>0</v>
      </c>
      <c r="I338">
        <v>0</v>
      </c>
      <c r="J338">
        <v>0</v>
      </c>
      <c r="K338">
        <v>0</v>
      </c>
      <c r="L338">
        <v>0</v>
      </c>
    </row>
    <row r="339" spans="1:12" x14ac:dyDescent="0.35">
      <c r="A339">
        <v>1</v>
      </c>
      <c r="B339">
        <v>0</v>
      </c>
      <c r="C339">
        <v>0</v>
      </c>
      <c r="D339">
        <v>0</v>
      </c>
      <c r="E339">
        <v>1</v>
      </c>
      <c r="F339">
        <v>0</v>
      </c>
      <c r="G339">
        <v>0</v>
      </c>
      <c r="H339">
        <v>1</v>
      </c>
      <c r="I339">
        <v>0</v>
      </c>
      <c r="J339">
        <v>1</v>
      </c>
      <c r="K339">
        <v>0</v>
      </c>
      <c r="L339">
        <v>0</v>
      </c>
    </row>
    <row r="340" spans="1:12" x14ac:dyDescent="0.35">
      <c r="A340">
        <v>1</v>
      </c>
      <c r="B340">
        <v>0</v>
      </c>
      <c r="C340">
        <v>0</v>
      </c>
      <c r="D340">
        <v>0</v>
      </c>
      <c r="E340">
        <v>1</v>
      </c>
      <c r="F340">
        <v>0</v>
      </c>
      <c r="G340">
        <v>0</v>
      </c>
      <c r="H340">
        <v>0</v>
      </c>
      <c r="I340">
        <v>0</v>
      </c>
      <c r="J340">
        <v>0</v>
      </c>
      <c r="K340">
        <v>0</v>
      </c>
      <c r="L340">
        <v>0</v>
      </c>
    </row>
    <row r="341" spans="1:12" x14ac:dyDescent="0.35">
      <c r="A341">
        <v>1</v>
      </c>
      <c r="B341">
        <v>0</v>
      </c>
      <c r="C341">
        <v>0</v>
      </c>
      <c r="D341">
        <v>0</v>
      </c>
      <c r="E341">
        <v>1</v>
      </c>
      <c r="F341">
        <v>0</v>
      </c>
      <c r="G341">
        <v>0</v>
      </c>
      <c r="H341">
        <v>0</v>
      </c>
      <c r="I341">
        <v>0</v>
      </c>
      <c r="J341">
        <v>0</v>
      </c>
      <c r="K341">
        <v>0</v>
      </c>
      <c r="L341">
        <v>0</v>
      </c>
    </row>
    <row r="342" spans="1:12" x14ac:dyDescent="0.35">
      <c r="A342">
        <v>1</v>
      </c>
      <c r="B342">
        <v>0</v>
      </c>
      <c r="C342">
        <v>0</v>
      </c>
      <c r="D342">
        <v>0</v>
      </c>
      <c r="E342">
        <v>1</v>
      </c>
      <c r="F342">
        <v>0</v>
      </c>
      <c r="G342">
        <v>0</v>
      </c>
      <c r="H342">
        <v>1</v>
      </c>
      <c r="I342">
        <v>1</v>
      </c>
      <c r="J342">
        <v>0</v>
      </c>
      <c r="K342">
        <v>0</v>
      </c>
      <c r="L342">
        <v>0</v>
      </c>
    </row>
    <row r="343" spans="1:12" x14ac:dyDescent="0.35">
      <c r="A343">
        <v>1</v>
      </c>
      <c r="B343">
        <v>0</v>
      </c>
      <c r="C343">
        <v>0</v>
      </c>
      <c r="D343">
        <v>0</v>
      </c>
      <c r="E343">
        <v>1</v>
      </c>
      <c r="F343">
        <v>0</v>
      </c>
      <c r="G343">
        <v>0</v>
      </c>
      <c r="H343">
        <v>0</v>
      </c>
      <c r="I343">
        <v>0</v>
      </c>
      <c r="J343">
        <v>0</v>
      </c>
      <c r="K343">
        <v>0</v>
      </c>
      <c r="L343">
        <v>0</v>
      </c>
    </row>
    <row r="344" spans="1:12" x14ac:dyDescent="0.35">
      <c r="A344">
        <v>1</v>
      </c>
      <c r="B344">
        <v>0</v>
      </c>
      <c r="C344">
        <v>0</v>
      </c>
      <c r="D344">
        <v>0</v>
      </c>
      <c r="E344">
        <v>1</v>
      </c>
      <c r="F344">
        <v>0</v>
      </c>
      <c r="G344">
        <v>0</v>
      </c>
      <c r="H344">
        <v>1</v>
      </c>
      <c r="I344">
        <v>0</v>
      </c>
      <c r="J344">
        <v>0</v>
      </c>
      <c r="K344">
        <v>0</v>
      </c>
      <c r="L344">
        <v>0</v>
      </c>
    </row>
    <row r="345" spans="1:12" x14ac:dyDescent="0.35">
      <c r="A345">
        <v>1</v>
      </c>
      <c r="B345">
        <v>0</v>
      </c>
      <c r="C345">
        <v>0</v>
      </c>
      <c r="D345">
        <v>0</v>
      </c>
      <c r="E345">
        <v>1</v>
      </c>
      <c r="F345">
        <v>0</v>
      </c>
      <c r="G345">
        <v>0</v>
      </c>
      <c r="H345">
        <v>0</v>
      </c>
      <c r="I345">
        <v>0</v>
      </c>
      <c r="J345">
        <v>0</v>
      </c>
      <c r="K345">
        <v>0</v>
      </c>
      <c r="L345">
        <v>0</v>
      </c>
    </row>
    <row r="346" spans="1:12" x14ac:dyDescent="0.35">
      <c r="A346">
        <v>1</v>
      </c>
      <c r="B346">
        <v>0</v>
      </c>
      <c r="C346">
        <v>0</v>
      </c>
      <c r="D346">
        <v>0</v>
      </c>
      <c r="E346">
        <v>0</v>
      </c>
      <c r="F346">
        <v>0</v>
      </c>
      <c r="G346">
        <v>0</v>
      </c>
      <c r="H346">
        <v>0</v>
      </c>
      <c r="I346">
        <v>0</v>
      </c>
      <c r="J346">
        <v>0</v>
      </c>
      <c r="K346">
        <v>0</v>
      </c>
      <c r="L346">
        <v>0</v>
      </c>
    </row>
    <row r="347" spans="1:12" x14ac:dyDescent="0.35">
      <c r="A347">
        <v>1</v>
      </c>
      <c r="B347">
        <v>0</v>
      </c>
      <c r="C347">
        <v>0</v>
      </c>
      <c r="D347">
        <v>0</v>
      </c>
      <c r="E347">
        <v>1</v>
      </c>
      <c r="F347">
        <v>0</v>
      </c>
      <c r="G347">
        <v>0</v>
      </c>
      <c r="H347">
        <v>1</v>
      </c>
      <c r="I347">
        <v>0</v>
      </c>
      <c r="J347">
        <v>0</v>
      </c>
      <c r="K347">
        <v>0</v>
      </c>
      <c r="L347">
        <v>0</v>
      </c>
    </row>
    <row r="348" spans="1:12" x14ac:dyDescent="0.35">
      <c r="A348">
        <v>1</v>
      </c>
      <c r="B348">
        <v>0</v>
      </c>
      <c r="C348">
        <v>0</v>
      </c>
      <c r="D348">
        <v>0</v>
      </c>
      <c r="E348">
        <v>1</v>
      </c>
      <c r="F348">
        <v>0</v>
      </c>
      <c r="G348">
        <v>0</v>
      </c>
      <c r="H348">
        <v>1</v>
      </c>
      <c r="I348">
        <v>0</v>
      </c>
      <c r="J348">
        <v>1</v>
      </c>
      <c r="K348">
        <v>0</v>
      </c>
      <c r="L348">
        <v>0</v>
      </c>
    </row>
    <row r="349" spans="1:12" x14ac:dyDescent="0.35">
      <c r="A349">
        <v>1</v>
      </c>
      <c r="B349">
        <v>0</v>
      </c>
      <c r="C349">
        <v>0</v>
      </c>
      <c r="D349">
        <v>0</v>
      </c>
      <c r="E349">
        <v>1</v>
      </c>
      <c r="F349">
        <v>0</v>
      </c>
      <c r="G349">
        <v>0</v>
      </c>
      <c r="H349">
        <v>0</v>
      </c>
      <c r="I349">
        <v>0</v>
      </c>
      <c r="J349">
        <v>0</v>
      </c>
      <c r="K349">
        <v>0</v>
      </c>
      <c r="L349">
        <v>0</v>
      </c>
    </row>
    <row r="350" spans="1:12" x14ac:dyDescent="0.35">
      <c r="A350">
        <v>1</v>
      </c>
      <c r="B350">
        <v>0</v>
      </c>
      <c r="C350">
        <v>0</v>
      </c>
      <c r="D350">
        <v>0</v>
      </c>
      <c r="E350">
        <v>1</v>
      </c>
      <c r="F350">
        <v>0</v>
      </c>
      <c r="G350">
        <v>0</v>
      </c>
      <c r="H350">
        <v>1</v>
      </c>
      <c r="I350">
        <v>0</v>
      </c>
      <c r="J350">
        <v>1</v>
      </c>
      <c r="K350">
        <v>0</v>
      </c>
      <c r="L350">
        <v>0</v>
      </c>
    </row>
    <row r="351" spans="1:12" x14ac:dyDescent="0.35">
      <c r="A351">
        <v>1</v>
      </c>
      <c r="B351">
        <v>0</v>
      </c>
      <c r="C351">
        <v>0</v>
      </c>
      <c r="D351">
        <v>0</v>
      </c>
      <c r="E351">
        <v>1</v>
      </c>
      <c r="F351">
        <v>0</v>
      </c>
      <c r="G351">
        <v>0</v>
      </c>
      <c r="H351">
        <v>1</v>
      </c>
      <c r="I351">
        <v>1</v>
      </c>
      <c r="J351">
        <v>1</v>
      </c>
      <c r="K351">
        <v>0</v>
      </c>
      <c r="L351">
        <v>0</v>
      </c>
    </row>
    <row r="352" spans="1:12" x14ac:dyDescent="0.35">
      <c r="A352">
        <v>1</v>
      </c>
      <c r="B352">
        <v>0</v>
      </c>
      <c r="C352">
        <v>0</v>
      </c>
      <c r="D352">
        <v>0</v>
      </c>
      <c r="E352">
        <v>1</v>
      </c>
      <c r="F352">
        <v>0</v>
      </c>
      <c r="G352">
        <v>0</v>
      </c>
      <c r="H352">
        <v>0</v>
      </c>
      <c r="I352">
        <v>0</v>
      </c>
      <c r="J352">
        <v>0</v>
      </c>
      <c r="K352">
        <v>0</v>
      </c>
      <c r="L352">
        <v>0</v>
      </c>
    </row>
    <row r="353" spans="1:12" x14ac:dyDescent="0.35">
      <c r="A353">
        <v>1</v>
      </c>
      <c r="B353">
        <v>0</v>
      </c>
      <c r="C353">
        <v>0</v>
      </c>
      <c r="D353">
        <v>0</v>
      </c>
      <c r="E353">
        <v>0</v>
      </c>
      <c r="F353">
        <v>0</v>
      </c>
      <c r="G353">
        <v>0</v>
      </c>
      <c r="H353">
        <v>0</v>
      </c>
      <c r="I353">
        <v>0</v>
      </c>
      <c r="J353">
        <v>0</v>
      </c>
      <c r="K353">
        <v>0</v>
      </c>
      <c r="L353">
        <v>0</v>
      </c>
    </row>
    <row r="354" spans="1:12" x14ac:dyDescent="0.35">
      <c r="A354">
        <v>1</v>
      </c>
      <c r="B354">
        <v>0</v>
      </c>
      <c r="C354">
        <v>0</v>
      </c>
      <c r="D354">
        <v>0</v>
      </c>
      <c r="E354">
        <v>0</v>
      </c>
      <c r="F354">
        <v>0</v>
      </c>
      <c r="G354">
        <v>0</v>
      </c>
      <c r="H354">
        <v>0</v>
      </c>
      <c r="I354">
        <v>0</v>
      </c>
      <c r="J354">
        <v>0</v>
      </c>
      <c r="K354">
        <v>0</v>
      </c>
      <c r="L354">
        <v>0</v>
      </c>
    </row>
    <row r="355" spans="1:12" x14ac:dyDescent="0.35">
      <c r="A355">
        <v>1</v>
      </c>
      <c r="B355">
        <v>0</v>
      </c>
      <c r="C355">
        <v>0</v>
      </c>
      <c r="D355">
        <v>0</v>
      </c>
      <c r="E355">
        <v>0</v>
      </c>
      <c r="F355">
        <v>0</v>
      </c>
      <c r="G355">
        <v>0</v>
      </c>
      <c r="H355">
        <v>0</v>
      </c>
      <c r="I355">
        <v>0</v>
      </c>
      <c r="J355">
        <v>0</v>
      </c>
      <c r="K355">
        <v>0</v>
      </c>
      <c r="L355">
        <v>0</v>
      </c>
    </row>
    <row r="356" spans="1:12" x14ac:dyDescent="0.35">
      <c r="A356">
        <v>1</v>
      </c>
      <c r="B356">
        <v>0</v>
      </c>
      <c r="C356">
        <v>0</v>
      </c>
      <c r="D356">
        <v>0</v>
      </c>
      <c r="E356">
        <v>0</v>
      </c>
      <c r="F356">
        <v>0</v>
      </c>
      <c r="G356">
        <v>0</v>
      </c>
      <c r="H356">
        <v>0</v>
      </c>
      <c r="I356">
        <v>0</v>
      </c>
      <c r="J356">
        <v>0</v>
      </c>
      <c r="K356">
        <v>0</v>
      </c>
      <c r="L356">
        <v>0</v>
      </c>
    </row>
    <row r="357" spans="1:12" x14ac:dyDescent="0.35">
      <c r="A357">
        <v>1</v>
      </c>
      <c r="B357">
        <v>0</v>
      </c>
      <c r="C357">
        <v>0</v>
      </c>
      <c r="D357">
        <v>0</v>
      </c>
      <c r="E357">
        <v>1</v>
      </c>
      <c r="F357">
        <v>0</v>
      </c>
      <c r="G357">
        <v>0</v>
      </c>
      <c r="H357">
        <v>0</v>
      </c>
      <c r="I357">
        <v>0</v>
      </c>
      <c r="J357">
        <v>0</v>
      </c>
      <c r="K357">
        <v>0</v>
      </c>
      <c r="L357">
        <v>0</v>
      </c>
    </row>
    <row r="358" spans="1:12" x14ac:dyDescent="0.35">
      <c r="A358">
        <v>1</v>
      </c>
      <c r="B358">
        <v>0</v>
      </c>
      <c r="C358">
        <v>0</v>
      </c>
      <c r="D358">
        <v>0</v>
      </c>
      <c r="E358">
        <v>0</v>
      </c>
      <c r="F358">
        <v>0</v>
      </c>
      <c r="G358">
        <v>0</v>
      </c>
      <c r="H358">
        <v>0</v>
      </c>
      <c r="I358">
        <v>0</v>
      </c>
      <c r="J358">
        <v>0</v>
      </c>
      <c r="K358">
        <v>0</v>
      </c>
      <c r="L358">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C3B0-4F1E-473E-8022-49EA0EA131B0}">
  <dimension ref="A1:H359"/>
  <sheetViews>
    <sheetView workbookViewId="0">
      <selection activeCell="C1" sqref="C1"/>
    </sheetView>
  </sheetViews>
  <sheetFormatPr defaultRowHeight="14.5" x14ac:dyDescent="0.35"/>
  <cols>
    <col min="3" max="3" width="18.36328125" customWidth="1"/>
    <col min="6" max="6" width="61.7265625" bestFit="1" customWidth="1"/>
  </cols>
  <sheetData>
    <row r="1" spans="1:8" x14ac:dyDescent="0.35">
      <c r="A1" t="s">
        <v>1665</v>
      </c>
      <c r="B1" t="s">
        <v>1666</v>
      </c>
      <c r="C1" t="s">
        <v>1667</v>
      </c>
    </row>
    <row r="2" spans="1:8" x14ac:dyDescent="0.35">
      <c r="A2">
        <v>1</v>
      </c>
      <c r="B2">
        <v>0</v>
      </c>
      <c r="C2">
        <v>0</v>
      </c>
      <c r="F2" t="str" cm="1">
        <f t="array" ref="F2:F4">TRANSPOSE(A1:C1)</f>
        <v xml:space="preserve">/Financial reasons /can not afford </v>
      </c>
      <c r="G2" cm="1">
        <f t="array" ref="G2:G4">TRANSPOSE(A359:C359)</f>
        <v>355</v>
      </c>
    </row>
    <row r="3" spans="1:8" x14ac:dyDescent="0.35">
      <c r="A3">
        <v>1</v>
      </c>
      <c r="B3">
        <v>0</v>
      </c>
      <c r="C3">
        <v>0</v>
      </c>
      <c r="F3" t="str">
        <v xml:space="preserve">It is not available in local market </v>
      </c>
      <c r="G3">
        <v>0</v>
      </c>
      <c r="H3">
        <f>355/357</f>
        <v>0.99439775910364148</v>
      </c>
    </row>
    <row r="4" spans="1:8" x14ac:dyDescent="0.35">
      <c r="A4">
        <v>1</v>
      </c>
      <c r="B4">
        <v>0</v>
      </c>
      <c r="C4">
        <v>0</v>
      </c>
      <c r="F4" t="str">
        <v>Service needed (health, education, and other that cannot access in local)</v>
      </c>
      <c r="G4">
        <v>1</v>
      </c>
      <c r="H4" s="54">
        <f>356/357</f>
        <v>0.99719887955182074</v>
      </c>
    </row>
    <row r="5" spans="1:8" x14ac:dyDescent="0.35">
      <c r="A5">
        <v>1</v>
      </c>
      <c r="B5">
        <v>0</v>
      </c>
      <c r="C5">
        <v>0</v>
      </c>
    </row>
    <row r="6" spans="1:8" x14ac:dyDescent="0.35">
      <c r="A6">
        <v>1</v>
      </c>
      <c r="B6">
        <v>0</v>
      </c>
      <c r="C6">
        <v>0</v>
      </c>
    </row>
    <row r="7" spans="1:8" x14ac:dyDescent="0.35">
      <c r="A7">
        <v>1</v>
      </c>
      <c r="B7">
        <v>0</v>
      </c>
      <c r="C7">
        <v>0</v>
      </c>
    </row>
    <row r="8" spans="1:8" x14ac:dyDescent="0.35">
      <c r="A8">
        <v>1</v>
      </c>
      <c r="B8">
        <v>0</v>
      </c>
      <c r="C8">
        <v>0</v>
      </c>
    </row>
    <row r="9" spans="1:8" x14ac:dyDescent="0.35">
      <c r="A9">
        <v>1</v>
      </c>
      <c r="B9">
        <v>0</v>
      </c>
      <c r="C9">
        <v>0</v>
      </c>
    </row>
    <row r="10" spans="1:8" x14ac:dyDescent="0.35">
      <c r="A10">
        <v>1</v>
      </c>
      <c r="B10">
        <v>0</v>
      </c>
      <c r="C10">
        <v>0</v>
      </c>
    </row>
    <row r="11" spans="1:8" x14ac:dyDescent="0.35">
      <c r="A11">
        <v>1</v>
      </c>
      <c r="B11">
        <v>0</v>
      </c>
      <c r="C11">
        <v>0</v>
      </c>
    </row>
    <row r="12" spans="1:8" x14ac:dyDescent="0.35">
      <c r="A12">
        <v>1</v>
      </c>
      <c r="B12">
        <v>0</v>
      </c>
      <c r="C12">
        <v>0</v>
      </c>
    </row>
    <row r="13" spans="1:8" x14ac:dyDescent="0.35">
      <c r="A13">
        <v>1</v>
      </c>
      <c r="B13">
        <v>0</v>
      </c>
      <c r="C13">
        <v>0</v>
      </c>
    </row>
    <row r="14" spans="1:8" x14ac:dyDescent="0.35">
      <c r="A14">
        <v>1</v>
      </c>
      <c r="B14">
        <v>0</v>
      </c>
      <c r="C14">
        <v>0</v>
      </c>
    </row>
    <row r="16" spans="1:8" x14ac:dyDescent="0.35">
      <c r="A16">
        <v>1</v>
      </c>
      <c r="B16">
        <v>0</v>
      </c>
      <c r="C16">
        <v>0</v>
      </c>
    </row>
    <row r="17" spans="1:3" x14ac:dyDescent="0.35">
      <c r="A17">
        <v>1</v>
      </c>
      <c r="B17">
        <v>0</v>
      </c>
      <c r="C17">
        <v>0</v>
      </c>
    </row>
    <row r="18" spans="1:3" x14ac:dyDescent="0.35">
      <c r="A18">
        <v>1</v>
      </c>
      <c r="B18">
        <v>0</v>
      </c>
      <c r="C18">
        <v>0</v>
      </c>
    </row>
    <row r="19" spans="1:3" x14ac:dyDescent="0.35">
      <c r="A19">
        <v>1</v>
      </c>
      <c r="B19">
        <v>0</v>
      </c>
      <c r="C19">
        <v>0</v>
      </c>
    </row>
    <row r="20" spans="1:3" x14ac:dyDescent="0.35">
      <c r="A20">
        <v>1</v>
      </c>
      <c r="B20">
        <v>0</v>
      </c>
      <c r="C20">
        <v>0</v>
      </c>
    </row>
    <row r="21" spans="1:3" x14ac:dyDescent="0.35">
      <c r="A21">
        <v>1</v>
      </c>
      <c r="B21">
        <v>0</v>
      </c>
      <c r="C21">
        <v>0</v>
      </c>
    </row>
    <row r="22" spans="1:3" x14ac:dyDescent="0.35">
      <c r="A22">
        <v>1</v>
      </c>
      <c r="B22">
        <v>0</v>
      </c>
      <c r="C22">
        <v>0</v>
      </c>
    </row>
    <row r="23" spans="1:3" x14ac:dyDescent="0.35">
      <c r="A23">
        <v>1</v>
      </c>
      <c r="B23">
        <v>0</v>
      </c>
      <c r="C23">
        <v>0</v>
      </c>
    </row>
    <row r="24" spans="1:3" x14ac:dyDescent="0.35">
      <c r="A24">
        <v>1</v>
      </c>
      <c r="B24">
        <v>0</v>
      </c>
      <c r="C24">
        <v>0</v>
      </c>
    </row>
    <row r="25" spans="1:3" x14ac:dyDescent="0.35">
      <c r="A25">
        <v>1</v>
      </c>
      <c r="B25">
        <v>0</v>
      </c>
      <c r="C25">
        <v>0</v>
      </c>
    </row>
    <row r="26" spans="1:3" x14ac:dyDescent="0.35">
      <c r="A26">
        <v>1</v>
      </c>
      <c r="B26">
        <v>0</v>
      </c>
      <c r="C26">
        <v>0</v>
      </c>
    </row>
    <row r="27" spans="1:3" x14ac:dyDescent="0.35">
      <c r="A27">
        <v>1</v>
      </c>
      <c r="B27">
        <v>0</v>
      </c>
      <c r="C27">
        <v>0</v>
      </c>
    </row>
    <row r="28" spans="1:3" x14ac:dyDescent="0.35">
      <c r="A28">
        <v>1</v>
      </c>
      <c r="B28">
        <v>0</v>
      </c>
      <c r="C28">
        <v>0</v>
      </c>
    </row>
    <row r="29" spans="1:3" x14ac:dyDescent="0.35">
      <c r="A29">
        <v>1</v>
      </c>
      <c r="B29">
        <v>0</v>
      </c>
      <c r="C29">
        <v>0</v>
      </c>
    </row>
    <row r="30" spans="1:3" x14ac:dyDescent="0.35">
      <c r="A30">
        <v>1</v>
      </c>
      <c r="B30">
        <v>0</v>
      </c>
      <c r="C30">
        <v>0</v>
      </c>
    </row>
    <row r="31" spans="1:3" x14ac:dyDescent="0.35">
      <c r="A31">
        <v>1</v>
      </c>
      <c r="B31">
        <v>0</v>
      </c>
      <c r="C31">
        <v>0</v>
      </c>
    </row>
    <row r="32" spans="1:3" x14ac:dyDescent="0.35">
      <c r="A32">
        <v>1</v>
      </c>
      <c r="B32">
        <v>0</v>
      </c>
      <c r="C32">
        <v>0</v>
      </c>
    </row>
    <row r="33" spans="1:3" x14ac:dyDescent="0.35">
      <c r="A33">
        <v>1</v>
      </c>
      <c r="B33">
        <v>0</v>
      </c>
      <c r="C33">
        <v>0</v>
      </c>
    </row>
    <row r="34" spans="1:3" x14ac:dyDescent="0.35">
      <c r="A34">
        <v>1</v>
      </c>
      <c r="B34">
        <v>0</v>
      </c>
      <c r="C34">
        <v>0</v>
      </c>
    </row>
    <row r="35" spans="1:3" x14ac:dyDescent="0.35">
      <c r="A35">
        <v>1</v>
      </c>
      <c r="B35">
        <v>0</v>
      </c>
      <c r="C35">
        <v>0</v>
      </c>
    </row>
    <row r="36" spans="1:3" x14ac:dyDescent="0.35">
      <c r="A36">
        <v>1</v>
      </c>
      <c r="B36">
        <v>0</v>
      </c>
      <c r="C36">
        <v>0</v>
      </c>
    </row>
    <row r="37" spans="1:3" x14ac:dyDescent="0.35">
      <c r="A37">
        <v>1</v>
      </c>
      <c r="B37">
        <v>0</v>
      </c>
      <c r="C37">
        <v>0</v>
      </c>
    </row>
    <row r="38" spans="1:3" x14ac:dyDescent="0.35">
      <c r="A38">
        <v>1</v>
      </c>
      <c r="B38">
        <v>0</v>
      </c>
      <c r="C38">
        <v>0</v>
      </c>
    </row>
    <row r="39" spans="1:3" x14ac:dyDescent="0.35">
      <c r="A39">
        <v>1</v>
      </c>
      <c r="B39">
        <v>0</v>
      </c>
      <c r="C39">
        <v>0</v>
      </c>
    </row>
    <row r="40" spans="1:3" x14ac:dyDescent="0.35">
      <c r="A40">
        <v>1</v>
      </c>
      <c r="B40">
        <v>0</v>
      </c>
      <c r="C40">
        <v>0</v>
      </c>
    </row>
    <row r="41" spans="1:3" x14ac:dyDescent="0.35">
      <c r="A41">
        <v>1</v>
      </c>
      <c r="B41">
        <v>0</v>
      </c>
      <c r="C41">
        <v>0</v>
      </c>
    </row>
    <row r="42" spans="1:3" x14ac:dyDescent="0.35">
      <c r="A42">
        <v>1</v>
      </c>
      <c r="B42">
        <v>0</v>
      </c>
      <c r="C42">
        <v>0</v>
      </c>
    </row>
    <row r="43" spans="1:3" x14ac:dyDescent="0.35">
      <c r="A43">
        <v>1</v>
      </c>
      <c r="B43">
        <v>0</v>
      </c>
      <c r="C43">
        <v>0</v>
      </c>
    </row>
    <row r="44" spans="1:3" x14ac:dyDescent="0.35">
      <c r="A44">
        <v>1</v>
      </c>
      <c r="B44">
        <v>0</v>
      </c>
      <c r="C44">
        <v>0</v>
      </c>
    </row>
    <row r="45" spans="1:3" x14ac:dyDescent="0.35">
      <c r="A45">
        <v>1</v>
      </c>
      <c r="B45">
        <v>0</v>
      </c>
      <c r="C45">
        <v>0</v>
      </c>
    </row>
    <row r="46" spans="1:3" x14ac:dyDescent="0.35">
      <c r="A46">
        <v>1</v>
      </c>
      <c r="B46">
        <v>0</v>
      </c>
      <c r="C46">
        <v>1</v>
      </c>
    </row>
    <row r="47" spans="1:3" x14ac:dyDescent="0.35">
      <c r="A47">
        <v>1</v>
      </c>
      <c r="B47">
        <v>0</v>
      </c>
      <c r="C47">
        <v>0</v>
      </c>
    </row>
    <row r="48" spans="1:3" x14ac:dyDescent="0.35">
      <c r="A48">
        <v>1</v>
      </c>
      <c r="B48">
        <v>0</v>
      </c>
      <c r="C48">
        <v>0</v>
      </c>
    </row>
    <row r="49" spans="1:3" x14ac:dyDescent="0.35">
      <c r="A49">
        <v>1</v>
      </c>
      <c r="B49">
        <v>0</v>
      </c>
      <c r="C49">
        <v>0</v>
      </c>
    </row>
    <row r="50" spans="1:3" x14ac:dyDescent="0.35">
      <c r="A50">
        <v>1</v>
      </c>
      <c r="B50">
        <v>0</v>
      </c>
      <c r="C50">
        <v>0</v>
      </c>
    </row>
    <row r="51" spans="1:3" x14ac:dyDescent="0.35">
      <c r="A51">
        <v>1</v>
      </c>
      <c r="B51">
        <v>0</v>
      </c>
      <c r="C51">
        <v>0</v>
      </c>
    </row>
    <row r="52" spans="1:3" x14ac:dyDescent="0.35">
      <c r="A52">
        <v>1</v>
      </c>
      <c r="B52">
        <v>0</v>
      </c>
      <c r="C52">
        <v>0</v>
      </c>
    </row>
    <row r="53" spans="1:3" x14ac:dyDescent="0.35">
      <c r="A53">
        <v>1</v>
      </c>
      <c r="B53">
        <v>0</v>
      </c>
      <c r="C53">
        <v>0</v>
      </c>
    </row>
    <row r="54" spans="1:3" x14ac:dyDescent="0.35">
      <c r="A54">
        <v>1</v>
      </c>
      <c r="B54">
        <v>0</v>
      </c>
      <c r="C54">
        <v>0</v>
      </c>
    </row>
    <row r="55" spans="1:3" x14ac:dyDescent="0.35">
      <c r="A55">
        <v>1</v>
      </c>
      <c r="B55">
        <v>0</v>
      </c>
      <c r="C55">
        <v>0</v>
      </c>
    </row>
    <row r="56" spans="1:3" x14ac:dyDescent="0.35">
      <c r="A56">
        <v>1</v>
      </c>
      <c r="B56">
        <v>0</v>
      </c>
      <c r="C56">
        <v>0</v>
      </c>
    </row>
    <row r="57" spans="1:3" x14ac:dyDescent="0.35">
      <c r="A57">
        <v>1</v>
      </c>
      <c r="B57">
        <v>0</v>
      </c>
      <c r="C57">
        <v>0</v>
      </c>
    </row>
    <row r="58" spans="1:3" x14ac:dyDescent="0.35">
      <c r="A58">
        <v>1</v>
      </c>
      <c r="B58">
        <v>0</v>
      </c>
      <c r="C58">
        <v>0</v>
      </c>
    </row>
    <row r="59" spans="1:3" x14ac:dyDescent="0.35">
      <c r="A59">
        <v>1</v>
      </c>
      <c r="B59">
        <v>0</v>
      </c>
      <c r="C59">
        <v>0</v>
      </c>
    </row>
    <row r="60" spans="1:3" x14ac:dyDescent="0.35">
      <c r="A60">
        <v>1</v>
      </c>
      <c r="B60">
        <v>0</v>
      </c>
      <c r="C60">
        <v>0</v>
      </c>
    </row>
    <row r="61" spans="1:3" x14ac:dyDescent="0.35">
      <c r="A61">
        <v>1</v>
      </c>
      <c r="B61">
        <v>0</v>
      </c>
      <c r="C61">
        <v>0</v>
      </c>
    </row>
    <row r="62" spans="1:3" x14ac:dyDescent="0.35">
      <c r="A62">
        <v>1</v>
      </c>
      <c r="B62">
        <v>0</v>
      </c>
      <c r="C62">
        <v>0</v>
      </c>
    </row>
    <row r="63" spans="1:3" x14ac:dyDescent="0.35">
      <c r="A63">
        <v>1</v>
      </c>
      <c r="B63">
        <v>0</v>
      </c>
      <c r="C63">
        <v>0</v>
      </c>
    </row>
    <row r="64" spans="1:3" x14ac:dyDescent="0.35">
      <c r="A64">
        <v>1</v>
      </c>
      <c r="B64">
        <v>0</v>
      </c>
      <c r="C64">
        <v>0</v>
      </c>
    </row>
    <row r="65" spans="1:3" x14ac:dyDescent="0.35">
      <c r="A65">
        <v>1</v>
      </c>
      <c r="B65">
        <v>0</v>
      </c>
      <c r="C65">
        <v>0</v>
      </c>
    </row>
    <row r="66" spans="1:3" x14ac:dyDescent="0.35">
      <c r="A66">
        <v>1</v>
      </c>
      <c r="B66">
        <v>0</v>
      </c>
      <c r="C66">
        <v>0</v>
      </c>
    </row>
    <row r="67" spans="1:3" x14ac:dyDescent="0.35">
      <c r="A67">
        <v>1</v>
      </c>
      <c r="B67">
        <v>0</v>
      </c>
      <c r="C67">
        <v>0</v>
      </c>
    </row>
    <row r="68" spans="1:3" x14ac:dyDescent="0.35">
      <c r="A68">
        <v>1</v>
      </c>
      <c r="B68">
        <v>0</v>
      </c>
      <c r="C68">
        <v>0</v>
      </c>
    </row>
    <row r="69" spans="1:3" x14ac:dyDescent="0.35">
      <c r="A69">
        <v>1</v>
      </c>
      <c r="B69">
        <v>0</v>
      </c>
      <c r="C69">
        <v>0</v>
      </c>
    </row>
    <row r="70" spans="1:3" x14ac:dyDescent="0.35">
      <c r="A70">
        <v>1</v>
      </c>
      <c r="B70">
        <v>0</v>
      </c>
      <c r="C70">
        <v>0</v>
      </c>
    </row>
    <row r="71" spans="1:3" x14ac:dyDescent="0.35">
      <c r="A71">
        <v>1</v>
      </c>
      <c r="B71">
        <v>0</v>
      </c>
      <c r="C71">
        <v>0</v>
      </c>
    </row>
    <row r="72" spans="1:3" x14ac:dyDescent="0.35">
      <c r="A72">
        <v>1</v>
      </c>
      <c r="B72">
        <v>0</v>
      </c>
      <c r="C72">
        <v>0</v>
      </c>
    </row>
    <row r="73" spans="1:3" x14ac:dyDescent="0.35">
      <c r="A73">
        <v>1</v>
      </c>
      <c r="B73">
        <v>0</v>
      </c>
      <c r="C73">
        <v>0</v>
      </c>
    </row>
    <row r="74" spans="1:3" x14ac:dyDescent="0.35">
      <c r="A74">
        <v>1</v>
      </c>
      <c r="B74">
        <v>0</v>
      </c>
      <c r="C74">
        <v>0</v>
      </c>
    </row>
    <row r="75" spans="1:3" x14ac:dyDescent="0.35">
      <c r="A75">
        <v>1</v>
      </c>
      <c r="B75">
        <v>0</v>
      </c>
      <c r="C75">
        <v>0</v>
      </c>
    </row>
    <row r="76" spans="1:3" x14ac:dyDescent="0.35">
      <c r="A76">
        <v>1</v>
      </c>
      <c r="B76">
        <v>0</v>
      </c>
      <c r="C76">
        <v>0</v>
      </c>
    </row>
    <row r="77" spans="1:3" x14ac:dyDescent="0.35">
      <c r="A77">
        <v>1</v>
      </c>
      <c r="B77">
        <v>0</v>
      </c>
      <c r="C77">
        <v>0</v>
      </c>
    </row>
    <row r="78" spans="1:3" x14ac:dyDescent="0.35">
      <c r="A78">
        <v>1</v>
      </c>
      <c r="B78">
        <v>0</v>
      </c>
      <c r="C78">
        <v>0</v>
      </c>
    </row>
    <row r="79" spans="1:3" x14ac:dyDescent="0.35">
      <c r="A79">
        <v>1</v>
      </c>
      <c r="B79">
        <v>0</v>
      </c>
      <c r="C79">
        <v>0</v>
      </c>
    </row>
    <row r="80" spans="1:3" x14ac:dyDescent="0.35">
      <c r="A80">
        <v>1</v>
      </c>
      <c r="B80">
        <v>0</v>
      </c>
      <c r="C80">
        <v>0</v>
      </c>
    </row>
    <row r="81" spans="1:3" x14ac:dyDescent="0.35">
      <c r="A81">
        <v>1</v>
      </c>
      <c r="B81">
        <v>0</v>
      </c>
      <c r="C81">
        <v>0</v>
      </c>
    </row>
    <row r="82" spans="1:3" x14ac:dyDescent="0.35">
      <c r="A82">
        <v>1</v>
      </c>
      <c r="B82">
        <v>0</v>
      </c>
      <c r="C82">
        <v>0</v>
      </c>
    </row>
    <row r="83" spans="1:3" x14ac:dyDescent="0.35">
      <c r="A83">
        <v>1</v>
      </c>
      <c r="B83">
        <v>0</v>
      </c>
      <c r="C83">
        <v>0</v>
      </c>
    </row>
    <row r="84" spans="1:3" x14ac:dyDescent="0.35">
      <c r="A84">
        <v>1</v>
      </c>
      <c r="B84">
        <v>0</v>
      </c>
      <c r="C84">
        <v>0</v>
      </c>
    </row>
    <row r="85" spans="1:3" x14ac:dyDescent="0.35">
      <c r="A85">
        <v>1</v>
      </c>
      <c r="B85">
        <v>0</v>
      </c>
      <c r="C85">
        <v>0</v>
      </c>
    </row>
    <row r="86" spans="1:3" x14ac:dyDescent="0.35">
      <c r="A86">
        <v>1</v>
      </c>
      <c r="B86">
        <v>0</v>
      </c>
      <c r="C86">
        <v>0</v>
      </c>
    </row>
    <row r="87" spans="1:3" x14ac:dyDescent="0.35">
      <c r="A87">
        <v>1</v>
      </c>
      <c r="B87">
        <v>0</v>
      </c>
      <c r="C87">
        <v>0</v>
      </c>
    </row>
    <row r="88" spans="1:3" x14ac:dyDescent="0.35">
      <c r="A88">
        <v>1</v>
      </c>
      <c r="B88">
        <v>0</v>
      </c>
      <c r="C88">
        <v>0</v>
      </c>
    </row>
    <row r="89" spans="1:3" x14ac:dyDescent="0.35">
      <c r="A89">
        <v>1</v>
      </c>
      <c r="B89">
        <v>0</v>
      </c>
      <c r="C89">
        <v>0</v>
      </c>
    </row>
    <row r="90" spans="1:3" x14ac:dyDescent="0.35">
      <c r="A90">
        <v>1</v>
      </c>
      <c r="B90">
        <v>0</v>
      </c>
      <c r="C90">
        <v>0</v>
      </c>
    </row>
    <row r="91" spans="1:3" x14ac:dyDescent="0.35">
      <c r="A91">
        <v>1</v>
      </c>
      <c r="B91">
        <v>0</v>
      </c>
      <c r="C91">
        <v>0</v>
      </c>
    </row>
    <row r="92" spans="1:3" x14ac:dyDescent="0.35">
      <c r="A92">
        <v>1</v>
      </c>
      <c r="B92">
        <v>0</v>
      </c>
      <c r="C92">
        <v>0</v>
      </c>
    </row>
    <row r="93" spans="1:3" x14ac:dyDescent="0.35">
      <c r="A93">
        <v>1</v>
      </c>
      <c r="B93">
        <v>0</v>
      </c>
      <c r="C93">
        <v>0</v>
      </c>
    </row>
    <row r="94" spans="1:3" x14ac:dyDescent="0.35">
      <c r="A94">
        <v>1</v>
      </c>
      <c r="B94">
        <v>0</v>
      </c>
      <c r="C94">
        <v>0</v>
      </c>
    </row>
    <row r="95" spans="1:3" x14ac:dyDescent="0.35">
      <c r="A95">
        <v>1</v>
      </c>
      <c r="B95">
        <v>0</v>
      </c>
      <c r="C95">
        <v>0</v>
      </c>
    </row>
    <row r="96" spans="1:3" x14ac:dyDescent="0.35">
      <c r="A96">
        <v>1</v>
      </c>
      <c r="B96">
        <v>0</v>
      </c>
      <c r="C96">
        <v>0</v>
      </c>
    </row>
    <row r="97" spans="1:3" x14ac:dyDescent="0.35">
      <c r="A97">
        <v>1</v>
      </c>
      <c r="B97">
        <v>0</v>
      </c>
      <c r="C97">
        <v>0</v>
      </c>
    </row>
    <row r="98" spans="1:3" x14ac:dyDescent="0.35">
      <c r="A98">
        <v>1</v>
      </c>
      <c r="B98">
        <v>0</v>
      </c>
      <c r="C98">
        <v>0</v>
      </c>
    </row>
    <row r="99" spans="1:3" x14ac:dyDescent="0.35">
      <c r="A99">
        <v>1</v>
      </c>
      <c r="B99">
        <v>0</v>
      </c>
      <c r="C99">
        <v>0</v>
      </c>
    </row>
    <row r="100" spans="1:3" x14ac:dyDescent="0.35">
      <c r="A100">
        <v>1</v>
      </c>
      <c r="B100">
        <v>0</v>
      </c>
      <c r="C100">
        <v>0</v>
      </c>
    </row>
    <row r="101" spans="1:3" x14ac:dyDescent="0.35">
      <c r="A101">
        <v>1</v>
      </c>
      <c r="B101">
        <v>0</v>
      </c>
      <c r="C101">
        <v>0</v>
      </c>
    </row>
    <row r="102" spans="1:3" x14ac:dyDescent="0.35">
      <c r="A102">
        <v>1</v>
      </c>
      <c r="B102">
        <v>0</v>
      </c>
      <c r="C102">
        <v>0</v>
      </c>
    </row>
    <row r="103" spans="1:3" x14ac:dyDescent="0.35">
      <c r="A103">
        <v>1</v>
      </c>
      <c r="B103">
        <v>0</v>
      </c>
      <c r="C103">
        <v>0</v>
      </c>
    </row>
    <row r="104" spans="1:3" x14ac:dyDescent="0.35">
      <c r="A104">
        <v>1</v>
      </c>
      <c r="B104">
        <v>0</v>
      </c>
      <c r="C104">
        <v>0</v>
      </c>
    </row>
    <row r="105" spans="1:3" x14ac:dyDescent="0.35">
      <c r="A105">
        <v>1</v>
      </c>
      <c r="B105">
        <v>0</v>
      </c>
      <c r="C105">
        <v>0</v>
      </c>
    </row>
    <row r="106" spans="1:3" x14ac:dyDescent="0.35">
      <c r="A106">
        <v>1</v>
      </c>
      <c r="B106">
        <v>0</v>
      </c>
      <c r="C106">
        <v>0</v>
      </c>
    </row>
    <row r="107" spans="1:3" x14ac:dyDescent="0.35">
      <c r="A107">
        <v>1</v>
      </c>
      <c r="B107">
        <v>0</v>
      </c>
      <c r="C107">
        <v>0</v>
      </c>
    </row>
    <row r="108" spans="1:3" x14ac:dyDescent="0.35">
      <c r="A108">
        <v>1</v>
      </c>
      <c r="B108">
        <v>0</v>
      </c>
      <c r="C108">
        <v>0</v>
      </c>
    </row>
    <row r="109" spans="1:3" x14ac:dyDescent="0.35">
      <c r="A109">
        <v>1</v>
      </c>
      <c r="B109">
        <v>0</v>
      </c>
      <c r="C109">
        <v>0</v>
      </c>
    </row>
    <row r="110" spans="1:3" x14ac:dyDescent="0.35">
      <c r="A110">
        <v>1</v>
      </c>
      <c r="B110">
        <v>0</v>
      </c>
      <c r="C110">
        <v>0</v>
      </c>
    </row>
    <row r="111" spans="1:3" x14ac:dyDescent="0.35">
      <c r="A111">
        <v>1</v>
      </c>
      <c r="B111">
        <v>0</v>
      </c>
      <c r="C111">
        <v>0</v>
      </c>
    </row>
    <row r="112" spans="1:3" x14ac:dyDescent="0.35">
      <c r="A112">
        <v>1</v>
      </c>
      <c r="B112">
        <v>0</v>
      </c>
      <c r="C112">
        <v>0</v>
      </c>
    </row>
    <row r="113" spans="1:3" x14ac:dyDescent="0.35">
      <c r="A113">
        <v>1</v>
      </c>
      <c r="B113">
        <v>0</v>
      </c>
      <c r="C113">
        <v>0</v>
      </c>
    </row>
    <row r="114" spans="1:3" x14ac:dyDescent="0.35">
      <c r="A114">
        <v>1</v>
      </c>
      <c r="B114">
        <v>0</v>
      </c>
      <c r="C114">
        <v>0</v>
      </c>
    </row>
    <row r="115" spans="1:3" x14ac:dyDescent="0.35">
      <c r="A115">
        <v>1</v>
      </c>
      <c r="B115">
        <v>0</v>
      </c>
      <c r="C115">
        <v>0</v>
      </c>
    </row>
    <row r="116" spans="1:3" x14ac:dyDescent="0.35">
      <c r="A116">
        <v>1</v>
      </c>
      <c r="B116">
        <v>0</v>
      </c>
      <c r="C116">
        <v>0</v>
      </c>
    </row>
    <row r="117" spans="1:3" x14ac:dyDescent="0.35">
      <c r="A117">
        <v>1</v>
      </c>
      <c r="B117">
        <v>0</v>
      </c>
      <c r="C117">
        <v>0</v>
      </c>
    </row>
    <row r="118" spans="1:3" x14ac:dyDescent="0.35">
      <c r="A118">
        <v>1</v>
      </c>
      <c r="B118">
        <v>0</v>
      </c>
      <c r="C118">
        <v>0</v>
      </c>
    </row>
    <row r="119" spans="1:3" x14ac:dyDescent="0.35">
      <c r="A119">
        <v>1</v>
      </c>
      <c r="B119">
        <v>0</v>
      </c>
      <c r="C119">
        <v>0</v>
      </c>
    </row>
    <row r="120" spans="1:3" x14ac:dyDescent="0.35">
      <c r="A120">
        <v>1</v>
      </c>
      <c r="B120">
        <v>0</v>
      </c>
      <c r="C120">
        <v>0</v>
      </c>
    </row>
    <row r="121" spans="1:3" x14ac:dyDescent="0.35">
      <c r="A121">
        <v>1</v>
      </c>
      <c r="B121">
        <v>0</v>
      </c>
      <c r="C121">
        <v>0</v>
      </c>
    </row>
    <row r="122" spans="1:3" x14ac:dyDescent="0.35">
      <c r="A122">
        <v>1</v>
      </c>
      <c r="B122">
        <v>0</v>
      </c>
      <c r="C122">
        <v>0</v>
      </c>
    </row>
    <row r="123" spans="1:3" x14ac:dyDescent="0.35">
      <c r="A123">
        <v>1</v>
      </c>
      <c r="B123">
        <v>0</v>
      </c>
      <c r="C123">
        <v>0</v>
      </c>
    </row>
    <row r="124" spans="1:3" x14ac:dyDescent="0.35">
      <c r="A124">
        <v>1</v>
      </c>
      <c r="B124">
        <v>0</v>
      </c>
      <c r="C124">
        <v>0</v>
      </c>
    </row>
    <row r="125" spans="1:3" x14ac:dyDescent="0.35">
      <c r="A125">
        <v>1</v>
      </c>
      <c r="B125">
        <v>0</v>
      </c>
      <c r="C125">
        <v>0</v>
      </c>
    </row>
    <row r="126" spans="1:3" x14ac:dyDescent="0.35">
      <c r="A126">
        <v>1</v>
      </c>
      <c r="B126">
        <v>0</v>
      </c>
      <c r="C126">
        <v>0</v>
      </c>
    </row>
    <row r="127" spans="1:3" x14ac:dyDescent="0.35">
      <c r="A127">
        <v>1</v>
      </c>
      <c r="B127">
        <v>0</v>
      </c>
      <c r="C127">
        <v>0</v>
      </c>
    </row>
    <row r="128" spans="1:3" x14ac:dyDescent="0.35">
      <c r="A128">
        <v>1</v>
      </c>
      <c r="B128">
        <v>0</v>
      </c>
      <c r="C128">
        <v>0</v>
      </c>
    </row>
    <row r="129" spans="1:3" x14ac:dyDescent="0.35">
      <c r="A129">
        <v>1</v>
      </c>
      <c r="B129">
        <v>0</v>
      </c>
      <c r="C129">
        <v>0</v>
      </c>
    </row>
    <row r="130" spans="1:3" x14ac:dyDescent="0.35">
      <c r="A130">
        <v>1</v>
      </c>
      <c r="B130">
        <v>0</v>
      </c>
      <c r="C130">
        <v>0</v>
      </c>
    </row>
    <row r="131" spans="1:3" x14ac:dyDescent="0.35">
      <c r="A131">
        <v>1</v>
      </c>
      <c r="B131">
        <v>0</v>
      </c>
      <c r="C131">
        <v>0</v>
      </c>
    </row>
    <row r="132" spans="1:3" x14ac:dyDescent="0.35">
      <c r="A132">
        <v>1</v>
      </c>
      <c r="B132">
        <v>0</v>
      </c>
      <c r="C132">
        <v>0</v>
      </c>
    </row>
    <row r="133" spans="1:3" x14ac:dyDescent="0.35">
      <c r="A133">
        <v>1</v>
      </c>
      <c r="B133">
        <v>0</v>
      </c>
      <c r="C133">
        <v>0</v>
      </c>
    </row>
    <row r="134" spans="1:3" x14ac:dyDescent="0.35">
      <c r="A134">
        <v>1</v>
      </c>
      <c r="B134">
        <v>0</v>
      </c>
      <c r="C134">
        <v>0</v>
      </c>
    </row>
    <row r="135" spans="1:3" x14ac:dyDescent="0.35">
      <c r="A135">
        <v>1</v>
      </c>
      <c r="B135">
        <v>0</v>
      </c>
      <c r="C135">
        <v>0</v>
      </c>
    </row>
    <row r="136" spans="1:3" x14ac:dyDescent="0.35">
      <c r="A136">
        <v>1</v>
      </c>
      <c r="B136">
        <v>0</v>
      </c>
      <c r="C136">
        <v>0</v>
      </c>
    </row>
    <row r="137" spans="1:3" x14ac:dyDescent="0.35">
      <c r="A137">
        <v>1</v>
      </c>
      <c r="B137">
        <v>0</v>
      </c>
      <c r="C137">
        <v>0</v>
      </c>
    </row>
    <row r="138" spans="1:3" x14ac:dyDescent="0.35">
      <c r="A138">
        <v>1</v>
      </c>
      <c r="B138">
        <v>0</v>
      </c>
      <c r="C138">
        <v>0</v>
      </c>
    </row>
    <row r="139" spans="1:3" x14ac:dyDescent="0.35">
      <c r="A139">
        <v>1</v>
      </c>
      <c r="B139">
        <v>0</v>
      </c>
      <c r="C139">
        <v>0</v>
      </c>
    </row>
    <row r="140" spans="1:3" x14ac:dyDescent="0.35">
      <c r="A140">
        <v>1</v>
      </c>
      <c r="B140">
        <v>0</v>
      </c>
      <c r="C140">
        <v>0</v>
      </c>
    </row>
    <row r="141" spans="1:3" x14ac:dyDescent="0.35">
      <c r="A141">
        <v>1</v>
      </c>
      <c r="B141">
        <v>0</v>
      </c>
      <c r="C141">
        <v>0</v>
      </c>
    </row>
    <row r="142" spans="1:3" x14ac:dyDescent="0.35">
      <c r="A142">
        <v>1</v>
      </c>
      <c r="B142">
        <v>0</v>
      </c>
      <c r="C142">
        <v>0</v>
      </c>
    </row>
    <row r="143" spans="1:3" x14ac:dyDescent="0.35">
      <c r="A143">
        <v>1</v>
      </c>
      <c r="B143">
        <v>0</v>
      </c>
      <c r="C143">
        <v>0</v>
      </c>
    </row>
    <row r="144" spans="1:3" x14ac:dyDescent="0.35">
      <c r="A144">
        <v>1</v>
      </c>
      <c r="B144">
        <v>0</v>
      </c>
      <c r="C144">
        <v>0</v>
      </c>
    </row>
    <row r="145" spans="1:3" x14ac:dyDescent="0.35">
      <c r="A145">
        <v>1</v>
      </c>
      <c r="B145">
        <v>0</v>
      </c>
      <c r="C145">
        <v>0</v>
      </c>
    </row>
    <row r="146" spans="1:3" x14ac:dyDescent="0.35">
      <c r="A146">
        <v>1</v>
      </c>
      <c r="B146">
        <v>0</v>
      </c>
      <c r="C146">
        <v>0</v>
      </c>
    </row>
    <row r="147" spans="1:3" x14ac:dyDescent="0.35">
      <c r="A147">
        <v>1</v>
      </c>
      <c r="B147">
        <v>0</v>
      </c>
      <c r="C147">
        <v>0</v>
      </c>
    </row>
    <row r="148" spans="1:3" x14ac:dyDescent="0.35">
      <c r="A148">
        <v>1</v>
      </c>
      <c r="B148">
        <v>0</v>
      </c>
      <c r="C148">
        <v>0</v>
      </c>
    </row>
    <row r="149" spans="1:3" x14ac:dyDescent="0.35">
      <c r="A149">
        <v>1</v>
      </c>
      <c r="B149">
        <v>0</v>
      </c>
      <c r="C149">
        <v>0</v>
      </c>
    </row>
    <row r="150" spans="1:3" x14ac:dyDescent="0.35">
      <c r="A150">
        <v>1</v>
      </c>
      <c r="B150">
        <v>0</v>
      </c>
      <c r="C150">
        <v>0</v>
      </c>
    </row>
    <row r="151" spans="1:3" x14ac:dyDescent="0.35">
      <c r="A151">
        <v>1</v>
      </c>
      <c r="B151">
        <v>0</v>
      </c>
      <c r="C151">
        <v>0</v>
      </c>
    </row>
    <row r="152" spans="1:3" x14ac:dyDescent="0.35">
      <c r="A152">
        <v>1</v>
      </c>
      <c r="B152">
        <v>0</v>
      </c>
      <c r="C152">
        <v>0</v>
      </c>
    </row>
    <row r="153" spans="1:3" x14ac:dyDescent="0.35">
      <c r="A153">
        <v>1</v>
      </c>
      <c r="B153">
        <v>0</v>
      </c>
      <c r="C153">
        <v>0</v>
      </c>
    </row>
    <row r="154" spans="1:3" x14ac:dyDescent="0.35">
      <c r="A154">
        <v>1</v>
      </c>
      <c r="B154">
        <v>0</v>
      </c>
      <c r="C154">
        <v>0</v>
      </c>
    </row>
    <row r="155" spans="1:3" x14ac:dyDescent="0.35">
      <c r="A155">
        <v>1</v>
      </c>
      <c r="B155">
        <v>0</v>
      </c>
      <c r="C155">
        <v>0</v>
      </c>
    </row>
    <row r="156" spans="1:3" x14ac:dyDescent="0.35">
      <c r="A156">
        <v>1</v>
      </c>
      <c r="B156">
        <v>0</v>
      </c>
      <c r="C156">
        <v>0</v>
      </c>
    </row>
    <row r="157" spans="1:3" x14ac:dyDescent="0.35">
      <c r="A157">
        <v>1</v>
      </c>
      <c r="B157">
        <v>0</v>
      </c>
      <c r="C157">
        <v>0</v>
      </c>
    </row>
    <row r="158" spans="1:3" x14ac:dyDescent="0.35">
      <c r="A158">
        <v>1</v>
      </c>
      <c r="B158">
        <v>0</v>
      </c>
      <c r="C158">
        <v>0</v>
      </c>
    </row>
    <row r="159" spans="1:3" x14ac:dyDescent="0.35">
      <c r="A159">
        <v>1</v>
      </c>
      <c r="B159">
        <v>0</v>
      </c>
      <c r="C159">
        <v>0</v>
      </c>
    </row>
    <row r="160" spans="1:3" x14ac:dyDescent="0.35">
      <c r="A160">
        <v>1</v>
      </c>
      <c r="B160">
        <v>0</v>
      </c>
      <c r="C160">
        <v>0</v>
      </c>
    </row>
    <row r="161" spans="1:3" x14ac:dyDescent="0.35">
      <c r="A161">
        <v>1</v>
      </c>
      <c r="B161">
        <v>0</v>
      </c>
      <c r="C161">
        <v>0</v>
      </c>
    </row>
    <row r="162" spans="1:3" x14ac:dyDescent="0.35">
      <c r="A162">
        <v>1</v>
      </c>
      <c r="B162">
        <v>0</v>
      </c>
      <c r="C162">
        <v>0</v>
      </c>
    </row>
    <row r="163" spans="1:3" x14ac:dyDescent="0.35">
      <c r="A163">
        <v>1</v>
      </c>
      <c r="B163">
        <v>0</v>
      </c>
      <c r="C163">
        <v>0</v>
      </c>
    </row>
    <row r="164" spans="1:3" x14ac:dyDescent="0.35">
      <c r="A164">
        <v>1</v>
      </c>
      <c r="B164">
        <v>0</v>
      </c>
      <c r="C164">
        <v>0</v>
      </c>
    </row>
    <row r="165" spans="1:3" x14ac:dyDescent="0.35">
      <c r="A165">
        <v>1</v>
      </c>
      <c r="B165">
        <v>0</v>
      </c>
      <c r="C165">
        <v>0</v>
      </c>
    </row>
    <row r="166" spans="1:3" x14ac:dyDescent="0.35">
      <c r="A166">
        <v>1</v>
      </c>
      <c r="B166">
        <v>0</v>
      </c>
      <c r="C166">
        <v>0</v>
      </c>
    </row>
    <row r="167" spans="1:3" x14ac:dyDescent="0.35">
      <c r="A167">
        <v>1</v>
      </c>
      <c r="B167">
        <v>0</v>
      </c>
      <c r="C167">
        <v>0</v>
      </c>
    </row>
    <row r="168" spans="1:3" x14ac:dyDescent="0.35">
      <c r="A168">
        <v>1</v>
      </c>
      <c r="B168">
        <v>0</v>
      </c>
      <c r="C168">
        <v>0</v>
      </c>
    </row>
    <row r="169" spans="1:3" x14ac:dyDescent="0.35">
      <c r="A169">
        <v>1</v>
      </c>
      <c r="B169">
        <v>0</v>
      </c>
      <c r="C169">
        <v>0</v>
      </c>
    </row>
    <row r="170" spans="1:3" x14ac:dyDescent="0.35">
      <c r="A170">
        <v>1</v>
      </c>
      <c r="B170">
        <v>0</v>
      </c>
      <c r="C170">
        <v>0</v>
      </c>
    </row>
    <row r="171" spans="1:3" x14ac:dyDescent="0.35">
      <c r="A171">
        <v>1</v>
      </c>
      <c r="B171">
        <v>0</v>
      </c>
      <c r="C171">
        <v>0</v>
      </c>
    </row>
    <row r="172" spans="1:3" x14ac:dyDescent="0.35">
      <c r="A172">
        <v>1</v>
      </c>
      <c r="B172">
        <v>0</v>
      </c>
      <c r="C172">
        <v>0</v>
      </c>
    </row>
    <row r="173" spans="1:3" x14ac:dyDescent="0.35">
      <c r="A173">
        <v>1</v>
      </c>
      <c r="B173">
        <v>0</v>
      </c>
      <c r="C173">
        <v>0</v>
      </c>
    </row>
    <row r="174" spans="1:3" x14ac:dyDescent="0.35">
      <c r="A174">
        <v>1</v>
      </c>
      <c r="B174">
        <v>0</v>
      </c>
      <c r="C174">
        <v>0</v>
      </c>
    </row>
    <row r="175" spans="1:3" x14ac:dyDescent="0.35">
      <c r="A175">
        <v>1</v>
      </c>
      <c r="B175">
        <v>0</v>
      </c>
      <c r="C175">
        <v>0</v>
      </c>
    </row>
    <row r="176" spans="1:3" x14ac:dyDescent="0.35">
      <c r="A176">
        <v>1</v>
      </c>
      <c r="B176">
        <v>0</v>
      </c>
      <c r="C176">
        <v>0</v>
      </c>
    </row>
    <row r="177" spans="1:3" x14ac:dyDescent="0.35">
      <c r="A177">
        <v>1</v>
      </c>
      <c r="B177">
        <v>0</v>
      </c>
      <c r="C177">
        <v>0</v>
      </c>
    </row>
    <row r="178" spans="1:3" x14ac:dyDescent="0.35">
      <c r="A178">
        <v>1</v>
      </c>
      <c r="B178">
        <v>0</v>
      </c>
      <c r="C178">
        <v>0</v>
      </c>
    </row>
    <row r="179" spans="1:3" x14ac:dyDescent="0.35">
      <c r="A179">
        <v>1</v>
      </c>
      <c r="B179">
        <v>0</v>
      </c>
      <c r="C179">
        <v>0</v>
      </c>
    </row>
    <row r="180" spans="1:3" x14ac:dyDescent="0.35">
      <c r="A180">
        <v>1</v>
      </c>
      <c r="B180">
        <v>0</v>
      </c>
      <c r="C180">
        <v>0</v>
      </c>
    </row>
    <row r="181" spans="1:3" x14ac:dyDescent="0.35">
      <c r="A181">
        <v>1</v>
      </c>
      <c r="B181">
        <v>0</v>
      </c>
      <c r="C181">
        <v>0</v>
      </c>
    </row>
    <row r="182" spans="1:3" x14ac:dyDescent="0.35">
      <c r="A182">
        <v>1</v>
      </c>
      <c r="B182">
        <v>0</v>
      </c>
      <c r="C182">
        <v>0</v>
      </c>
    </row>
    <row r="183" spans="1:3" x14ac:dyDescent="0.35">
      <c r="A183">
        <v>1</v>
      </c>
      <c r="B183">
        <v>0</v>
      </c>
      <c r="C183">
        <v>0</v>
      </c>
    </row>
    <row r="184" spans="1:3" x14ac:dyDescent="0.35">
      <c r="A184">
        <v>1</v>
      </c>
      <c r="B184">
        <v>0</v>
      </c>
      <c r="C184">
        <v>0</v>
      </c>
    </row>
    <row r="185" spans="1:3" x14ac:dyDescent="0.35">
      <c r="A185">
        <v>1</v>
      </c>
      <c r="B185">
        <v>0</v>
      </c>
      <c r="C185">
        <v>0</v>
      </c>
    </row>
    <row r="186" spans="1:3" x14ac:dyDescent="0.35">
      <c r="A186">
        <v>1</v>
      </c>
      <c r="B186">
        <v>0</v>
      </c>
      <c r="C186">
        <v>0</v>
      </c>
    </row>
    <row r="187" spans="1:3" x14ac:dyDescent="0.35">
      <c r="A187">
        <v>1</v>
      </c>
      <c r="B187">
        <v>0</v>
      </c>
      <c r="C187">
        <v>0</v>
      </c>
    </row>
    <row r="188" spans="1:3" x14ac:dyDescent="0.35">
      <c r="A188">
        <v>1</v>
      </c>
      <c r="B188">
        <v>0</v>
      </c>
      <c r="C188">
        <v>0</v>
      </c>
    </row>
    <row r="189" spans="1:3" x14ac:dyDescent="0.35">
      <c r="A189">
        <v>1</v>
      </c>
      <c r="B189">
        <v>0</v>
      </c>
      <c r="C189">
        <v>0</v>
      </c>
    </row>
    <row r="190" spans="1:3" x14ac:dyDescent="0.35">
      <c r="A190">
        <v>1</v>
      </c>
      <c r="B190">
        <v>0</v>
      </c>
      <c r="C190">
        <v>0</v>
      </c>
    </row>
    <row r="191" spans="1:3" x14ac:dyDescent="0.35">
      <c r="A191">
        <v>1</v>
      </c>
      <c r="B191">
        <v>0</v>
      </c>
      <c r="C191">
        <v>0</v>
      </c>
    </row>
    <row r="192" spans="1:3" x14ac:dyDescent="0.35">
      <c r="A192">
        <v>1</v>
      </c>
      <c r="B192">
        <v>0</v>
      </c>
      <c r="C192">
        <v>0</v>
      </c>
    </row>
    <row r="193" spans="1:3" x14ac:dyDescent="0.35">
      <c r="A193">
        <v>1</v>
      </c>
      <c r="B193">
        <v>0</v>
      </c>
      <c r="C193">
        <v>0</v>
      </c>
    </row>
    <row r="194" spans="1:3" x14ac:dyDescent="0.35">
      <c r="A194">
        <v>1</v>
      </c>
      <c r="B194">
        <v>0</v>
      </c>
      <c r="C194">
        <v>0</v>
      </c>
    </row>
    <row r="195" spans="1:3" x14ac:dyDescent="0.35">
      <c r="A195">
        <v>1</v>
      </c>
      <c r="B195">
        <v>0</v>
      </c>
      <c r="C195">
        <v>0</v>
      </c>
    </row>
    <row r="196" spans="1:3" x14ac:dyDescent="0.35">
      <c r="A196">
        <v>1</v>
      </c>
      <c r="B196">
        <v>0</v>
      </c>
      <c r="C196">
        <v>0</v>
      </c>
    </row>
    <row r="197" spans="1:3" x14ac:dyDescent="0.35">
      <c r="A197">
        <v>0</v>
      </c>
      <c r="B197">
        <v>0</v>
      </c>
      <c r="C197">
        <v>0</v>
      </c>
    </row>
    <row r="198" spans="1:3" x14ac:dyDescent="0.35">
      <c r="A198">
        <v>1</v>
      </c>
      <c r="B198">
        <v>0</v>
      </c>
      <c r="C198">
        <v>0</v>
      </c>
    </row>
    <row r="199" spans="1:3" x14ac:dyDescent="0.35">
      <c r="A199">
        <v>1</v>
      </c>
      <c r="B199">
        <v>0</v>
      </c>
      <c r="C199">
        <v>0</v>
      </c>
    </row>
    <row r="200" spans="1:3" x14ac:dyDescent="0.35">
      <c r="A200">
        <v>1</v>
      </c>
      <c r="B200">
        <v>0</v>
      </c>
      <c r="C200">
        <v>0</v>
      </c>
    </row>
    <row r="201" spans="1:3" x14ac:dyDescent="0.35">
      <c r="A201">
        <v>1</v>
      </c>
      <c r="B201">
        <v>0</v>
      </c>
      <c r="C201">
        <v>0</v>
      </c>
    </row>
    <row r="202" spans="1:3" x14ac:dyDescent="0.35">
      <c r="A202">
        <v>1</v>
      </c>
      <c r="B202">
        <v>0</v>
      </c>
      <c r="C202">
        <v>0</v>
      </c>
    </row>
    <row r="203" spans="1:3" x14ac:dyDescent="0.35">
      <c r="A203">
        <v>1</v>
      </c>
      <c r="B203">
        <v>0</v>
      </c>
      <c r="C203">
        <v>0</v>
      </c>
    </row>
    <row r="204" spans="1:3" x14ac:dyDescent="0.35">
      <c r="A204">
        <v>1</v>
      </c>
      <c r="B204">
        <v>0</v>
      </c>
      <c r="C204">
        <v>0</v>
      </c>
    </row>
    <row r="205" spans="1:3" x14ac:dyDescent="0.35">
      <c r="A205">
        <v>1</v>
      </c>
      <c r="B205">
        <v>0</v>
      </c>
      <c r="C205">
        <v>0</v>
      </c>
    </row>
    <row r="206" spans="1:3" x14ac:dyDescent="0.35">
      <c r="A206">
        <v>1</v>
      </c>
      <c r="B206">
        <v>0</v>
      </c>
      <c r="C206">
        <v>0</v>
      </c>
    </row>
    <row r="207" spans="1:3" x14ac:dyDescent="0.35">
      <c r="A207">
        <v>1</v>
      </c>
      <c r="B207">
        <v>0</v>
      </c>
      <c r="C207">
        <v>0</v>
      </c>
    </row>
    <row r="208" spans="1:3" x14ac:dyDescent="0.35">
      <c r="A208">
        <v>1</v>
      </c>
      <c r="B208">
        <v>0</v>
      </c>
      <c r="C208">
        <v>0</v>
      </c>
    </row>
    <row r="209" spans="1:3" x14ac:dyDescent="0.35">
      <c r="A209">
        <v>1</v>
      </c>
      <c r="B209">
        <v>0</v>
      </c>
      <c r="C209">
        <v>0</v>
      </c>
    </row>
    <row r="210" spans="1:3" x14ac:dyDescent="0.35">
      <c r="A210">
        <v>1</v>
      </c>
      <c r="B210">
        <v>0</v>
      </c>
      <c r="C210">
        <v>0</v>
      </c>
    </row>
    <row r="211" spans="1:3" x14ac:dyDescent="0.35">
      <c r="A211">
        <v>1</v>
      </c>
      <c r="B211">
        <v>0</v>
      </c>
      <c r="C211">
        <v>0</v>
      </c>
    </row>
    <row r="212" spans="1:3" x14ac:dyDescent="0.35">
      <c r="A212">
        <v>1</v>
      </c>
      <c r="B212">
        <v>0</v>
      </c>
      <c r="C212">
        <v>0</v>
      </c>
    </row>
    <row r="213" spans="1:3" x14ac:dyDescent="0.35">
      <c r="A213">
        <v>1</v>
      </c>
      <c r="B213">
        <v>0</v>
      </c>
      <c r="C213">
        <v>0</v>
      </c>
    </row>
    <row r="214" spans="1:3" x14ac:dyDescent="0.35">
      <c r="A214">
        <v>1</v>
      </c>
      <c r="B214">
        <v>0</v>
      </c>
      <c r="C214">
        <v>0</v>
      </c>
    </row>
    <row r="215" spans="1:3" x14ac:dyDescent="0.35">
      <c r="A215">
        <v>1</v>
      </c>
      <c r="B215">
        <v>0</v>
      </c>
      <c r="C215">
        <v>0</v>
      </c>
    </row>
    <row r="216" spans="1:3" x14ac:dyDescent="0.35">
      <c r="A216">
        <v>1</v>
      </c>
      <c r="B216">
        <v>0</v>
      </c>
      <c r="C216">
        <v>0</v>
      </c>
    </row>
    <row r="217" spans="1:3" x14ac:dyDescent="0.35">
      <c r="A217">
        <v>1</v>
      </c>
      <c r="B217">
        <v>0</v>
      </c>
      <c r="C217">
        <v>0</v>
      </c>
    </row>
    <row r="218" spans="1:3" x14ac:dyDescent="0.35">
      <c r="A218">
        <v>1</v>
      </c>
      <c r="B218">
        <v>0</v>
      </c>
      <c r="C218">
        <v>0</v>
      </c>
    </row>
    <row r="219" spans="1:3" x14ac:dyDescent="0.35">
      <c r="A219">
        <v>1</v>
      </c>
      <c r="B219">
        <v>0</v>
      </c>
      <c r="C219">
        <v>0</v>
      </c>
    </row>
    <row r="220" spans="1:3" x14ac:dyDescent="0.35">
      <c r="A220">
        <v>1</v>
      </c>
      <c r="B220">
        <v>0</v>
      </c>
      <c r="C220">
        <v>0</v>
      </c>
    </row>
    <row r="221" spans="1:3" x14ac:dyDescent="0.35">
      <c r="A221">
        <v>1</v>
      </c>
      <c r="B221">
        <v>0</v>
      </c>
      <c r="C221">
        <v>0</v>
      </c>
    </row>
    <row r="222" spans="1:3" x14ac:dyDescent="0.35">
      <c r="A222">
        <v>1</v>
      </c>
      <c r="B222">
        <v>0</v>
      </c>
      <c r="C222">
        <v>0</v>
      </c>
    </row>
    <row r="223" spans="1:3" x14ac:dyDescent="0.35">
      <c r="A223">
        <v>1</v>
      </c>
      <c r="B223">
        <v>0</v>
      </c>
      <c r="C223">
        <v>0</v>
      </c>
    </row>
    <row r="224" spans="1:3" x14ac:dyDescent="0.35">
      <c r="A224">
        <v>1</v>
      </c>
      <c r="B224">
        <v>0</v>
      </c>
      <c r="C224">
        <v>0</v>
      </c>
    </row>
    <row r="225" spans="1:3" x14ac:dyDescent="0.35">
      <c r="A225">
        <v>1</v>
      </c>
      <c r="B225">
        <v>0</v>
      </c>
      <c r="C225">
        <v>0</v>
      </c>
    </row>
    <row r="226" spans="1:3" x14ac:dyDescent="0.35">
      <c r="A226">
        <v>1</v>
      </c>
      <c r="B226">
        <v>0</v>
      </c>
      <c r="C226">
        <v>0</v>
      </c>
    </row>
    <row r="227" spans="1:3" x14ac:dyDescent="0.35">
      <c r="A227">
        <v>1</v>
      </c>
      <c r="B227">
        <v>0</v>
      </c>
      <c r="C227">
        <v>0</v>
      </c>
    </row>
    <row r="228" spans="1:3" x14ac:dyDescent="0.35">
      <c r="A228">
        <v>1</v>
      </c>
      <c r="B228">
        <v>0</v>
      </c>
      <c r="C228">
        <v>0</v>
      </c>
    </row>
    <row r="229" spans="1:3" x14ac:dyDescent="0.35">
      <c r="A229">
        <v>1</v>
      </c>
      <c r="B229">
        <v>0</v>
      </c>
      <c r="C229">
        <v>0</v>
      </c>
    </row>
    <row r="230" spans="1:3" x14ac:dyDescent="0.35">
      <c r="A230">
        <v>1</v>
      </c>
      <c r="B230">
        <v>0</v>
      </c>
      <c r="C230">
        <v>0</v>
      </c>
    </row>
    <row r="231" spans="1:3" x14ac:dyDescent="0.35">
      <c r="A231">
        <v>1</v>
      </c>
      <c r="B231">
        <v>0</v>
      </c>
      <c r="C231">
        <v>0</v>
      </c>
    </row>
    <row r="232" spans="1:3" x14ac:dyDescent="0.35">
      <c r="A232">
        <v>1</v>
      </c>
      <c r="B232">
        <v>0</v>
      </c>
      <c r="C232">
        <v>0</v>
      </c>
    </row>
    <row r="233" spans="1:3" x14ac:dyDescent="0.35">
      <c r="A233">
        <v>1</v>
      </c>
      <c r="B233">
        <v>0</v>
      </c>
      <c r="C233">
        <v>0</v>
      </c>
    </row>
    <row r="234" spans="1:3" x14ac:dyDescent="0.35">
      <c r="A234">
        <v>1</v>
      </c>
      <c r="B234">
        <v>0</v>
      </c>
      <c r="C234">
        <v>0</v>
      </c>
    </row>
    <row r="235" spans="1:3" x14ac:dyDescent="0.35">
      <c r="A235">
        <v>1</v>
      </c>
      <c r="B235">
        <v>0</v>
      </c>
      <c r="C235">
        <v>0</v>
      </c>
    </row>
    <row r="236" spans="1:3" x14ac:dyDescent="0.35">
      <c r="A236">
        <v>1</v>
      </c>
      <c r="B236">
        <v>0</v>
      </c>
      <c r="C236">
        <v>0</v>
      </c>
    </row>
    <row r="237" spans="1:3" x14ac:dyDescent="0.35">
      <c r="A237">
        <v>1</v>
      </c>
      <c r="B237">
        <v>0</v>
      </c>
      <c r="C237">
        <v>0</v>
      </c>
    </row>
    <row r="238" spans="1:3" x14ac:dyDescent="0.35">
      <c r="A238">
        <v>1</v>
      </c>
      <c r="B238">
        <v>0</v>
      </c>
      <c r="C238">
        <v>0</v>
      </c>
    </row>
    <row r="239" spans="1:3" x14ac:dyDescent="0.35">
      <c r="A239">
        <v>1</v>
      </c>
      <c r="B239">
        <v>0</v>
      </c>
      <c r="C239">
        <v>0</v>
      </c>
    </row>
    <row r="240" spans="1:3" x14ac:dyDescent="0.35">
      <c r="A240">
        <v>1</v>
      </c>
      <c r="B240">
        <v>0</v>
      </c>
      <c r="C240">
        <v>0</v>
      </c>
    </row>
    <row r="241" spans="1:3" x14ac:dyDescent="0.35">
      <c r="A241">
        <v>1</v>
      </c>
      <c r="B241">
        <v>0</v>
      </c>
      <c r="C241">
        <v>0</v>
      </c>
    </row>
    <row r="242" spans="1:3" x14ac:dyDescent="0.35">
      <c r="A242">
        <v>1</v>
      </c>
      <c r="B242">
        <v>0</v>
      </c>
      <c r="C242">
        <v>0</v>
      </c>
    </row>
    <row r="243" spans="1:3" x14ac:dyDescent="0.35">
      <c r="A243">
        <v>1</v>
      </c>
      <c r="B243">
        <v>0</v>
      </c>
      <c r="C243">
        <v>0</v>
      </c>
    </row>
    <row r="244" spans="1:3" x14ac:dyDescent="0.35">
      <c r="A244">
        <v>1</v>
      </c>
      <c r="B244">
        <v>0</v>
      </c>
      <c r="C244">
        <v>0</v>
      </c>
    </row>
    <row r="245" spans="1:3" x14ac:dyDescent="0.35">
      <c r="A245">
        <v>1</v>
      </c>
      <c r="B245">
        <v>0</v>
      </c>
      <c r="C245">
        <v>0</v>
      </c>
    </row>
    <row r="246" spans="1:3" x14ac:dyDescent="0.35">
      <c r="A246">
        <v>1</v>
      </c>
      <c r="B246">
        <v>0</v>
      </c>
      <c r="C246">
        <v>0</v>
      </c>
    </row>
    <row r="247" spans="1:3" x14ac:dyDescent="0.35">
      <c r="A247">
        <v>1</v>
      </c>
      <c r="B247">
        <v>0</v>
      </c>
      <c r="C247">
        <v>0</v>
      </c>
    </row>
    <row r="248" spans="1:3" x14ac:dyDescent="0.35">
      <c r="A248">
        <v>1</v>
      </c>
      <c r="B248">
        <v>0</v>
      </c>
      <c r="C248">
        <v>0</v>
      </c>
    </row>
    <row r="249" spans="1:3" x14ac:dyDescent="0.35">
      <c r="A249">
        <v>1</v>
      </c>
      <c r="B249">
        <v>0</v>
      </c>
      <c r="C249">
        <v>0</v>
      </c>
    </row>
    <row r="250" spans="1:3" x14ac:dyDescent="0.35">
      <c r="A250">
        <v>1</v>
      </c>
      <c r="B250">
        <v>0</v>
      </c>
      <c r="C250">
        <v>0</v>
      </c>
    </row>
    <row r="251" spans="1:3" x14ac:dyDescent="0.35">
      <c r="A251">
        <v>1</v>
      </c>
      <c r="B251">
        <v>0</v>
      </c>
      <c r="C251">
        <v>0</v>
      </c>
    </row>
    <row r="252" spans="1:3" x14ac:dyDescent="0.35">
      <c r="A252">
        <v>1</v>
      </c>
      <c r="B252">
        <v>0</v>
      </c>
      <c r="C252">
        <v>0</v>
      </c>
    </row>
    <row r="253" spans="1:3" x14ac:dyDescent="0.35">
      <c r="A253">
        <v>1</v>
      </c>
      <c r="B253">
        <v>0</v>
      </c>
      <c r="C253">
        <v>0</v>
      </c>
    </row>
    <row r="254" spans="1:3" x14ac:dyDescent="0.35">
      <c r="A254">
        <v>1</v>
      </c>
      <c r="B254">
        <v>0</v>
      </c>
      <c r="C254">
        <v>0</v>
      </c>
    </row>
    <row r="255" spans="1:3" x14ac:dyDescent="0.35">
      <c r="A255">
        <v>1</v>
      </c>
      <c r="B255">
        <v>0</v>
      </c>
      <c r="C255">
        <v>0</v>
      </c>
    </row>
    <row r="256" spans="1:3" x14ac:dyDescent="0.35">
      <c r="A256">
        <v>1</v>
      </c>
      <c r="B256">
        <v>0</v>
      </c>
      <c r="C256">
        <v>0</v>
      </c>
    </row>
    <row r="257" spans="1:3" x14ac:dyDescent="0.35">
      <c r="A257">
        <v>1</v>
      </c>
      <c r="B257">
        <v>0</v>
      </c>
      <c r="C257">
        <v>0</v>
      </c>
    </row>
    <row r="258" spans="1:3" x14ac:dyDescent="0.35">
      <c r="A258">
        <v>1</v>
      </c>
      <c r="B258">
        <v>0</v>
      </c>
      <c r="C258">
        <v>0</v>
      </c>
    </row>
    <row r="259" spans="1:3" x14ac:dyDescent="0.35">
      <c r="A259">
        <v>1</v>
      </c>
      <c r="B259">
        <v>0</v>
      </c>
      <c r="C259">
        <v>0</v>
      </c>
    </row>
    <row r="260" spans="1:3" x14ac:dyDescent="0.35">
      <c r="A260">
        <v>1</v>
      </c>
      <c r="B260">
        <v>0</v>
      </c>
      <c r="C260">
        <v>0</v>
      </c>
    </row>
    <row r="261" spans="1:3" x14ac:dyDescent="0.35">
      <c r="A261">
        <v>1</v>
      </c>
      <c r="B261">
        <v>0</v>
      </c>
      <c r="C261">
        <v>0</v>
      </c>
    </row>
    <row r="262" spans="1:3" x14ac:dyDescent="0.35">
      <c r="A262">
        <v>1</v>
      </c>
      <c r="B262">
        <v>0</v>
      </c>
      <c r="C262">
        <v>0</v>
      </c>
    </row>
    <row r="263" spans="1:3" x14ac:dyDescent="0.35">
      <c r="A263">
        <v>1</v>
      </c>
      <c r="B263">
        <v>0</v>
      </c>
      <c r="C263">
        <v>0</v>
      </c>
    </row>
    <row r="264" spans="1:3" x14ac:dyDescent="0.35">
      <c r="A264">
        <v>1</v>
      </c>
      <c r="B264">
        <v>0</v>
      </c>
      <c r="C264">
        <v>0</v>
      </c>
    </row>
    <row r="265" spans="1:3" x14ac:dyDescent="0.35">
      <c r="A265">
        <v>1</v>
      </c>
      <c r="B265">
        <v>0</v>
      </c>
      <c r="C265">
        <v>0</v>
      </c>
    </row>
    <row r="266" spans="1:3" x14ac:dyDescent="0.35">
      <c r="A266">
        <v>1</v>
      </c>
      <c r="B266">
        <v>0</v>
      </c>
      <c r="C266">
        <v>0</v>
      </c>
    </row>
    <row r="267" spans="1:3" x14ac:dyDescent="0.35">
      <c r="A267">
        <v>1</v>
      </c>
      <c r="B267">
        <v>0</v>
      </c>
      <c r="C267">
        <v>0</v>
      </c>
    </row>
    <row r="268" spans="1:3" x14ac:dyDescent="0.35">
      <c r="A268">
        <v>1</v>
      </c>
      <c r="B268">
        <v>0</v>
      </c>
      <c r="C268">
        <v>0</v>
      </c>
    </row>
    <row r="269" spans="1:3" x14ac:dyDescent="0.35">
      <c r="A269">
        <v>1</v>
      </c>
      <c r="B269">
        <v>0</v>
      </c>
      <c r="C269">
        <v>0</v>
      </c>
    </row>
    <row r="270" spans="1:3" x14ac:dyDescent="0.35">
      <c r="A270">
        <v>1</v>
      </c>
      <c r="B270">
        <v>0</v>
      </c>
      <c r="C270">
        <v>0</v>
      </c>
    </row>
    <row r="271" spans="1:3" x14ac:dyDescent="0.35">
      <c r="A271">
        <v>1</v>
      </c>
      <c r="B271">
        <v>0</v>
      </c>
      <c r="C271">
        <v>0</v>
      </c>
    </row>
    <row r="272" spans="1:3" x14ac:dyDescent="0.35">
      <c r="A272">
        <v>1</v>
      </c>
      <c r="B272">
        <v>0</v>
      </c>
      <c r="C272">
        <v>0</v>
      </c>
    </row>
    <row r="273" spans="1:3" x14ac:dyDescent="0.35">
      <c r="A273">
        <v>1</v>
      </c>
      <c r="B273">
        <v>0</v>
      </c>
      <c r="C273">
        <v>0</v>
      </c>
    </row>
    <row r="274" spans="1:3" x14ac:dyDescent="0.35">
      <c r="A274">
        <v>1</v>
      </c>
      <c r="B274">
        <v>0</v>
      </c>
      <c r="C274">
        <v>0</v>
      </c>
    </row>
    <row r="275" spans="1:3" x14ac:dyDescent="0.35">
      <c r="A275">
        <v>1</v>
      </c>
      <c r="B275">
        <v>0</v>
      </c>
      <c r="C275">
        <v>0</v>
      </c>
    </row>
    <row r="276" spans="1:3" x14ac:dyDescent="0.35">
      <c r="A276">
        <v>1</v>
      </c>
      <c r="B276">
        <v>0</v>
      </c>
      <c r="C276">
        <v>0</v>
      </c>
    </row>
    <row r="277" spans="1:3" x14ac:dyDescent="0.35">
      <c r="A277">
        <v>1</v>
      </c>
      <c r="B277">
        <v>0</v>
      </c>
      <c r="C277">
        <v>0</v>
      </c>
    </row>
    <row r="278" spans="1:3" x14ac:dyDescent="0.35">
      <c r="A278">
        <v>1</v>
      </c>
      <c r="B278">
        <v>0</v>
      </c>
      <c r="C278">
        <v>0</v>
      </c>
    </row>
    <row r="279" spans="1:3" x14ac:dyDescent="0.35">
      <c r="A279">
        <v>1</v>
      </c>
      <c r="B279">
        <v>0</v>
      </c>
      <c r="C279">
        <v>0</v>
      </c>
    </row>
    <row r="280" spans="1:3" x14ac:dyDescent="0.35">
      <c r="A280">
        <v>1</v>
      </c>
      <c r="B280">
        <v>0</v>
      </c>
      <c r="C280">
        <v>0</v>
      </c>
    </row>
    <row r="281" spans="1:3" x14ac:dyDescent="0.35">
      <c r="A281">
        <v>1</v>
      </c>
      <c r="B281">
        <v>0</v>
      </c>
      <c r="C281">
        <v>0</v>
      </c>
    </row>
    <row r="282" spans="1:3" x14ac:dyDescent="0.35">
      <c r="A282">
        <v>1</v>
      </c>
      <c r="B282">
        <v>0</v>
      </c>
      <c r="C282">
        <v>0</v>
      </c>
    </row>
    <row r="283" spans="1:3" x14ac:dyDescent="0.35">
      <c r="A283">
        <v>1</v>
      </c>
      <c r="B283">
        <v>0</v>
      </c>
      <c r="C283">
        <v>0</v>
      </c>
    </row>
    <row r="284" spans="1:3" x14ac:dyDescent="0.35">
      <c r="A284">
        <v>1</v>
      </c>
      <c r="B284">
        <v>0</v>
      </c>
      <c r="C284">
        <v>0</v>
      </c>
    </row>
    <row r="285" spans="1:3" x14ac:dyDescent="0.35">
      <c r="A285">
        <v>1</v>
      </c>
      <c r="B285">
        <v>0</v>
      </c>
      <c r="C285">
        <v>0</v>
      </c>
    </row>
    <row r="286" spans="1:3" x14ac:dyDescent="0.35">
      <c r="A286">
        <v>1</v>
      </c>
      <c r="B286">
        <v>0</v>
      </c>
      <c r="C286">
        <v>0</v>
      </c>
    </row>
    <row r="287" spans="1:3" x14ac:dyDescent="0.35">
      <c r="A287">
        <v>1</v>
      </c>
      <c r="B287">
        <v>0</v>
      </c>
      <c r="C287">
        <v>0</v>
      </c>
    </row>
    <row r="288" spans="1:3" x14ac:dyDescent="0.35">
      <c r="A288">
        <v>1</v>
      </c>
      <c r="B288">
        <v>0</v>
      </c>
      <c r="C288">
        <v>0</v>
      </c>
    </row>
    <row r="289" spans="1:3" x14ac:dyDescent="0.35">
      <c r="A289">
        <v>1</v>
      </c>
      <c r="B289">
        <v>0</v>
      </c>
      <c r="C289">
        <v>0</v>
      </c>
    </row>
    <row r="290" spans="1:3" x14ac:dyDescent="0.35">
      <c r="A290">
        <v>1</v>
      </c>
      <c r="B290">
        <v>0</v>
      </c>
      <c r="C290">
        <v>0</v>
      </c>
    </row>
    <row r="291" spans="1:3" x14ac:dyDescent="0.35">
      <c r="A291">
        <v>1</v>
      </c>
      <c r="B291">
        <v>0</v>
      </c>
      <c r="C291">
        <v>0</v>
      </c>
    </row>
    <row r="292" spans="1:3" x14ac:dyDescent="0.35">
      <c r="A292">
        <v>1</v>
      </c>
      <c r="B292">
        <v>0</v>
      </c>
      <c r="C292">
        <v>0</v>
      </c>
    </row>
    <row r="293" spans="1:3" x14ac:dyDescent="0.35">
      <c r="A293">
        <v>1</v>
      </c>
      <c r="B293">
        <v>0</v>
      </c>
      <c r="C293">
        <v>0</v>
      </c>
    </row>
    <row r="294" spans="1:3" x14ac:dyDescent="0.35">
      <c r="A294">
        <v>1</v>
      </c>
      <c r="B294">
        <v>0</v>
      </c>
      <c r="C294">
        <v>0</v>
      </c>
    </row>
    <row r="295" spans="1:3" x14ac:dyDescent="0.35">
      <c r="A295">
        <v>1</v>
      </c>
      <c r="B295">
        <v>0</v>
      </c>
      <c r="C295">
        <v>0</v>
      </c>
    </row>
    <row r="296" spans="1:3" x14ac:dyDescent="0.35">
      <c r="A296">
        <v>1</v>
      </c>
      <c r="B296">
        <v>0</v>
      </c>
      <c r="C296">
        <v>0</v>
      </c>
    </row>
    <row r="297" spans="1:3" x14ac:dyDescent="0.35">
      <c r="A297">
        <v>1</v>
      </c>
      <c r="B297">
        <v>0</v>
      </c>
      <c r="C297">
        <v>0</v>
      </c>
    </row>
    <row r="298" spans="1:3" x14ac:dyDescent="0.35">
      <c r="A298">
        <v>1</v>
      </c>
      <c r="B298">
        <v>0</v>
      </c>
      <c r="C298">
        <v>0</v>
      </c>
    </row>
    <row r="299" spans="1:3" x14ac:dyDescent="0.35">
      <c r="A299">
        <v>1</v>
      </c>
      <c r="B299">
        <v>0</v>
      </c>
      <c r="C299">
        <v>0</v>
      </c>
    </row>
    <row r="300" spans="1:3" x14ac:dyDescent="0.35">
      <c r="A300">
        <v>1</v>
      </c>
      <c r="B300">
        <v>0</v>
      </c>
      <c r="C300">
        <v>0</v>
      </c>
    </row>
    <row r="301" spans="1:3" x14ac:dyDescent="0.35">
      <c r="A301">
        <v>1</v>
      </c>
      <c r="B301">
        <v>0</v>
      </c>
      <c r="C301">
        <v>0</v>
      </c>
    </row>
    <row r="302" spans="1:3" x14ac:dyDescent="0.35">
      <c r="A302">
        <v>1</v>
      </c>
      <c r="B302">
        <v>0</v>
      </c>
      <c r="C302">
        <v>0</v>
      </c>
    </row>
    <row r="303" spans="1:3" x14ac:dyDescent="0.35">
      <c r="A303">
        <v>1</v>
      </c>
      <c r="B303">
        <v>0</v>
      </c>
      <c r="C303">
        <v>0</v>
      </c>
    </row>
    <row r="304" spans="1:3" x14ac:dyDescent="0.35">
      <c r="A304">
        <v>1</v>
      </c>
      <c r="B304">
        <v>0</v>
      </c>
      <c r="C304">
        <v>0</v>
      </c>
    </row>
    <row r="305" spans="1:3" x14ac:dyDescent="0.35">
      <c r="A305">
        <v>1</v>
      </c>
      <c r="B305">
        <v>0</v>
      </c>
      <c r="C305">
        <v>0</v>
      </c>
    </row>
    <row r="306" spans="1:3" x14ac:dyDescent="0.35">
      <c r="A306">
        <v>1</v>
      </c>
      <c r="B306">
        <v>0</v>
      </c>
      <c r="C306">
        <v>0</v>
      </c>
    </row>
    <row r="307" spans="1:3" x14ac:dyDescent="0.35">
      <c r="A307">
        <v>1</v>
      </c>
      <c r="B307">
        <v>0</v>
      </c>
      <c r="C307">
        <v>0</v>
      </c>
    </row>
    <row r="308" spans="1:3" x14ac:dyDescent="0.35">
      <c r="A308">
        <v>1</v>
      </c>
      <c r="B308">
        <v>0</v>
      </c>
      <c r="C308">
        <v>0</v>
      </c>
    </row>
    <row r="309" spans="1:3" x14ac:dyDescent="0.35">
      <c r="A309">
        <v>1</v>
      </c>
      <c r="B309">
        <v>0</v>
      </c>
      <c r="C309">
        <v>0</v>
      </c>
    </row>
    <row r="310" spans="1:3" x14ac:dyDescent="0.35">
      <c r="A310">
        <v>1</v>
      </c>
      <c r="B310">
        <v>0</v>
      </c>
      <c r="C310">
        <v>0</v>
      </c>
    </row>
    <row r="311" spans="1:3" x14ac:dyDescent="0.35">
      <c r="A311">
        <v>1</v>
      </c>
      <c r="B311">
        <v>0</v>
      </c>
      <c r="C311">
        <v>0</v>
      </c>
    </row>
    <row r="312" spans="1:3" x14ac:dyDescent="0.35">
      <c r="A312">
        <v>1</v>
      </c>
      <c r="B312">
        <v>0</v>
      </c>
      <c r="C312">
        <v>0</v>
      </c>
    </row>
    <row r="313" spans="1:3" x14ac:dyDescent="0.35">
      <c r="A313">
        <v>1</v>
      </c>
      <c r="B313">
        <v>0</v>
      </c>
      <c r="C313">
        <v>0</v>
      </c>
    </row>
    <row r="314" spans="1:3" x14ac:dyDescent="0.35">
      <c r="A314">
        <v>1</v>
      </c>
      <c r="B314">
        <v>0</v>
      </c>
      <c r="C314">
        <v>0</v>
      </c>
    </row>
    <row r="315" spans="1:3" x14ac:dyDescent="0.35">
      <c r="A315">
        <v>1</v>
      </c>
      <c r="B315">
        <v>0</v>
      </c>
      <c r="C315">
        <v>0</v>
      </c>
    </row>
    <row r="316" spans="1:3" x14ac:dyDescent="0.35">
      <c r="A316">
        <v>1</v>
      </c>
      <c r="B316">
        <v>0</v>
      </c>
      <c r="C316">
        <v>0</v>
      </c>
    </row>
    <row r="317" spans="1:3" x14ac:dyDescent="0.35">
      <c r="A317">
        <v>1</v>
      </c>
      <c r="B317">
        <v>0</v>
      </c>
      <c r="C317">
        <v>0</v>
      </c>
    </row>
    <row r="318" spans="1:3" x14ac:dyDescent="0.35">
      <c r="A318">
        <v>1</v>
      </c>
      <c r="B318">
        <v>0</v>
      </c>
      <c r="C318">
        <v>0</v>
      </c>
    </row>
    <row r="319" spans="1:3" x14ac:dyDescent="0.35">
      <c r="A319">
        <v>1</v>
      </c>
      <c r="B319">
        <v>0</v>
      </c>
      <c r="C319">
        <v>0</v>
      </c>
    </row>
    <row r="320" spans="1:3" x14ac:dyDescent="0.35">
      <c r="A320">
        <v>1</v>
      </c>
      <c r="B320">
        <v>0</v>
      </c>
      <c r="C320">
        <v>0</v>
      </c>
    </row>
    <row r="321" spans="1:3" x14ac:dyDescent="0.35">
      <c r="A321">
        <v>1</v>
      </c>
      <c r="B321">
        <v>0</v>
      </c>
      <c r="C321">
        <v>0</v>
      </c>
    </row>
    <row r="322" spans="1:3" x14ac:dyDescent="0.35">
      <c r="A322">
        <v>1</v>
      </c>
      <c r="B322">
        <v>0</v>
      </c>
      <c r="C322">
        <v>0</v>
      </c>
    </row>
    <row r="323" spans="1:3" x14ac:dyDescent="0.35">
      <c r="A323">
        <v>1</v>
      </c>
      <c r="B323">
        <v>0</v>
      </c>
      <c r="C323">
        <v>0</v>
      </c>
    </row>
    <row r="324" spans="1:3" x14ac:dyDescent="0.35">
      <c r="A324">
        <v>1</v>
      </c>
      <c r="B324">
        <v>0</v>
      </c>
      <c r="C324">
        <v>0</v>
      </c>
    </row>
    <row r="325" spans="1:3" x14ac:dyDescent="0.35">
      <c r="A325">
        <v>1</v>
      </c>
      <c r="B325">
        <v>0</v>
      </c>
      <c r="C325">
        <v>0</v>
      </c>
    </row>
    <row r="326" spans="1:3" x14ac:dyDescent="0.35">
      <c r="A326">
        <v>1</v>
      </c>
      <c r="B326">
        <v>0</v>
      </c>
      <c r="C326">
        <v>0</v>
      </c>
    </row>
    <row r="327" spans="1:3" x14ac:dyDescent="0.35">
      <c r="A327">
        <v>1</v>
      </c>
      <c r="B327">
        <v>0</v>
      </c>
      <c r="C327">
        <v>0</v>
      </c>
    </row>
    <row r="328" spans="1:3" x14ac:dyDescent="0.35">
      <c r="A328">
        <v>1</v>
      </c>
      <c r="B328">
        <v>0</v>
      </c>
      <c r="C328">
        <v>0</v>
      </c>
    </row>
    <row r="329" spans="1:3" x14ac:dyDescent="0.35">
      <c r="A329">
        <v>1</v>
      </c>
      <c r="B329">
        <v>0</v>
      </c>
      <c r="C329">
        <v>0</v>
      </c>
    </row>
    <row r="330" spans="1:3" x14ac:dyDescent="0.35">
      <c r="A330">
        <v>1</v>
      </c>
      <c r="B330">
        <v>0</v>
      </c>
      <c r="C330">
        <v>0</v>
      </c>
    </row>
    <row r="331" spans="1:3" x14ac:dyDescent="0.35">
      <c r="A331">
        <v>1</v>
      </c>
      <c r="B331">
        <v>0</v>
      </c>
      <c r="C331">
        <v>0</v>
      </c>
    </row>
    <row r="332" spans="1:3" x14ac:dyDescent="0.35">
      <c r="A332">
        <v>1</v>
      </c>
      <c r="B332">
        <v>0</v>
      </c>
      <c r="C332">
        <v>0</v>
      </c>
    </row>
    <row r="333" spans="1:3" x14ac:dyDescent="0.35">
      <c r="A333">
        <v>1</v>
      </c>
      <c r="B333">
        <v>0</v>
      </c>
      <c r="C333">
        <v>0</v>
      </c>
    </row>
    <row r="334" spans="1:3" x14ac:dyDescent="0.35">
      <c r="A334">
        <v>1</v>
      </c>
      <c r="B334">
        <v>0</v>
      </c>
      <c r="C334">
        <v>0</v>
      </c>
    </row>
    <row r="335" spans="1:3" x14ac:dyDescent="0.35">
      <c r="A335">
        <v>1</v>
      </c>
      <c r="B335">
        <v>0</v>
      </c>
      <c r="C335">
        <v>0</v>
      </c>
    </row>
    <row r="336" spans="1:3" x14ac:dyDescent="0.35">
      <c r="A336">
        <v>1</v>
      </c>
      <c r="B336">
        <v>0</v>
      </c>
      <c r="C336">
        <v>0</v>
      </c>
    </row>
    <row r="337" spans="1:3" x14ac:dyDescent="0.35">
      <c r="A337">
        <v>1</v>
      </c>
      <c r="B337">
        <v>0</v>
      </c>
      <c r="C337">
        <v>0</v>
      </c>
    </row>
    <row r="338" spans="1:3" x14ac:dyDescent="0.35">
      <c r="A338">
        <v>1</v>
      </c>
      <c r="B338">
        <v>0</v>
      </c>
      <c r="C338">
        <v>0</v>
      </c>
    </row>
    <row r="339" spans="1:3" x14ac:dyDescent="0.35">
      <c r="A339">
        <v>1</v>
      </c>
      <c r="B339">
        <v>0</v>
      </c>
      <c r="C339">
        <v>0</v>
      </c>
    </row>
    <row r="340" spans="1:3" x14ac:dyDescent="0.35">
      <c r="A340">
        <v>1</v>
      </c>
      <c r="B340">
        <v>0</v>
      </c>
      <c r="C340">
        <v>0</v>
      </c>
    </row>
    <row r="341" spans="1:3" x14ac:dyDescent="0.35">
      <c r="A341">
        <v>1</v>
      </c>
      <c r="B341">
        <v>0</v>
      </c>
      <c r="C341">
        <v>0</v>
      </c>
    </row>
    <row r="342" spans="1:3" x14ac:dyDescent="0.35">
      <c r="A342">
        <v>1</v>
      </c>
      <c r="B342">
        <v>0</v>
      </c>
      <c r="C342">
        <v>0</v>
      </c>
    </row>
    <row r="343" spans="1:3" x14ac:dyDescent="0.35">
      <c r="A343">
        <v>1</v>
      </c>
      <c r="B343">
        <v>0</v>
      </c>
      <c r="C343">
        <v>0</v>
      </c>
    </row>
    <row r="344" spans="1:3" x14ac:dyDescent="0.35">
      <c r="A344">
        <v>1</v>
      </c>
      <c r="B344">
        <v>0</v>
      </c>
      <c r="C344">
        <v>0</v>
      </c>
    </row>
    <row r="345" spans="1:3" x14ac:dyDescent="0.35">
      <c r="A345">
        <v>1</v>
      </c>
      <c r="B345">
        <v>0</v>
      </c>
      <c r="C345">
        <v>0</v>
      </c>
    </row>
    <row r="346" spans="1:3" x14ac:dyDescent="0.35">
      <c r="A346">
        <v>1</v>
      </c>
      <c r="B346">
        <v>0</v>
      </c>
      <c r="C346">
        <v>0</v>
      </c>
    </row>
    <row r="347" spans="1:3" x14ac:dyDescent="0.35">
      <c r="A347">
        <v>1</v>
      </c>
      <c r="B347">
        <v>0</v>
      </c>
      <c r="C347">
        <v>0</v>
      </c>
    </row>
    <row r="348" spans="1:3" x14ac:dyDescent="0.35">
      <c r="A348">
        <v>1</v>
      </c>
      <c r="B348">
        <v>0</v>
      </c>
      <c r="C348">
        <v>0</v>
      </c>
    </row>
    <row r="349" spans="1:3" x14ac:dyDescent="0.35">
      <c r="A349">
        <v>1</v>
      </c>
      <c r="B349">
        <v>0</v>
      </c>
      <c r="C349">
        <v>0</v>
      </c>
    </row>
    <row r="350" spans="1:3" x14ac:dyDescent="0.35">
      <c r="A350">
        <v>1</v>
      </c>
      <c r="B350">
        <v>0</v>
      </c>
      <c r="C350">
        <v>0</v>
      </c>
    </row>
    <row r="351" spans="1:3" x14ac:dyDescent="0.35">
      <c r="A351">
        <v>1</v>
      </c>
      <c r="B351">
        <v>0</v>
      </c>
      <c r="C351">
        <v>0</v>
      </c>
    </row>
    <row r="352" spans="1:3" x14ac:dyDescent="0.35">
      <c r="A352">
        <v>1</v>
      </c>
      <c r="B352">
        <v>0</v>
      </c>
      <c r="C352">
        <v>0</v>
      </c>
    </row>
    <row r="353" spans="1:3" x14ac:dyDescent="0.35">
      <c r="A353">
        <v>1</v>
      </c>
      <c r="B353">
        <v>0</v>
      </c>
      <c r="C353">
        <v>0</v>
      </c>
    </row>
    <row r="354" spans="1:3" x14ac:dyDescent="0.35">
      <c r="A354">
        <v>1</v>
      </c>
      <c r="B354">
        <v>0</v>
      </c>
      <c r="C354">
        <v>0</v>
      </c>
    </row>
    <row r="355" spans="1:3" x14ac:dyDescent="0.35">
      <c r="A355">
        <v>1</v>
      </c>
      <c r="B355">
        <v>0</v>
      </c>
      <c r="C355">
        <v>0</v>
      </c>
    </row>
    <row r="356" spans="1:3" x14ac:dyDescent="0.35">
      <c r="A356">
        <v>1</v>
      </c>
      <c r="B356">
        <v>0</v>
      </c>
      <c r="C356">
        <v>0</v>
      </c>
    </row>
    <row r="357" spans="1:3" x14ac:dyDescent="0.35">
      <c r="A357">
        <v>1</v>
      </c>
      <c r="B357">
        <v>0</v>
      </c>
      <c r="C357">
        <v>0</v>
      </c>
    </row>
    <row r="358" spans="1:3" x14ac:dyDescent="0.35">
      <c r="A358">
        <v>1</v>
      </c>
      <c r="B358">
        <v>0</v>
      </c>
      <c r="C358">
        <v>0</v>
      </c>
    </row>
    <row r="359" spans="1:3" x14ac:dyDescent="0.35">
      <c r="A359">
        <f>SUM(A2:A358)</f>
        <v>355</v>
      </c>
      <c r="B359">
        <f t="shared" ref="B359:C359" si="0">SUM(B2:B358)</f>
        <v>0</v>
      </c>
      <c r="C359">
        <f t="shared" si="0"/>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33A35-66C4-49F8-849E-9F9E0CE2D640}">
  <dimension ref="A1:AD358"/>
  <sheetViews>
    <sheetView workbookViewId="0">
      <selection activeCell="AC2" sqref="AC2"/>
    </sheetView>
  </sheetViews>
  <sheetFormatPr defaultRowHeight="14.5" x14ac:dyDescent="0.35"/>
  <cols>
    <col min="3" max="3" width="8.7265625" style="27"/>
    <col min="5" max="5" width="8.7265625" style="27"/>
    <col min="7" max="7" width="8.7265625" style="27"/>
    <col min="9" max="9" width="8.7265625" style="27"/>
    <col min="11" max="11" width="8.7265625" style="27"/>
    <col min="13" max="13" width="8.7265625" style="27"/>
    <col min="15" max="15" width="8.7265625" style="27"/>
    <col min="17" max="17" width="8.7265625" style="27"/>
    <col min="19" max="19" width="8.7265625" style="27"/>
    <col min="21" max="21" width="8.7265625" style="27"/>
    <col min="23" max="23" width="8.7265625" style="27"/>
    <col min="25" max="25" width="8.7265625" style="27"/>
    <col min="27" max="27" width="8.7265625" style="27"/>
  </cols>
  <sheetData>
    <row r="1" spans="1:30" x14ac:dyDescent="0.35">
      <c r="A1" t="s">
        <v>1646</v>
      </c>
      <c r="B1" t="s">
        <v>212</v>
      </c>
      <c r="D1" t="s">
        <v>213</v>
      </c>
      <c r="F1" t="s">
        <v>214</v>
      </c>
      <c r="H1" t="s">
        <v>215</v>
      </c>
      <c r="J1" t="s">
        <v>216</v>
      </c>
      <c r="L1" t="s">
        <v>217</v>
      </c>
      <c r="N1" t="s">
        <v>218</v>
      </c>
      <c r="P1" t="s">
        <v>219</v>
      </c>
      <c r="R1" t="s">
        <v>220</v>
      </c>
      <c r="T1" t="s">
        <v>221</v>
      </c>
      <c r="V1" t="s">
        <v>222</v>
      </c>
      <c r="X1" t="s">
        <v>223</v>
      </c>
      <c r="Z1" t="s">
        <v>224</v>
      </c>
      <c r="AB1" t="s">
        <v>1647</v>
      </c>
    </row>
    <row r="2" spans="1:30" x14ac:dyDescent="0.35">
      <c r="A2" t="s">
        <v>271</v>
      </c>
      <c r="B2">
        <v>3</v>
      </c>
      <c r="C2" s="27">
        <f>B2*3</f>
        <v>9</v>
      </c>
      <c r="D2">
        <v>0</v>
      </c>
      <c r="E2" s="27">
        <f>D2*3</f>
        <v>0</v>
      </c>
      <c r="F2">
        <v>0</v>
      </c>
      <c r="G2" s="27">
        <f>F2*4</f>
        <v>0</v>
      </c>
      <c r="H2">
        <v>2</v>
      </c>
      <c r="I2" s="27">
        <f>H2*4</f>
        <v>8</v>
      </c>
      <c r="J2">
        <v>0</v>
      </c>
      <c r="K2" s="27">
        <f>J2*3</f>
        <v>0</v>
      </c>
      <c r="L2">
        <v>3</v>
      </c>
      <c r="M2" s="27">
        <f>L2*4</f>
        <v>12</v>
      </c>
      <c r="N2">
        <v>0</v>
      </c>
      <c r="O2" s="27">
        <f>N2*4</f>
        <v>0</v>
      </c>
      <c r="P2">
        <v>0</v>
      </c>
      <c r="Q2" s="27">
        <f>P2*3</f>
        <v>0</v>
      </c>
      <c r="R2">
        <v>0</v>
      </c>
      <c r="S2" s="27">
        <f>R2*4</f>
        <v>0</v>
      </c>
      <c r="T2">
        <v>0</v>
      </c>
      <c r="U2" s="27">
        <f>T2*4</f>
        <v>0</v>
      </c>
      <c r="V2">
        <v>2</v>
      </c>
      <c r="W2" s="27">
        <f>V2*4</f>
        <v>8</v>
      </c>
      <c r="X2">
        <v>0</v>
      </c>
      <c r="Y2" s="27">
        <f>X2*4</f>
        <v>0</v>
      </c>
      <c r="Z2">
        <v>0</v>
      </c>
      <c r="AA2" s="27">
        <f>Z2*4</f>
        <v>0</v>
      </c>
      <c r="AB2">
        <f>AA2+Y2+W2+U2+S2+Q2+O2+M2+K2+I2+G2+E2+C2</f>
        <v>37</v>
      </c>
      <c r="AC2">
        <f>AVERAGE(AB2:AB358)</f>
        <v>11.011204481792717</v>
      </c>
    </row>
    <row r="3" spans="1:30" x14ac:dyDescent="0.35">
      <c r="A3" t="s">
        <v>271</v>
      </c>
      <c r="B3">
        <v>3</v>
      </c>
      <c r="C3" s="27">
        <f t="shared" ref="C3:C66" si="0">B3*3</f>
        <v>9</v>
      </c>
      <c r="D3">
        <v>0</v>
      </c>
      <c r="E3" s="27">
        <f t="shared" ref="E3:E66" si="1">D3*3</f>
        <v>0</v>
      </c>
      <c r="F3">
        <v>0</v>
      </c>
      <c r="G3" s="27">
        <f t="shared" ref="G3:G66" si="2">F3*4</f>
        <v>0</v>
      </c>
      <c r="H3">
        <v>2</v>
      </c>
      <c r="I3" s="27">
        <f t="shared" ref="I3:I66" si="3">H3*4</f>
        <v>8</v>
      </c>
      <c r="J3">
        <v>0</v>
      </c>
      <c r="K3" s="27">
        <f t="shared" ref="K3:K66" si="4">J3*3</f>
        <v>0</v>
      </c>
      <c r="L3">
        <v>3</v>
      </c>
      <c r="M3" s="27">
        <f t="shared" ref="M3:M66" si="5">L3*4</f>
        <v>12</v>
      </c>
      <c r="N3">
        <v>0</v>
      </c>
      <c r="O3" s="27">
        <f t="shared" ref="O3:O66" si="6">N3*4</f>
        <v>0</v>
      </c>
      <c r="P3">
        <v>0</v>
      </c>
      <c r="Q3" s="27">
        <f t="shared" ref="Q3:Q66" si="7">P3*3</f>
        <v>0</v>
      </c>
      <c r="R3">
        <v>0</v>
      </c>
      <c r="S3" s="27">
        <f t="shared" ref="S3:S66" si="8">R3*4</f>
        <v>0</v>
      </c>
      <c r="T3">
        <v>0</v>
      </c>
      <c r="U3" s="27">
        <f t="shared" ref="U3:U66" si="9">T3*4</f>
        <v>0</v>
      </c>
      <c r="V3">
        <v>4</v>
      </c>
      <c r="W3" s="27">
        <f t="shared" ref="W3:W66" si="10">V3*4</f>
        <v>16</v>
      </c>
      <c r="X3">
        <v>0</v>
      </c>
      <c r="Y3" s="27">
        <f t="shared" ref="Y3:Y66" si="11">X3*4</f>
        <v>0</v>
      </c>
      <c r="Z3">
        <v>0</v>
      </c>
      <c r="AA3" s="27">
        <f t="shared" ref="AA3:AA66" si="12">Z3*4</f>
        <v>0</v>
      </c>
      <c r="AB3">
        <f t="shared" ref="AB3:AB66" si="13">AA3+Y3+W3+U3+S3+Q3+O3+M3+K3+I3+G3+E3+C3</f>
        <v>45</v>
      </c>
      <c r="AC3" t="s">
        <v>1648</v>
      </c>
      <c r="AD3">
        <v>15.7</v>
      </c>
    </row>
    <row r="4" spans="1:30" x14ac:dyDescent="0.35">
      <c r="A4" t="s">
        <v>319</v>
      </c>
      <c r="B4">
        <v>2</v>
      </c>
      <c r="C4" s="27">
        <f t="shared" si="0"/>
        <v>6</v>
      </c>
      <c r="D4">
        <v>0</v>
      </c>
      <c r="E4" s="27">
        <f t="shared" si="1"/>
        <v>0</v>
      </c>
      <c r="F4">
        <v>0</v>
      </c>
      <c r="G4" s="27">
        <f t="shared" si="2"/>
        <v>0</v>
      </c>
      <c r="H4">
        <v>3</v>
      </c>
      <c r="I4" s="27">
        <f t="shared" si="3"/>
        <v>12</v>
      </c>
      <c r="J4">
        <v>0</v>
      </c>
      <c r="K4" s="27">
        <f t="shared" si="4"/>
        <v>0</v>
      </c>
      <c r="L4">
        <v>3</v>
      </c>
      <c r="M4" s="27">
        <f t="shared" si="5"/>
        <v>12</v>
      </c>
      <c r="N4">
        <v>0</v>
      </c>
      <c r="O4" s="27">
        <f t="shared" si="6"/>
        <v>0</v>
      </c>
      <c r="P4">
        <v>0</v>
      </c>
      <c r="Q4" s="27">
        <f t="shared" si="7"/>
        <v>0</v>
      </c>
      <c r="R4">
        <v>0</v>
      </c>
      <c r="S4" s="27">
        <f t="shared" si="8"/>
        <v>0</v>
      </c>
      <c r="T4">
        <v>0</v>
      </c>
      <c r="U4" s="27">
        <f t="shared" si="9"/>
        <v>0</v>
      </c>
      <c r="V4">
        <v>5</v>
      </c>
      <c r="W4" s="27">
        <f t="shared" si="10"/>
        <v>20</v>
      </c>
      <c r="X4">
        <v>0</v>
      </c>
      <c r="Y4" s="27">
        <f t="shared" si="11"/>
        <v>0</v>
      </c>
      <c r="Z4">
        <v>0</v>
      </c>
      <c r="AA4" s="27">
        <f t="shared" si="12"/>
        <v>0</v>
      </c>
      <c r="AB4">
        <f t="shared" si="13"/>
        <v>50</v>
      </c>
      <c r="AC4" t="s">
        <v>1649</v>
      </c>
      <c r="AD4">
        <v>5.94</v>
      </c>
    </row>
    <row r="5" spans="1:30" x14ac:dyDescent="0.35">
      <c r="A5" t="s">
        <v>271</v>
      </c>
      <c r="B5">
        <v>0</v>
      </c>
      <c r="C5" s="27">
        <f t="shared" si="0"/>
        <v>0</v>
      </c>
      <c r="D5">
        <v>0</v>
      </c>
      <c r="E5" s="27">
        <f t="shared" si="1"/>
        <v>0</v>
      </c>
      <c r="F5">
        <v>0</v>
      </c>
      <c r="G5" s="27">
        <f t="shared" si="2"/>
        <v>0</v>
      </c>
      <c r="H5">
        <v>2</v>
      </c>
      <c r="I5" s="27">
        <f t="shared" si="3"/>
        <v>8</v>
      </c>
      <c r="J5">
        <v>0</v>
      </c>
      <c r="K5" s="27">
        <f t="shared" si="4"/>
        <v>0</v>
      </c>
      <c r="L5">
        <v>3</v>
      </c>
      <c r="M5" s="27">
        <f t="shared" si="5"/>
        <v>12</v>
      </c>
      <c r="N5">
        <v>0</v>
      </c>
      <c r="O5" s="27">
        <f t="shared" si="6"/>
        <v>0</v>
      </c>
      <c r="P5">
        <v>0</v>
      </c>
      <c r="Q5" s="27">
        <f t="shared" si="7"/>
        <v>0</v>
      </c>
      <c r="R5">
        <v>0</v>
      </c>
      <c r="S5" s="27">
        <f t="shared" si="8"/>
        <v>0</v>
      </c>
      <c r="T5">
        <v>0</v>
      </c>
      <c r="U5" s="27">
        <f t="shared" si="9"/>
        <v>0</v>
      </c>
      <c r="V5">
        <v>3</v>
      </c>
      <c r="W5" s="27">
        <f t="shared" si="10"/>
        <v>12</v>
      </c>
      <c r="X5">
        <v>0</v>
      </c>
      <c r="Y5" s="27">
        <f t="shared" si="11"/>
        <v>0</v>
      </c>
      <c r="Z5">
        <v>0</v>
      </c>
      <c r="AA5" s="27">
        <f t="shared" si="12"/>
        <v>0</v>
      </c>
      <c r="AB5">
        <f t="shared" si="13"/>
        <v>32</v>
      </c>
    </row>
    <row r="6" spans="1:30" x14ac:dyDescent="0.35">
      <c r="A6" t="s">
        <v>271</v>
      </c>
      <c r="B6">
        <v>3</v>
      </c>
      <c r="C6" s="27">
        <f t="shared" si="0"/>
        <v>9</v>
      </c>
      <c r="D6">
        <v>0</v>
      </c>
      <c r="E6" s="27">
        <f t="shared" si="1"/>
        <v>0</v>
      </c>
      <c r="F6">
        <v>0</v>
      </c>
      <c r="G6" s="27">
        <f t="shared" si="2"/>
        <v>0</v>
      </c>
      <c r="H6">
        <v>3</v>
      </c>
      <c r="I6" s="27">
        <f t="shared" si="3"/>
        <v>12</v>
      </c>
      <c r="J6">
        <v>0</v>
      </c>
      <c r="K6" s="27">
        <f t="shared" si="4"/>
        <v>0</v>
      </c>
      <c r="L6">
        <v>3</v>
      </c>
      <c r="M6" s="27">
        <f t="shared" si="5"/>
        <v>12</v>
      </c>
      <c r="N6">
        <v>0</v>
      </c>
      <c r="O6" s="27">
        <f t="shared" si="6"/>
        <v>0</v>
      </c>
      <c r="P6">
        <v>0</v>
      </c>
      <c r="Q6" s="27">
        <f t="shared" si="7"/>
        <v>0</v>
      </c>
      <c r="R6">
        <v>0</v>
      </c>
      <c r="S6" s="27">
        <f t="shared" si="8"/>
        <v>0</v>
      </c>
      <c r="T6">
        <v>0</v>
      </c>
      <c r="U6" s="27">
        <f t="shared" si="9"/>
        <v>0</v>
      </c>
      <c r="V6">
        <v>2</v>
      </c>
      <c r="W6" s="27">
        <f t="shared" si="10"/>
        <v>8</v>
      </c>
      <c r="X6">
        <v>0</v>
      </c>
      <c r="Y6" s="27">
        <f t="shared" si="11"/>
        <v>0</v>
      </c>
      <c r="Z6">
        <v>0</v>
      </c>
      <c r="AA6" s="27">
        <f t="shared" si="12"/>
        <v>0</v>
      </c>
      <c r="AB6">
        <f t="shared" si="13"/>
        <v>41</v>
      </c>
    </row>
    <row r="7" spans="1:30" x14ac:dyDescent="0.35">
      <c r="A7" t="s">
        <v>271</v>
      </c>
      <c r="B7">
        <v>3</v>
      </c>
      <c r="C7" s="27">
        <f t="shared" si="0"/>
        <v>9</v>
      </c>
      <c r="D7">
        <v>0</v>
      </c>
      <c r="E7" s="27">
        <f t="shared" si="1"/>
        <v>0</v>
      </c>
      <c r="F7">
        <v>0</v>
      </c>
      <c r="G7" s="27">
        <f t="shared" si="2"/>
        <v>0</v>
      </c>
      <c r="H7">
        <v>3</v>
      </c>
      <c r="I7" s="27">
        <f t="shared" si="3"/>
        <v>12</v>
      </c>
      <c r="J7">
        <v>0</v>
      </c>
      <c r="K7" s="27">
        <f t="shared" si="4"/>
        <v>0</v>
      </c>
      <c r="L7">
        <v>3</v>
      </c>
      <c r="M7" s="27">
        <f t="shared" si="5"/>
        <v>12</v>
      </c>
      <c r="N7">
        <v>0</v>
      </c>
      <c r="O7" s="27">
        <f t="shared" si="6"/>
        <v>0</v>
      </c>
      <c r="P7">
        <v>0</v>
      </c>
      <c r="Q7" s="27">
        <f t="shared" si="7"/>
        <v>0</v>
      </c>
      <c r="R7">
        <v>0</v>
      </c>
      <c r="S7" s="27">
        <f t="shared" si="8"/>
        <v>0</v>
      </c>
      <c r="T7">
        <v>0</v>
      </c>
      <c r="U7" s="27">
        <f t="shared" si="9"/>
        <v>0</v>
      </c>
      <c r="V7">
        <v>3</v>
      </c>
      <c r="W7" s="27">
        <f t="shared" si="10"/>
        <v>12</v>
      </c>
      <c r="X7">
        <v>0</v>
      </c>
      <c r="Y7" s="27">
        <f t="shared" si="11"/>
        <v>0</v>
      </c>
      <c r="Z7">
        <v>0</v>
      </c>
      <c r="AA7" s="27">
        <f t="shared" si="12"/>
        <v>0</v>
      </c>
      <c r="AB7">
        <f t="shared" si="13"/>
        <v>45</v>
      </c>
    </row>
    <row r="8" spans="1:30" x14ac:dyDescent="0.35">
      <c r="A8" t="s">
        <v>271</v>
      </c>
      <c r="B8">
        <v>3</v>
      </c>
      <c r="C8" s="27">
        <f t="shared" si="0"/>
        <v>9</v>
      </c>
      <c r="D8">
        <v>0</v>
      </c>
      <c r="E8" s="27">
        <f t="shared" si="1"/>
        <v>0</v>
      </c>
      <c r="F8">
        <v>0</v>
      </c>
      <c r="G8" s="27">
        <f t="shared" si="2"/>
        <v>0</v>
      </c>
      <c r="H8">
        <v>2</v>
      </c>
      <c r="I8" s="27">
        <f t="shared" si="3"/>
        <v>8</v>
      </c>
      <c r="J8">
        <v>0</v>
      </c>
      <c r="K8" s="27">
        <f t="shared" si="4"/>
        <v>0</v>
      </c>
      <c r="L8">
        <v>3</v>
      </c>
      <c r="M8" s="27">
        <f t="shared" si="5"/>
        <v>12</v>
      </c>
      <c r="N8">
        <v>0</v>
      </c>
      <c r="O8" s="27">
        <f t="shared" si="6"/>
        <v>0</v>
      </c>
      <c r="P8">
        <v>0</v>
      </c>
      <c r="Q8" s="27">
        <f t="shared" si="7"/>
        <v>0</v>
      </c>
      <c r="R8">
        <v>0</v>
      </c>
      <c r="S8" s="27">
        <f t="shared" si="8"/>
        <v>0</v>
      </c>
      <c r="T8">
        <v>0</v>
      </c>
      <c r="U8" s="27">
        <f t="shared" si="9"/>
        <v>0</v>
      </c>
      <c r="V8">
        <v>3</v>
      </c>
      <c r="W8" s="27">
        <f t="shared" si="10"/>
        <v>12</v>
      </c>
      <c r="X8">
        <v>0</v>
      </c>
      <c r="Y8" s="27">
        <f t="shared" si="11"/>
        <v>0</v>
      </c>
      <c r="Z8">
        <v>0</v>
      </c>
      <c r="AA8" s="27">
        <f t="shared" si="12"/>
        <v>0</v>
      </c>
      <c r="AB8">
        <f t="shared" si="13"/>
        <v>41</v>
      </c>
    </row>
    <row r="9" spans="1:30" x14ac:dyDescent="0.35">
      <c r="A9" t="s">
        <v>271</v>
      </c>
      <c r="B9">
        <v>3</v>
      </c>
      <c r="C9" s="27">
        <f t="shared" si="0"/>
        <v>9</v>
      </c>
      <c r="D9">
        <v>0</v>
      </c>
      <c r="E9" s="27">
        <f t="shared" si="1"/>
        <v>0</v>
      </c>
      <c r="F9">
        <v>0</v>
      </c>
      <c r="G9" s="27">
        <f t="shared" si="2"/>
        <v>0</v>
      </c>
      <c r="H9">
        <v>2</v>
      </c>
      <c r="I9" s="27">
        <f t="shared" si="3"/>
        <v>8</v>
      </c>
      <c r="J9">
        <v>0</v>
      </c>
      <c r="K9" s="27">
        <f t="shared" si="4"/>
        <v>0</v>
      </c>
      <c r="L9">
        <v>4</v>
      </c>
      <c r="M9" s="27">
        <f t="shared" si="5"/>
        <v>16</v>
      </c>
      <c r="N9">
        <v>0</v>
      </c>
      <c r="O9" s="27">
        <f t="shared" si="6"/>
        <v>0</v>
      </c>
      <c r="P9">
        <v>0</v>
      </c>
      <c r="Q9" s="27">
        <f t="shared" si="7"/>
        <v>0</v>
      </c>
      <c r="R9">
        <v>0</v>
      </c>
      <c r="S9" s="27">
        <f t="shared" si="8"/>
        <v>0</v>
      </c>
      <c r="T9">
        <v>0</v>
      </c>
      <c r="U9" s="27">
        <f t="shared" si="9"/>
        <v>0</v>
      </c>
      <c r="V9">
        <v>4</v>
      </c>
      <c r="W9" s="27">
        <f t="shared" si="10"/>
        <v>16</v>
      </c>
      <c r="X9">
        <v>0</v>
      </c>
      <c r="Y9" s="27">
        <f t="shared" si="11"/>
        <v>0</v>
      </c>
      <c r="Z9">
        <v>0</v>
      </c>
      <c r="AA9" s="27">
        <f t="shared" si="12"/>
        <v>0</v>
      </c>
      <c r="AB9">
        <f t="shared" si="13"/>
        <v>49</v>
      </c>
    </row>
    <row r="10" spans="1:30" x14ac:dyDescent="0.35">
      <c r="A10" t="s">
        <v>271</v>
      </c>
      <c r="B10">
        <v>3</v>
      </c>
      <c r="C10" s="27">
        <f t="shared" si="0"/>
        <v>9</v>
      </c>
      <c r="D10">
        <v>0</v>
      </c>
      <c r="E10" s="27">
        <f t="shared" si="1"/>
        <v>0</v>
      </c>
      <c r="F10">
        <v>0</v>
      </c>
      <c r="G10" s="27">
        <f t="shared" si="2"/>
        <v>0</v>
      </c>
      <c r="H10">
        <v>3</v>
      </c>
      <c r="I10" s="27">
        <f t="shared" si="3"/>
        <v>12</v>
      </c>
      <c r="J10">
        <v>0</v>
      </c>
      <c r="K10" s="27">
        <f t="shared" si="4"/>
        <v>0</v>
      </c>
      <c r="L10">
        <v>2</v>
      </c>
      <c r="M10" s="27">
        <f t="shared" si="5"/>
        <v>8</v>
      </c>
      <c r="N10">
        <v>0</v>
      </c>
      <c r="O10" s="27">
        <f t="shared" si="6"/>
        <v>0</v>
      </c>
      <c r="P10">
        <v>0</v>
      </c>
      <c r="Q10" s="27">
        <f t="shared" si="7"/>
        <v>0</v>
      </c>
      <c r="R10">
        <v>0</v>
      </c>
      <c r="S10" s="27">
        <f t="shared" si="8"/>
        <v>0</v>
      </c>
      <c r="T10">
        <v>0</v>
      </c>
      <c r="U10" s="27">
        <f t="shared" si="9"/>
        <v>0</v>
      </c>
      <c r="V10">
        <v>4</v>
      </c>
      <c r="W10" s="27">
        <f t="shared" si="10"/>
        <v>16</v>
      </c>
      <c r="X10">
        <v>0</v>
      </c>
      <c r="Y10" s="27">
        <f t="shared" si="11"/>
        <v>0</v>
      </c>
      <c r="Z10">
        <v>0</v>
      </c>
      <c r="AA10" s="27">
        <f t="shared" si="12"/>
        <v>0</v>
      </c>
      <c r="AB10">
        <f t="shared" si="13"/>
        <v>45</v>
      </c>
    </row>
    <row r="11" spans="1:30" x14ac:dyDescent="0.35">
      <c r="A11" t="s">
        <v>271</v>
      </c>
      <c r="B11">
        <v>2</v>
      </c>
      <c r="C11" s="27">
        <f t="shared" si="0"/>
        <v>6</v>
      </c>
      <c r="D11">
        <v>0</v>
      </c>
      <c r="E11" s="27">
        <f t="shared" si="1"/>
        <v>0</v>
      </c>
      <c r="F11">
        <v>0</v>
      </c>
      <c r="G11" s="27">
        <f t="shared" si="2"/>
        <v>0</v>
      </c>
      <c r="H11">
        <v>4</v>
      </c>
      <c r="I11" s="27">
        <f t="shared" si="3"/>
        <v>16</v>
      </c>
      <c r="J11">
        <v>0</v>
      </c>
      <c r="K11" s="27">
        <f t="shared" si="4"/>
        <v>0</v>
      </c>
      <c r="L11">
        <v>4</v>
      </c>
      <c r="M11" s="27">
        <f t="shared" si="5"/>
        <v>16</v>
      </c>
      <c r="N11">
        <v>0</v>
      </c>
      <c r="O11" s="27">
        <f t="shared" si="6"/>
        <v>0</v>
      </c>
      <c r="P11">
        <v>0</v>
      </c>
      <c r="Q11" s="27">
        <f t="shared" si="7"/>
        <v>0</v>
      </c>
      <c r="R11">
        <v>0</v>
      </c>
      <c r="S11" s="27">
        <f t="shared" si="8"/>
        <v>0</v>
      </c>
      <c r="T11">
        <v>0</v>
      </c>
      <c r="U11" s="27">
        <f t="shared" si="9"/>
        <v>0</v>
      </c>
      <c r="V11">
        <v>4</v>
      </c>
      <c r="W11" s="27">
        <f t="shared" si="10"/>
        <v>16</v>
      </c>
      <c r="X11">
        <v>0</v>
      </c>
      <c r="Y11" s="27">
        <f t="shared" si="11"/>
        <v>0</v>
      </c>
      <c r="Z11">
        <v>0</v>
      </c>
      <c r="AA11" s="27">
        <f t="shared" si="12"/>
        <v>0</v>
      </c>
      <c r="AB11">
        <f t="shared" si="13"/>
        <v>54</v>
      </c>
    </row>
    <row r="12" spans="1:30" x14ac:dyDescent="0.35">
      <c r="A12" t="s">
        <v>271</v>
      </c>
      <c r="B12">
        <v>2</v>
      </c>
      <c r="C12" s="27">
        <f t="shared" si="0"/>
        <v>6</v>
      </c>
      <c r="D12">
        <v>0</v>
      </c>
      <c r="E12" s="27">
        <f t="shared" si="1"/>
        <v>0</v>
      </c>
      <c r="F12">
        <v>0</v>
      </c>
      <c r="G12" s="27">
        <f t="shared" si="2"/>
        <v>0</v>
      </c>
      <c r="H12">
        <v>2</v>
      </c>
      <c r="I12" s="27">
        <f t="shared" si="3"/>
        <v>8</v>
      </c>
      <c r="J12">
        <v>0</v>
      </c>
      <c r="K12" s="27">
        <f t="shared" si="4"/>
        <v>0</v>
      </c>
      <c r="L12">
        <v>2</v>
      </c>
      <c r="M12" s="27">
        <f t="shared" si="5"/>
        <v>8</v>
      </c>
      <c r="N12">
        <v>0</v>
      </c>
      <c r="O12" s="27">
        <f t="shared" si="6"/>
        <v>0</v>
      </c>
      <c r="P12">
        <v>0</v>
      </c>
      <c r="Q12" s="27">
        <f t="shared" si="7"/>
        <v>0</v>
      </c>
      <c r="R12">
        <v>0</v>
      </c>
      <c r="S12" s="27">
        <f t="shared" si="8"/>
        <v>0</v>
      </c>
      <c r="T12">
        <v>0</v>
      </c>
      <c r="U12" s="27">
        <f t="shared" si="9"/>
        <v>0</v>
      </c>
      <c r="V12">
        <v>3</v>
      </c>
      <c r="W12" s="27">
        <f t="shared" si="10"/>
        <v>12</v>
      </c>
      <c r="X12">
        <v>0</v>
      </c>
      <c r="Y12" s="27">
        <f t="shared" si="11"/>
        <v>0</v>
      </c>
      <c r="Z12">
        <v>0</v>
      </c>
      <c r="AA12" s="27">
        <f t="shared" si="12"/>
        <v>0</v>
      </c>
      <c r="AB12">
        <f t="shared" si="13"/>
        <v>34</v>
      </c>
    </row>
    <row r="13" spans="1:30" x14ac:dyDescent="0.35">
      <c r="A13" t="s">
        <v>271</v>
      </c>
      <c r="B13">
        <v>3</v>
      </c>
      <c r="C13" s="27">
        <f t="shared" si="0"/>
        <v>9</v>
      </c>
      <c r="D13">
        <v>0</v>
      </c>
      <c r="E13" s="27">
        <f t="shared" si="1"/>
        <v>0</v>
      </c>
      <c r="F13">
        <v>0</v>
      </c>
      <c r="G13" s="27">
        <f t="shared" si="2"/>
        <v>0</v>
      </c>
      <c r="H13">
        <v>0</v>
      </c>
      <c r="I13" s="27">
        <f t="shared" si="3"/>
        <v>0</v>
      </c>
      <c r="J13">
        <v>0</v>
      </c>
      <c r="K13" s="27">
        <f t="shared" si="4"/>
        <v>0</v>
      </c>
      <c r="L13">
        <v>0</v>
      </c>
      <c r="M13" s="27">
        <f t="shared" si="5"/>
        <v>0</v>
      </c>
      <c r="N13">
        <v>0</v>
      </c>
      <c r="O13" s="27">
        <f t="shared" si="6"/>
        <v>0</v>
      </c>
      <c r="P13">
        <v>0</v>
      </c>
      <c r="Q13" s="27">
        <f t="shared" si="7"/>
        <v>0</v>
      </c>
      <c r="R13">
        <v>0</v>
      </c>
      <c r="S13" s="27">
        <f t="shared" si="8"/>
        <v>0</v>
      </c>
      <c r="T13">
        <v>0</v>
      </c>
      <c r="U13" s="27">
        <f t="shared" si="9"/>
        <v>0</v>
      </c>
      <c r="V13">
        <v>0</v>
      </c>
      <c r="W13" s="27">
        <f t="shared" si="10"/>
        <v>0</v>
      </c>
      <c r="X13">
        <v>0</v>
      </c>
      <c r="Y13" s="27">
        <f t="shared" si="11"/>
        <v>0</v>
      </c>
      <c r="Z13">
        <v>1</v>
      </c>
      <c r="AA13" s="27">
        <f t="shared" si="12"/>
        <v>4</v>
      </c>
      <c r="AB13">
        <f t="shared" si="13"/>
        <v>13</v>
      </c>
    </row>
    <row r="14" spans="1:30" x14ac:dyDescent="0.35">
      <c r="A14" t="s">
        <v>319</v>
      </c>
      <c r="B14">
        <v>4</v>
      </c>
      <c r="C14" s="27">
        <f t="shared" si="0"/>
        <v>12</v>
      </c>
      <c r="D14">
        <v>0</v>
      </c>
      <c r="E14" s="27">
        <f t="shared" si="1"/>
        <v>0</v>
      </c>
      <c r="F14">
        <v>0</v>
      </c>
      <c r="G14" s="27">
        <f t="shared" si="2"/>
        <v>0</v>
      </c>
      <c r="H14">
        <v>0</v>
      </c>
      <c r="I14" s="27">
        <f t="shared" si="3"/>
        <v>0</v>
      </c>
      <c r="J14">
        <v>0</v>
      </c>
      <c r="K14" s="27">
        <f t="shared" si="4"/>
        <v>0</v>
      </c>
      <c r="L14">
        <v>0</v>
      </c>
      <c r="M14" s="27">
        <f t="shared" si="5"/>
        <v>0</v>
      </c>
      <c r="N14">
        <v>0</v>
      </c>
      <c r="O14" s="27">
        <f t="shared" si="6"/>
        <v>0</v>
      </c>
      <c r="P14">
        <v>0</v>
      </c>
      <c r="Q14" s="27">
        <f t="shared" si="7"/>
        <v>0</v>
      </c>
      <c r="R14">
        <v>0</v>
      </c>
      <c r="S14" s="27">
        <f t="shared" si="8"/>
        <v>0</v>
      </c>
      <c r="T14">
        <v>0</v>
      </c>
      <c r="U14" s="27">
        <f t="shared" si="9"/>
        <v>0</v>
      </c>
      <c r="V14">
        <v>0</v>
      </c>
      <c r="W14" s="27">
        <f t="shared" si="10"/>
        <v>0</v>
      </c>
      <c r="X14">
        <v>0</v>
      </c>
      <c r="Y14" s="27">
        <f t="shared" si="11"/>
        <v>0</v>
      </c>
      <c r="Z14">
        <v>1</v>
      </c>
      <c r="AA14" s="27">
        <f t="shared" si="12"/>
        <v>4</v>
      </c>
      <c r="AB14">
        <f t="shared" si="13"/>
        <v>16</v>
      </c>
    </row>
    <row r="15" spans="1:30" x14ac:dyDescent="0.35">
      <c r="A15" t="s">
        <v>319</v>
      </c>
      <c r="B15">
        <v>4</v>
      </c>
      <c r="C15" s="27">
        <f t="shared" si="0"/>
        <v>12</v>
      </c>
      <c r="D15">
        <v>0</v>
      </c>
      <c r="E15" s="27">
        <f t="shared" si="1"/>
        <v>0</v>
      </c>
      <c r="F15">
        <v>0</v>
      </c>
      <c r="G15" s="27">
        <f t="shared" si="2"/>
        <v>0</v>
      </c>
      <c r="H15">
        <v>0</v>
      </c>
      <c r="I15" s="27">
        <f t="shared" si="3"/>
        <v>0</v>
      </c>
      <c r="J15">
        <v>0</v>
      </c>
      <c r="K15" s="27">
        <f t="shared" si="4"/>
        <v>0</v>
      </c>
      <c r="L15">
        <v>0</v>
      </c>
      <c r="M15" s="27">
        <f t="shared" si="5"/>
        <v>0</v>
      </c>
      <c r="N15">
        <v>0</v>
      </c>
      <c r="O15" s="27">
        <f t="shared" si="6"/>
        <v>0</v>
      </c>
      <c r="P15">
        <v>0</v>
      </c>
      <c r="Q15" s="27">
        <f t="shared" si="7"/>
        <v>0</v>
      </c>
      <c r="R15">
        <v>0</v>
      </c>
      <c r="S15" s="27">
        <f t="shared" si="8"/>
        <v>0</v>
      </c>
      <c r="T15">
        <v>0</v>
      </c>
      <c r="U15" s="27">
        <f t="shared" si="9"/>
        <v>0</v>
      </c>
      <c r="V15">
        <v>0</v>
      </c>
      <c r="W15" s="27">
        <f t="shared" si="10"/>
        <v>0</v>
      </c>
      <c r="X15">
        <v>0</v>
      </c>
      <c r="Y15" s="27">
        <f t="shared" si="11"/>
        <v>0</v>
      </c>
      <c r="Z15">
        <v>0</v>
      </c>
      <c r="AA15" s="27">
        <f t="shared" si="12"/>
        <v>0</v>
      </c>
      <c r="AB15">
        <f t="shared" si="13"/>
        <v>12</v>
      </c>
    </row>
    <row r="16" spans="1:30" x14ac:dyDescent="0.35">
      <c r="A16" t="s">
        <v>271</v>
      </c>
      <c r="B16">
        <v>2</v>
      </c>
      <c r="C16" s="27">
        <f t="shared" si="0"/>
        <v>6</v>
      </c>
      <c r="D16">
        <v>0</v>
      </c>
      <c r="E16" s="27">
        <f t="shared" si="1"/>
        <v>0</v>
      </c>
      <c r="F16">
        <v>0</v>
      </c>
      <c r="G16" s="27">
        <f t="shared" si="2"/>
        <v>0</v>
      </c>
      <c r="H16">
        <v>0</v>
      </c>
      <c r="I16" s="27">
        <f t="shared" si="3"/>
        <v>0</v>
      </c>
      <c r="J16">
        <v>0</v>
      </c>
      <c r="K16" s="27">
        <f t="shared" si="4"/>
        <v>0</v>
      </c>
      <c r="L16">
        <v>0</v>
      </c>
      <c r="M16" s="27">
        <f t="shared" si="5"/>
        <v>0</v>
      </c>
      <c r="N16">
        <v>0</v>
      </c>
      <c r="O16" s="27">
        <f t="shared" si="6"/>
        <v>0</v>
      </c>
      <c r="P16">
        <v>0</v>
      </c>
      <c r="Q16" s="27">
        <f t="shared" si="7"/>
        <v>0</v>
      </c>
      <c r="R16">
        <v>0</v>
      </c>
      <c r="S16" s="27">
        <f t="shared" si="8"/>
        <v>0</v>
      </c>
      <c r="T16">
        <v>0</v>
      </c>
      <c r="U16" s="27">
        <f t="shared" si="9"/>
        <v>0</v>
      </c>
      <c r="V16">
        <v>0</v>
      </c>
      <c r="W16" s="27">
        <f t="shared" si="10"/>
        <v>0</v>
      </c>
      <c r="X16">
        <v>0</v>
      </c>
      <c r="Y16" s="27">
        <f t="shared" si="11"/>
        <v>0</v>
      </c>
      <c r="Z16">
        <v>1</v>
      </c>
      <c r="AA16" s="27">
        <f t="shared" si="12"/>
        <v>4</v>
      </c>
      <c r="AB16">
        <f t="shared" si="13"/>
        <v>10</v>
      </c>
    </row>
    <row r="17" spans="1:28" x14ac:dyDescent="0.35">
      <c r="A17" t="s">
        <v>271</v>
      </c>
      <c r="B17">
        <v>2</v>
      </c>
      <c r="C17" s="27">
        <f t="shared" si="0"/>
        <v>6</v>
      </c>
      <c r="D17">
        <v>0</v>
      </c>
      <c r="E17" s="27">
        <f t="shared" si="1"/>
        <v>0</v>
      </c>
      <c r="F17">
        <v>0</v>
      </c>
      <c r="G17" s="27">
        <f t="shared" si="2"/>
        <v>0</v>
      </c>
      <c r="H17">
        <v>0</v>
      </c>
      <c r="I17" s="27">
        <f t="shared" si="3"/>
        <v>0</v>
      </c>
      <c r="J17">
        <v>0</v>
      </c>
      <c r="K17" s="27">
        <f t="shared" si="4"/>
        <v>0</v>
      </c>
      <c r="L17">
        <v>0</v>
      </c>
      <c r="M17" s="27">
        <f t="shared" si="5"/>
        <v>0</v>
      </c>
      <c r="N17">
        <v>0</v>
      </c>
      <c r="O17" s="27">
        <f t="shared" si="6"/>
        <v>0</v>
      </c>
      <c r="P17">
        <v>0</v>
      </c>
      <c r="Q17" s="27">
        <f t="shared" si="7"/>
        <v>0</v>
      </c>
      <c r="R17">
        <v>0</v>
      </c>
      <c r="S17" s="27">
        <f t="shared" si="8"/>
        <v>0</v>
      </c>
      <c r="T17">
        <v>0</v>
      </c>
      <c r="U17" s="27">
        <f t="shared" si="9"/>
        <v>0</v>
      </c>
      <c r="V17">
        <v>0</v>
      </c>
      <c r="W17" s="27">
        <f t="shared" si="10"/>
        <v>0</v>
      </c>
      <c r="X17">
        <v>0</v>
      </c>
      <c r="Y17" s="27">
        <f t="shared" si="11"/>
        <v>0</v>
      </c>
      <c r="Z17">
        <v>0</v>
      </c>
      <c r="AA17" s="27">
        <f t="shared" si="12"/>
        <v>0</v>
      </c>
      <c r="AB17">
        <f t="shared" si="13"/>
        <v>6</v>
      </c>
    </row>
    <row r="18" spans="1:28" x14ac:dyDescent="0.35">
      <c r="A18" t="s">
        <v>319</v>
      </c>
      <c r="B18">
        <v>1</v>
      </c>
      <c r="C18" s="27">
        <f t="shared" si="0"/>
        <v>3</v>
      </c>
      <c r="D18">
        <v>0</v>
      </c>
      <c r="E18" s="27">
        <f t="shared" si="1"/>
        <v>0</v>
      </c>
      <c r="F18">
        <v>0</v>
      </c>
      <c r="G18" s="27">
        <f t="shared" si="2"/>
        <v>0</v>
      </c>
      <c r="H18">
        <v>0</v>
      </c>
      <c r="I18" s="27">
        <f t="shared" si="3"/>
        <v>0</v>
      </c>
      <c r="J18">
        <v>0</v>
      </c>
      <c r="K18" s="27">
        <f t="shared" si="4"/>
        <v>0</v>
      </c>
      <c r="L18">
        <v>0</v>
      </c>
      <c r="M18" s="27">
        <f t="shared" si="5"/>
        <v>0</v>
      </c>
      <c r="N18">
        <v>0</v>
      </c>
      <c r="O18" s="27">
        <f t="shared" si="6"/>
        <v>0</v>
      </c>
      <c r="P18">
        <v>0</v>
      </c>
      <c r="Q18" s="27">
        <f t="shared" si="7"/>
        <v>0</v>
      </c>
      <c r="R18">
        <v>0</v>
      </c>
      <c r="S18" s="27">
        <f t="shared" si="8"/>
        <v>0</v>
      </c>
      <c r="T18">
        <v>0</v>
      </c>
      <c r="U18" s="27">
        <f t="shared" si="9"/>
        <v>0</v>
      </c>
      <c r="V18">
        <v>0</v>
      </c>
      <c r="W18" s="27">
        <f t="shared" si="10"/>
        <v>0</v>
      </c>
      <c r="X18">
        <v>0</v>
      </c>
      <c r="Y18" s="27">
        <f t="shared" si="11"/>
        <v>0</v>
      </c>
      <c r="Z18">
        <v>1</v>
      </c>
      <c r="AA18" s="27">
        <f t="shared" si="12"/>
        <v>4</v>
      </c>
      <c r="AB18">
        <f t="shared" si="13"/>
        <v>7</v>
      </c>
    </row>
    <row r="19" spans="1:28" x14ac:dyDescent="0.35">
      <c r="A19" t="s">
        <v>271</v>
      </c>
      <c r="B19">
        <v>2</v>
      </c>
      <c r="C19" s="27">
        <f t="shared" si="0"/>
        <v>6</v>
      </c>
      <c r="D19">
        <v>0</v>
      </c>
      <c r="E19" s="27">
        <f t="shared" si="1"/>
        <v>0</v>
      </c>
      <c r="F19">
        <v>0</v>
      </c>
      <c r="G19" s="27">
        <f t="shared" si="2"/>
        <v>0</v>
      </c>
      <c r="H19">
        <v>0</v>
      </c>
      <c r="I19" s="27">
        <f t="shared" si="3"/>
        <v>0</v>
      </c>
      <c r="J19">
        <v>0</v>
      </c>
      <c r="K19" s="27">
        <f t="shared" si="4"/>
        <v>0</v>
      </c>
      <c r="L19">
        <v>0</v>
      </c>
      <c r="M19" s="27">
        <f t="shared" si="5"/>
        <v>0</v>
      </c>
      <c r="N19">
        <v>0</v>
      </c>
      <c r="O19" s="27">
        <f t="shared" si="6"/>
        <v>0</v>
      </c>
      <c r="P19">
        <v>0</v>
      </c>
      <c r="Q19" s="27">
        <f t="shared" si="7"/>
        <v>0</v>
      </c>
      <c r="R19">
        <v>0</v>
      </c>
      <c r="S19" s="27">
        <f t="shared" si="8"/>
        <v>0</v>
      </c>
      <c r="T19">
        <v>0</v>
      </c>
      <c r="U19" s="27">
        <f t="shared" si="9"/>
        <v>0</v>
      </c>
      <c r="V19">
        <v>0</v>
      </c>
      <c r="W19" s="27">
        <f t="shared" si="10"/>
        <v>0</v>
      </c>
      <c r="X19">
        <v>0</v>
      </c>
      <c r="Y19" s="27">
        <f t="shared" si="11"/>
        <v>0</v>
      </c>
      <c r="Z19">
        <v>1</v>
      </c>
      <c r="AA19" s="27">
        <f t="shared" si="12"/>
        <v>4</v>
      </c>
      <c r="AB19">
        <f t="shared" si="13"/>
        <v>10</v>
      </c>
    </row>
    <row r="20" spans="1:28" x14ac:dyDescent="0.35">
      <c r="A20" t="s">
        <v>271</v>
      </c>
      <c r="B20">
        <v>1</v>
      </c>
      <c r="C20" s="27">
        <f t="shared" si="0"/>
        <v>3</v>
      </c>
      <c r="D20">
        <v>0</v>
      </c>
      <c r="E20" s="27">
        <f t="shared" si="1"/>
        <v>0</v>
      </c>
      <c r="F20">
        <v>0</v>
      </c>
      <c r="G20" s="27">
        <f t="shared" si="2"/>
        <v>0</v>
      </c>
      <c r="H20">
        <v>0</v>
      </c>
      <c r="I20" s="27">
        <f t="shared" si="3"/>
        <v>0</v>
      </c>
      <c r="J20">
        <v>0</v>
      </c>
      <c r="K20" s="27">
        <f t="shared" si="4"/>
        <v>0</v>
      </c>
      <c r="L20">
        <v>0</v>
      </c>
      <c r="M20" s="27">
        <f t="shared" si="5"/>
        <v>0</v>
      </c>
      <c r="N20">
        <v>0</v>
      </c>
      <c r="O20" s="27">
        <f t="shared" si="6"/>
        <v>0</v>
      </c>
      <c r="P20">
        <v>0</v>
      </c>
      <c r="Q20" s="27">
        <f t="shared" si="7"/>
        <v>0</v>
      </c>
      <c r="R20">
        <v>0</v>
      </c>
      <c r="S20" s="27">
        <f t="shared" si="8"/>
        <v>0</v>
      </c>
      <c r="T20">
        <v>0</v>
      </c>
      <c r="U20" s="27">
        <f t="shared" si="9"/>
        <v>0</v>
      </c>
      <c r="V20">
        <v>0</v>
      </c>
      <c r="W20" s="27">
        <f t="shared" si="10"/>
        <v>0</v>
      </c>
      <c r="X20">
        <v>0</v>
      </c>
      <c r="Y20" s="27">
        <f t="shared" si="11"/>
        <v>0</v>
      </c>
      <c r="Z20">
        <v>0</v>
      </c>
      <c r="AA20" s="27">
        <f t="shared" si="12"/>
        <v>0</v>
      </c>
      <c r="AB20">
        <f t="shared" si="13"/>
        <v>3</v>
      </c>
    </row>
    <row r="21" spans="1:28" x14ac:dyDescent="0.35">
      <c r="A21" t="s">
        <v>271</v>
      </c>
      <c r="B21">
        <v>6</v>
      </c>
      <c r="C21" s="27">
        <f t="shared" si="0"/>
        <v>18</v>
      </c>
      <c r="D21">
        <v>0</v>
      </c>
      <c r="E21" s="27">
        <f t="shared" si="1"/>
        <v>0</v>
      </c>
      <c r="F21">
        <v>0</v>
      </c>
      <c r="G21" s="27">
        <f t="shared" si="2"/>
        <v>0</v>
      </c>
      <c r="H21">
        <v>0</v>
      </c>
      <c r="I21" s="27">
        <f t="shared" si="3"/>
        <v>0</v>
      </c>
      <c r="J21">
        <v>0</v>
      </c>
      <c r="K21" s="27">
        <f t="shared" si="4"/>
        <v>0</v>
      </c>
      <c r="L21">
        <v>0</v>
      </c>
      <c r="M21" s="27">
        <f t="shared" si="5"/>
        <v>0</v>
      </c>
      <c r="N21">
        <v>0</v>
      </c>
      <c r="O21" s="27">
        <f t="shared" si="6"/>
        <v>0</v>
      </c>
      <c r="P21">
        <v>0</v>
      </c>
      <c r="Q21" s="27">
        <f t="shared" si="7"/>
        <v>0</v>
      </c>
      <c r="R21">
        <v>0</v>
      </c>
      <c r="S21" s="27">
        <f t="shared" si="8"/>
        <v>0</v>
      </c>
      <c r="T21">
        <v>0</v>
      </c>
      <c r="U21" s="27">
        <f t="shared" si="9"/>
        <v>0</v>
      </c>
      <c r="V21">
        <v>0</v>
      </c>
      <c r="W21" s="27">
        <f t="shared" si="10"/>
        <v>0</v>
      </c>
      <c r="X21">
        <v>0</v>
      </c>
      <c r="Y21" s="27">
        <f t="shared" si="11"/>
        <v>0</v>
      </c>
      <c r="Z21">
        <v>0</v>
      </c>
      <c r="AA21" s="27">
        <f t="shared" si="12"/>
        <v>0</v>
      </c>
      <c r="AB21">
        <f t="shared" si="13"/>
        <v>18</v>
      </c>
    </row>
    <row r="22" spans="1:28" x14ac:dyDescent="0.35">
      <c r="A22" t="s">
        <v>271</v>
      </c>
      <c r="B22">
        <v>1</v>
      </c>
      <c r="C22" s="27">
        <f t="shared" si="0"/>
        <v>3</v>
      </c>
      <c r="D22">
        <v>1</v>
      </c>
      <c r="E22" s="27">
        <f t="shared" si="1"/>
        <v>3</v>
      </c>
      <c r="F22">
        <v>0</v>
      </c>
      <c r="G22" s="27">
        <f t="shared" si="2"/>
        <v>0</v>
      </c>
      <c r="H22">
        <v>0</v>
      </c>
      <c r="I22" s="27">
        <f t="shared" si="3"/>
        <v>0</v>
      </c>
      <c r="J22">
        <v>0</v>
      </c>
      <c r="K22" s="27">
        <f t="shared" si="4"/>
        <v>0</v>
      </c>
      <c r="L22">
        <v>0</v>
      </c>
      <c r="M22" s="27">
        <f t="shared" si="5"/>
        <v>0</v>
      </c>
      <c r="N22">
        <v>0</v>
      </c>
      <c r="O22" s="27">
        <f t="shared" si="6"/>
        <v>0</v>
      </c>
      <c r="P22">
        <v>0</v>
      </c>
      <c r="Q22" s="27">
        <f t="shared" si="7"/>
        <v>0</v>
      </c>
      <c r="R22">
        <v>0</v>
      </c>
      <c r="S22" s="27">
        <f t="shared" si="8"/>
        <v>0</v>
      </c>
      <c r="T22">
        <v>0</v>
      </c>
      <c r="U22" s="27">
        <f t="shared" si="9"/>
        <v>0</v>
      </c>
      <c r="V22">
        <v>0</v>
      </c>
      <c r="W22" s="27">
        <f t="shared" si="10"/>
        <v>0</v>
      </c>
      <c r="X22">
        <v>0</v>
      </c>
      <c r="Y22" s="27">
        <f t="shared" si="11"/>
        <v>0</v>
      </c>
      <c r="Z22">
        <v>0</v>
      </c>
      <c r="AA22" s="27">
        <f t="shared" si="12"/>
        <v>0</v>
      </c>
      <c r="AB22">
        <f t="shared" si="13"/>
        <v>6</v>
      </c>
    </row>
    <row r="23" spans="1:28" x14ac:dyDescent="0.35">
      <c r="A23" t="s">
        <v>271</v>
      </c>
      <c r="B23">
        <v>0</v>
      </c>
      <c r="C23" s="27">
        <f t="shared" si="0"/>
        <v>0</v>
      </c>
      <c r="D23">
        <v>0</v>
      </c>
      <c r="E23" s="27">
        <f t="shared" si="1"/>
        <v>0</v>
      </c>
      <c r="F23">
        <v>0</v>
      </c>
      <c r="G23" s="27">
        <f t="shared" si="2"/>
        <v>0</v>
      </c>
      <c r="H23">
        <v>0</v>
      </c>
      <c r="I23" s="27">
        <f t="shared" si="3"/>
        <v>0</v>
      </c>
      <c r="J23">
        <v>0</v>
      </c>
      <c r="K23" s="27">
        <f t="shared" si="4"/>
        <v>0</v>
      </c>
      <c r="L23">
        <v>0</v>
      </c>
      <c r="M23" s="27">
        <f t="shared" si="5"/>
        <v>0</v>
      </c>
      <c r="N23">
        <v>0</v>
      </c>
      <c r="O23" s="27">
        <f t="shared" si="6"/>
        <v>0</v>
      </c>
      <c r="P23">
        <v>0</v>
      </c>
      <c r="Q23" s="27">
        <f t="shared" si="7"/>
        <v>0</v>
      </c>
      <c r="R23">
        <v>0</v>
      </c>
      <c r="S23" s="27">
        <f t="shared" si="8"/>
        <v>0</v>
      </c>
      <c r="T23">
        <v>0</v>
      </c>
      <c r="U23" s="27">
        <f t="shared" si="9"/>
        <v>0</v>
      </c>
      <c r="V23">
        <v>0</v>
      </c>
      <c r="W23" s="27">
        <f t="shared" si="10"/>
        <v>0</v>
      </c>
      <c r="X23">
        <v>0</v>
      </c>
      <c r="Y23" s="27">
        <f t="shared" si="11"/>
        <v>0</v>
      </c>
      <c r="Z23">
        <v>0</v>
      </c>
      <c r="AA23" s="27">
        <f t="shared" si="12"/>
        <v>0</v>
      </c>
      <c r="AB23">
        <f t="shared" si="13"/>
        <v>0</v>
      </c>
    </row>
    <row r="24" spans="1:28" x14ac:dyDescent="0.35">
      <c r="A24" t="s">
        <v>271</v>
      </c>
      <c r="B24">
        <v>1</v>
      </c>
      <c r="C24" s="27">
        <f t="shared" si="0"/>
        <v>3</v>
      </c>
      <c r="D24">
        <v>0</v>
      </c>
      <c r="E24" s="27">
        <f t="shared" si="1"/>
        <v>0</v>
      </c>
      <c r="F24">
        <v>0</v>
      </c>
      <c r="G24" s="27">
        <f t="shared" si="2"/>
        <v>0</v>
      </c>
      <c r="H24">
        <v>0</v>
      </c>
      <c r="I24" s="27">
        <f t="shared" si="3"/>
        <v>0</v>
      </c>
      <c r="J24">
        <v>0</v>
      </c>
      <c r="K24" s="27">
        <f t="shared" si="4"/>
        <v>0</v>
      </c>
      <c r="L24">
        <v>0</v>
      </c>
      <c r="M24" s="27">
        <f t="shared" si="5"/>
        <v>0</v>
      </c>
      <c r="N24">
        <v>0</v>
      </c>
      <c r="O24" s="27">
        <f t="shared" si="6"/>
        <v>0</v>
      </c>
      <c r="P24">
        <v>0</v>
      </c>
      <c r="Q24" s="27">
        <f t="shared" si="7"/>
        <v>0</v>
      </c>
      <c r="R24">
        <v>0</v>
      </c>
      <c r="S24" s="27">
        <f t="shared" si="8"/>
        <v>0</v>
      </c>
      <c r="T24">
        <v>0</v>
      </c>
      <c r="U24" s="27">
        <f t="shared" si="9"/>
        <v>0</v>
      </c>
      <c r="V24">
        <v>0</v>
      </c>
      <c r="W24" s="27">
        <f t="shared" si="10"/>
        <v>0</v>
      </c>
      <c r="X24">
        <v>0</v>
      </c>
      <c r="Y24" s="27">
        <f t="shared" si="11"/>
        <v>0</v>
      </c>
      <c r="Z24">
        <v>0</v>
      </c>
      <c r="AA24" s="27">
        <f t="shared" si="12"/>
        <v>0</v>
      </c>
      <c r="AB24">
        <f t="shared" si="13"/>
        <v>3</v>
      </c>
    </row>
    <row r="25" spans="1:28" x14ac:dyDescent="0.35">
      <c r="A25" t="s">
        <v>271</v>
      </c>
      <c r="B25">
        <v>1</v>
      </c>
      <c r="C25" s="27">
        <f t="shared" si="0"/>
        <v>3</v>
      </c>
      <c r="D25">
        <v>0</v>
      </c>
      <c r="E25" s="27">
        <f t="shared" si="1"/>
        <v>0</v>
      </c>
      <c r="F25">
        <v>0</v>
      </c>
      <c r="G25" s="27">
        <f t="shared" si="2"/>
        <v>0</v>
      </c>
      <c r="H25">
        <v>0</v>
      </c>
      <c r="I25" s="27">
        <f t="shared" si="3"/>
        <v>0</v>
      </c>
      <c r="J25">
        <v>0</v>
      </c>
      <c r="K25" s="27">
        <f t="shared" si="4"/>
        <v>0</v>
      </c>
      <c r="L25">
        <v>0</v>
      </c>
      <c r="M25" s="27">
        <f t="shared" si="5"/>
        <v>0</v>
      </c>
      <c r="N25">
        <v>0</v>
      </c>
      <c r="O25" s="27">
        <f t="shared" si="6"/>
        <v>0</v>
      </c>
      <c r="P25">
        <v>0</v>
      </c>
      <c r="Q25" s="27">
        <f t="shared" si="7"/>
        <v>0</v>
      </c>
      <c r="R25">
        <v>0</v>
      </c>
      <c r="S25" s="27">
        <f t="shared" si="8"/>
        <v>0</v>
      </c>
      <c r="T25">
        <v>0</v>
      </c>
      <c r="U25" s="27">
        <f t="shared" si="9"/>
        <v>0</v>
      </c>
      <c r="V25">
        <v>0</v>
      </c>
      <c r="W25" s="27">
        <f t="shared" si="10"/>
        <v>0</v>
      </c>
      <c r="X25">
        <v>0</v>
      </c>
      <c r="Y25" s="27">
        <f t="shared" si="11"/>
        <v>0</v>
      </c>
      <c r="Z25">
        <v>0</v>
      </c>
      <c r="AA25" s="27">
        <f t="shared" si="12"/>
        <v>0</v>
      </c>
      <c r="AB25">
        <f t="shared" si="13"/>
        <v>3</v>
      </c>
    </row>
    <row r="26" spans="1:28" x14ac:dyDescent="0.35">
      <c r="A26" t="s">
        <v>271</v>
      </c>
      <c r="B26">
        <v>0</v>
      </c>
      <c r="C26" s="27">
        <f t="shared" si="0"/>
        <v>0</v>
      </c>
      <c r="D26">
        <v>0</v>
      </c>
      <c r="E26" s="27">
        <f t="shared" si="1"/>
        <v>0</v>
      </c>
      <c r="F26">
        <v>0</v>
      </c>
      <c r="G26" s="27">
        <f t="shared" si="2"/>
        <v>0</v>
      </c>
      <c r="H26">
        <v>0</v>
      </c>
      <c r="I26" s="27">
        <f t="shared" si="3"/>
        <v>0</v>
      </c>
      <c r="J26">
        <v>0</v>
      </c>
      <c r="K26" s="27">
        <f t="shared" si="4"/>
        <v>0</v>
      </c>
      <c r="L26">
        <v>0</v>
      </c>
      <c r="M26" s="27">
        <f t="shared" si="5"/>
        <v>0</v>
      </c>
      <c r="N26">
        <v>0</v>
      </c>
      <c r="O26" s="27">
        <f t="shared" si="6"/>
        <v>0</v>
      </c>
      <c r="P26">
        <v>0</v>
      </c>
      <c r="Q26" s="27">
        <f t="shared" si="7"/>
        <v>0</v>
      </c>
      <c r="R26">
        <v>0</v>
      </c>
      <c r="S26" s="27">
        <f t="shared" si="8"/>
        <v>0</v>
      </c>
      <c r="T26">
        <v>0</v>
      </c>
      <c r="U26" s="27">
        <f t="shared" si="9"/>
        <v>0</v>
      </c>
      <c r="V26">
        <v>0</v>
      </c>
      <c r="W26" s="27">
        <f t="shared" si="10"/>
        <v>0</v>
      </c>
      <c r="X26">
        <v>0</v>
      </c>
      <c r="Y26" s="27">
        <f t="shared" si="11"/>
        <v>0</v>
      </c>
      <c r="Z26">
        <v>0</v>
      </c>
      <c r="AA26" s="27">
        <f t="shared" si="12"/>
        <v>0</v>
      </c>
      <c r="AB26">
        <f t="shared" si="13"/>
        <v>0</v>
      </c>
    </row>
    <row r="27" spans="1:28" x14ac:dyDescent="0.35">
      <c r="A27" t="s">
        <v>271</v>
      </c>
      <c r="B27">
        <v>1</v>
      </c>
      <c r="C27" s="27">
        <f t="shared" si="0"/>
        <v>3</v>
      </c>
      <c r="D27">
        <v>0</v>
      </c>
      <c r="E27" s="27">
        <f t="shared" si="1"/>
        <v>0</v>
      </c>
      <c r="F27">
        <v>0</v>
      </c>
      <c r="G27" s="27">
        <f t="shared" si="2"/>
        <v>0</v>
      </c>
      <c r="H27">
        <v>0</v>
      </c>
      <c r="I27" s="27">
        <f t="shared" si="3"/>
        <v>0</v>
      </c>
      <c r="J27">
        <v>0</v>
      </c>
      <c r="K27" s="27">
        <f t="shared" si="4"/>
        <v>0</v>
      </c>
      <c r="L27">
        <v>0</v>
      </c>
      <c r="M27" s="27">
        <f t="shared" si="5"/>
        <v>0</v>
      </c>
      <c r="N27">
        <v>1</v>
      </c>
      <c r="O27" s="27">
        <f t="shared" si="6"/>
        <v>4</v>
      </c>
      <c r="P27">
        <v>0</v>
      </c>
      <c r="Q27" s="27">
        <f t="shared" si="7"/>
        <v>0</v>
      </c>
      <c r="R27">
        <v>0</v>
      </c>
      <c r="S27" s="27">
        <f t="shared" si="8"/>
        <v>0</v>
      </c>
      <c r="T27">
        <v>0</v>
      </c>
      <c r="U27" s="27">
        <f t="shared" si="9"/>
        <v>0</v>
      </c>
      <c r="V27">
        <v>0</v>
      </c>
      <c r="W27" s="27">
        <f t="shared" si="10"/>
        <v>0</v>
      </c>
      <c r="X27">
        <v>0</v>
      </c>
      <c r="Y27" s="27">
        <f t="shared" si="11"/>
        <v>0</v>
      </c>
      <c r="Z27">
        <v>0</v>
      </c>
      <c r="AA27" s="27">
        <f t="shared" si="12"/>
        <v>0</v>
      </c>
      <c r="AB27">
        <f t="shared" si="13"/>
        <v>7</v>
      </c>
    </row>
    <row r="28" spans="1:28" x14ac:dyDescent="0.35">
      <c r="A28" t="s">
        <v>271</v>
      </c>
      <c r="B28">
        <v>1</v>
      </c>
      <c r="C28" s="27">
        <f t="shared" si="0"/>
        <v>3</v>
      </c>
      <c r="D28">
        <v>0</v>
      </c>
      <c r="E28" s="27">
        <f t="shared" si="1"/>
        <v>0</v>
      </c>
      <c r="F28">
        <v>0</v>
      </c>
      <c r="G28" s="27">
        <f t="shared" si="2"/>
        <v>0</v>
      </c>
      <c r="H28">
        <v>0</v>
      </c>
      <c r="I28" s="27">
        <f t="shared" si="3"/>
        <v>0</v>
      </c>
      <c r="J28">
        <v>0</v>
      </c>
      <c r="K28" s="27">
        <f t="shared" si="4"/>
        <v>0</v>
      </c>
      <c r="L28">
        <v>0</v>
      </c>
      <c r="M28" s="27">
        <f t="shared" si="5"/>
        <v>0</v>
      </c>
      <c r="N28">
        <v>1</v>
      </c>
      <c r="O28" s="27">
        <f t="shared" si="6"/>
        <v>4</v>
      </c>
      <c r="P28">
        <v>0</v>
      </c>
      <c r="Q28" s="27">
        <f t="shared" si="7"/>
        <v>0</v>
      </c>
      <c r="R28">
        <v>0</v>
      </c>
      <c r="S28" s="27">
        <f t="shared" si="8"/>
        <v>0</v>
      </c>
      <c r="T28">
        <v>0</v>
      </c>
      <c r="U28" s="27">
        <f t="shared" si="9"/>
        <v>0</v>
      </c>
      <c r="V28">
        <v>0</v>
      </c>
      <c r="W28" s="27">
        <f t="shared" si="10"/>
        <v>0</v>
      </c>
      <c r="X28">
        <v>0</v>
      </c>
      <c r="Y28" s="27">
        <f t="shared" si="11"/>
        <v>0</v>
      </c>
      <c r="Z28">
        <v>0</v>
      </c>
      <c r="AA28" s="27">
        <f t="shared" si="12"/>
        <v>0</v>
      </c>
      <c r="AB28">
        <f t="shared" si="13"/>
        <v>7</v>
      </c>
    </row>
    <row r="29" spans="1:28" x14ac:dyDescent="0.35">
      <c r="A29" t="s">
        <v>271</v>
      </c>
      <c r="B29">
        <v>1</v>
      </c>
      <c r="C29" s="27">
        <f t="shared" si="0"/>
        <v>3</v>
      </c>
      <c r="D29">
        <v>0</v>
      </c>
      <c r="E29" s="27">
        <f t="shared" si="1"/>
        <v>0</v>
      </c>
      <c r="F29">
        <v>0</v>
      </c>
      <c r="G29" s="27">
        <f t="shared" si="2"/>
        <v>0</v>
      </c>
      <c r="H29">
        <v>0</v>
      </c>
      <c r="I29" s="27">
        <f t="shared" si="3"/>
        <v>0</v>
      </c>
      <c r="J29">
        <v>0</v>
      </c>
      <c r="K29" s="27">
        <f t="shared" si="4"/>
        <v>0</v>
      </c>
      <c r="L29">
        <v>0</v>
      </c>
      <c r="M29" s="27">
        <f t="shared" si="5"/>
        <v>0</v>
      </c>
      <c r="N29">
        <v>1</v>
      </c>
      <c r="O29" s="27">
        <f t="shared" si="6"/>
        <v>4</v>
      </c>
      <c r="P29">
        <v>0</v>
      </c>
      <c r="Q29" s="27">
        <f t="shared" si="7"/>
        <v>0</v>
      </c>
      <c r="R29">
        <v>0</v>
      </c>
      <c r="S29" s="27">
        <f t="shared" si="8"/>
        <v>0</v>
      </c>
      <c r="T29">
        <v>0</v>
      </c>
      <c r="U29" s="27">
        <f t="shared" si="9"/>
        <v>0</v>
      </c>
      <c r="V29">
        <v>0</v>
      </c>
      <c r="W29" s="27">
        <f t="shared" si="10"/>
        <v>0</v>
      </c>
      <c r="X29">
        <v>0</v>
      </c>
      <c r="Y29" s="27">
        <f t="shared" si="11"/>
        <v>0</v>
      </c>
      <c r="Z29">
        <v>0</v>
      </c>
      <c r="AA29" s="27">
        <f t="shared" si="12"/>
        <v>0</v>
      </c>
      <c r="AB29">
        <f t="shared" si="13"/>
        <v>7</v>
      </c>
    </row>
    <row r="30" spans="1:28" x14ac:dyDescent="0.35">
      <c r="A30" t="s">
        <v>271</v>
      </c>
      <c r="B30">
        <v>1</v>
      </c>
      <c r="C30" s="27">
        <f t="shared" si="0"/>
        <v>3</v>
      </c>
      <c r="D30">
        <v>0</v>
      </c>
      <c r="E30" s="27">
        <f t="shared" si="1"/>
        <v>0</v>
      </c>
      <c r="F30">
        <v>0</v>
      </c>
      <c r="G30" s="27">
        <f t="shared" si="2"/>
        <v>0</v>
      </c>
      <c r="H30">
        <v>0</v>
      </c>
      <c r="I30" s="27">
        <f t="shared" si="3"/>
        <v>0</v>
      </c>
      <c r="J30">
        <v>0</v>
      </c>
      <c r="K30" s="27">
        <f t="shared" si="4"/>
        <v>0</v>
      </c>
      <c r="L30">
        <v>0</v>
      </c>
      <c r="M30" s="27">
        <f t="shared" si="5"/>
        <v>0</v>
      </c>
      <c r="N30">
        <v>0</v>
      </c>
      <c r="O30" s="27">
        <f t="shared" si="6"/>
        <v>0</v>
      </c>
      <c r="P30">
        <v>0</v>
      </c>
      <c r="Q30" s="27">
        <f t="shared" si="7"/>
        <v>0</v>
      </c>
      <c r="R30">
        <v>0</v>
      </c>
      <c r="S30" s="27">
        <f t="shared" si="8"/>
        <v>0</v>
      </c>
      <c r="T30">
        <v>0</v>
      </c>
      <c r="U30" s="27">
        <f t="shared" si="9"/>
        <v>0</v>
      </c>
      <c r="V30">
        <v>0</v>
      </c>
      <c r="W30" s="27">
        <f t="shared" si="10"/>
        <v>0</v>
      </c>
      <c r="X30">
        <v>0</v>
      </c>
      <c r="Y30" s="27">
        <f t="shared" si="11"/>
        <v>0</v>
      </c>
      <c r="Z30">
        <v>0</v>
      </c>
      <c r="AA30" s="27">
        <f t="shared" si="12"/>
        <v>0</v>
      </c>
      <c r="AB30">
        <f t="shared" si="13"/>
        <v>3</v>
      </c>
    </row>
    <row r="31" spans="1:28" x14ac:dyDescent="0.35">
      <c r="A31" t="s">
        <v>271</v>
      </c>
      <c r="B31">
        <v>1</v>
      </c>
      <c r="C31" s="27">
        <f t="shared" si="0"/>
        <v>3</v>
      </c>
      <c r="D31">
        <v>0</v>
      </c>
      <c r="E31" s="27">
        <f t="shared" si="1"/>
        <v>0</v>
      </c>
      <c r="F31">
        <v>0</v>
      </c>
      <c r="G31" s="27">
        <f t="shared" si="2"/>
        <v>0</v>
      </c>
      <c r="H31">
        <v>0</v>
      </c>
      <c r="I31" s="27">
        <f t="shared" si="3"/>
        <v>0</v>
      </c>
      <c r="J31">
        <v>0</v>
      </c>
      <c r="K31" s="27">
        <f t="shared" si="4"/>
        <v>0</v>
      </c>
      <c r="L31">
        <v>0</v>
      </c>
      <c r="M31" s="27">
        <f t="shared" si="5"/>
        <v>0</v>
      </c>
      <c r="N31">
        <v>0</v>
      </c>
      <c r="O31" s="27">
        <f t="shared" si="6"/>
        <v>0</v>
      </c>
      <c r="P31">
        <v>0</v>
      </c>
      <c r="Q31" s="27">
        <f t="shared" si="7"/>
        <v>0</v>
      </c>
      <c r="R31">
        <v>0</v>
      </c>
      <c r="S31" s="27">
        <f t="shared" si="8"/>
        <v>0</v>
      </c>
      <c r="T31">
        <v>0</v>
      </c>
      <c r="U31" s="27">
        <f t="shared" si="9"/>
        <v>0</v>
      </c>
      <c r="V31">
        <v>0</v>
      </c>
      <c r="W31" s="27">
        <f t="shared" si="10"/>
        <v>0</v>
      </c>
      <c r="X31">
        <v>0</v>
      </c>
      <c r="Y31" s="27">
        <f t="shared" si="11"/>
        <v>0</v>
      </c>
      <c r="Z31">
        <v>0</v>
      </c>
      <c r="AA31" s="27">
        <f t="shared" si="12"/>
        <v>0</v>
      </c>
      <c r="AB31">
        <f t="shared" si="13"/>
        <v>3</v>
      </c>
    </row>
    <row r="32" spans="1:28" x14ac:dyDescent="0.35">
      <c r="A32" t="s">
        <v>271</v>
      </c>
      <c r="B32">
        <v>1</v>
      </c>
      <c r="C32" s="27">
        <f t="shared" si="0"/>
        <v>3</v>
      </c>
      <c r="D32">
        <v>0</v>
      </c>
      <c r="E32" s="27">
        <f t="shared" si="1"/>
        <v>0</v>
      </c>
      <c r="F32">
        <v>0</v>
      </c>
      <c r="G32" s="27">
        <f t="shared" si="2"/>
        <v>0</v>
      </c>
      <c r="H32">
        <v>0</v>
      </c>
      <c r="I32" s="27">
        <f t="shared" si="3"/>
        <v>0</v>
      </c>
      <c r="J32">
        <v>0</v>
      </c>
      <c r="K32" s="27">
        <f t="shared" si="4"/>
        <v>0</v>
      </c>
      <c r="L32">
        <v>0</v>
      </c>
      <c r="M32" s="27">
        <f t="shared" si="5"/>
        <v>0</v>
      </c>
      <c r="N32">
        <v>0</v>
      </c>
      <c r="O32" s="27">
        <f t="shared" si="6"/>
        <v>0</v>
      </c>
      <c r="P32">
        <v>0</v>
      </c>
      <c r="Q32" s="27">
        <f t="shared" si="7"/>
        <v>0</v>
      </c>
      <c r="R32">
        <v>0</v>
      </c>
      <c r="S32" s="27">
        <f t="shared" si="8"/>
        <v>0</v>
      </c>
      <c r="T32">
        <v>0</v>
      </c>
      <c r="U32" s="27">
        <f t="shared" si="9"/>
        <v>0</v>
      </c>
      <c r="V32">
        <v>0</v>
      </c>
      <c r="W32" s="27">
        <f t="shared" si="10"/>
        <v>0</v>
      </c>
      <c r="X32">
        <v>0</v>
      </c>
      <c r="Y32" s="27">
        <f t="shared" si="11"/>
        <v>0</v>
      </c>
      <c r="Z32">
        <v>0</v>
      </c>
      <c r="AA32" s="27">
        <f t="shared" si="12"/>
        <v>0</v>
      </c>
      <c r="AB32">
        <f t="shared" si="13"/>
        <v>3</v>
      </c>
    </row>
    <row r="33" spans="1:28" x14ac:dyDescent="0.35">
      <c r="A33" t="s">
        <v>271</v>
      </c>
      <c r="B33">
        <v>0</v>
      </c>
      <c r="C33" s="27">
        <f t="shared" si="0"/>
        <v>0</v>
      </c>
      <c r="D33">
        <v>0</v>
      </c>
      <c r="E33" s="27">
        <f t="shared" si="1"/>
        <v>0</v>
      </c>
      <c r="F33">
        <v>0</v>
      </c>
      <c r="G33" s="27">
        <f t="shared" si="2"/>
        <v>0</v>
      </c>
      <c r="H33">
        <v>0</v>
      </c>
      <c r="I33" s="27">
        <f t="shared" si="3"/>
        <v>0</v>
      </c>
      <c r="J33">
        <v>0</v>
      </c>
      <c r="K33" s="27">
        <f t="shared" si="4"/>
        <v>0</v>
      </c>
      <c r="L33">
        <v>0</v>
      </c>
      <c r="M33" s="27">
        <f t="shared" si="5"/>
        <v>0</v>
      </c>
      <c r="N33">
        <v>2</v>
      </c>
      <c r="O33" s="27">
        <f t="shared" si="6"/>
        <v>8</v>
      </c>
      <c r="P33">
        <v>0</v>
      </c>
      <c r="Q33" s="27">
        <f t="shared" si="7"/>
        <v>0</v>
      </c>
      <c r="R33">
        <v>0</v>
      </c>
      <c r="S33" s="27">
        <f t="shared" si="8"/>
        <v>0</v>
      </c>
      <c r="T33">
        <v>0</v>
      </c>
      <c r="U33" s="27">
        <f t="shared" si="9"/>
        <v>0</v>
      </c>
      <c r="V33">
        <v>0</v>
      </c>
      <c r="W33" s="27">
        <f t="shared" si="10"/>
        <v>0</v>
      </c>
      <c r="X33">
        <v>0</v>
      </c>
      <c r="Y33" s="27">
        <f t="shared" si="11"/>
        <v>0</v>
      </c>
      <c r="Z33">
        <v>0</v>
      </c>
      <c r="AA33" s="27">
        <f t="shared" si="12"/>
        <v>0</v>
      </c>
      <c r="AB33">
        <f t="shared" si="13"/>
        <v>8</v>
      </c>
    </row>
    <row r="34" spans="1:28" x14ac:dyDescent="0.35">
      <c r="A34" t="s">
        <v>271</v>
      </c>
      <c r="B34">
        <v>1</v>
      </c>
      <c r="C34" s="27">
        <f t="shared" si="0"/>
        <v>3</v>
      </c>
      <c r="D34">
        <v>0</v>
      </c>
      <c r="E34" s="27">
        <f t="shared" si="1"/>
        <v>0</v>
      </c>
      <c r="F34">
        <v>0</v>
      </c>
      <c r="G34" s="27">
        <f t="shared" si="2"/>
        <v>0</v>
      </c>
      <c r="H34">
        <v>0</v>
      </c>
      <c r="I34" s="27">
        <f t="shared" si="3"/>
        <v>0</v>
      </c>
      <c r="J34">
        <v>0</v>
      </c>
      <c r="K34" s="27">
        <f t="shared" si="4"/>
        <v>0</v>
      </c>
      <c r="L34">
        <v>0</v>
      </c>
      <c r="M34" s="27">
        <f t="shared" si="5"/>
        <v>0</v>
      </c>
      <c r="N34">
        <v>1</v>
      </c>
      <c r="O34" s="27">
        <f t="shared" si="6"/>
        <v>4</v>
      </c>
      <c r="P34">
        <v>0</v>
      </c>
      <c r="Q34" s="27">
        <f t="shared" si="7"/>
        <v>0</v>
      </c>
      <c r="R34">
        <v>0</v>
      </c>
      <c r="S34" s="27">
        <f t="shared" si="8"/>
        <v>0</v>
      </c>
      <c r="T34">
        <v>0</v>
      </c>
      <c r="U34" s="27">
        <f t="shared" si="9"/>
        <v>0</v>
      </c>
      <c r="V34">
        <v>0</v>
      </c>
      <c r="W34" s="27">
        <f t="shared" si="10"/>
        <v>0</v>
      </c>
      <c r="X34">
        <v>0</v>
      </c>
      <c r="Y34" s="27">
        <f t="shared" si="11"/>
        <v>0</v>
      </c>
      <c r="Z34">
        <v>0</v>
      </c>
      <c r="AA34" s="27">
        <f t="shared" si="12"/>
        <v>0</v>
      </c>
      <c r="AB34">
        <f t="shared" si="13"/>
        <v>7</v>
      </c>
    </row>
    <row r="35" spans="1:28" x14ac:dyDescent="0.35">
      <c r="A35" t="s">
        <v>271</v>
      </c>
      <c r="B35">
        <v>3</v>
      </c>
      <c r="C35" s="27">
        <f t="shared" si="0"/>
        <v>9</v>
      </c>
      <c r="D35">
        <v>0</v>
      </c>
      <c r="E35" s="27">
        <f t="shared" si="1"/>
        <v>0</v>
      </c>
      <c r="F35">
        <v>0</v>
      </c>
      <c r="G35" s="27">
        <f t="shared" si="2"/>
        <v>0</v>
      </c>
      <c r="H35">
        <v>2</v>
      </c>
      <c r="I35" s="27">
        <f t="shared" si="3"/>
        <v>8</v>
      </c>
      <c r="J35">
        <v>0</v>
      </c>
      <c r="K35" s="27">
        <f t="shared" si="4"/>
        <v>0</v>
      </c>
      <c r="L35">
        <v>4</v>
      </c>
      <c r="M35" s="27">
        <f t="shared" si="5"/>
        <v>16</v>
      </c>
      <c r="N35">
        <v>0</v>
      </c>
      <c r="O35" s="27">
        <f t="shared" si="6"/>
        <v>0</v>
      </c>
      <c r="P35">
        <v>0</v>
      </c>
      <c r="Q35" s="27">
        <f t="shared" si="7"/>
        <v>0</v>
      </c>
      <c r="R35">
        <v>0</v>
      </c>
      <c r="S35" s="27">
        <f t="shared" si="8"/>
        <v>0</v>
      </c>
      <c r="T35">
        <v>0</v>
      </c>
      <c r="U35" s="27">
        <f t="shared" si="9"/>
        <v>0</v>
      </c>
      <c r="V35">
        <v>3</v>
      </c>
      <c r="W35" s="27">
        <f t="shared" si="10"/>
        <v>12</v>
      </c>
      <c r="X35">
        <v>0</v>
      </c>
      <c r="Y35" s="27">
        <f t="shared" si="11"/>
        <v>0</v>
      </c>
      <c r="Z35">
        <v>0</v>
      </c>
      <c r="AA35" s="27">
        <f t="shared" si="12"/>
        <v>0</v>
      </c>
      <c r="AB35">
        <f t="shared" si="13"/>
        <v>45</v>
      </c>
    </row>
    <row r="36" spans="1:28" x14ac:dyDescent="0.35">
      <c r="A36" t="s">
        <v>271</v>
      </c>
      <c r="B36">
        <v>3</v>
      </c>
      <c r="C36" s="27">
        <f t="shared" si="0"/>
        <v>9</v>
      </c>
      <c r="D36">
        <v>0</v>
      </c>
      <c r="E36" s="27">
        <f t="shared" si="1"/>
        <v>0</v>
      </c>
      <c r="F36">
        <v>0</v>
      </c>
      <c r="G36" s="27">
        <f t="shared" si="2"/>
        <v>0</v>
      </c>
      <c r="H36">
        <v>3</v>
      </c>
      <c r="I36" s="27">
        <f t="shared" si="3"/>
        <v>12</v>
      </c>
      <c r="J36">
        <v>0</v>
      </c>
      <c r="K36" s="27">
        <f t="shared" si="4"/>
        <v>0</v>
      </c>
      <c r="L36">
        <v>4</v>
      </c>
      <c r="M36" s="27">
        <f t="shared" si="5"/>
        <v>16</v>
      </c>
      <c r="N36">
        <v>0</v>
      </c>
      <c r="O36" s="27">
        <f t="shared" si="6"/>
        <v>0</v>
      </c>
      <c r="P36">
        <v>0</v>
      </c>
      <c r="Q36" s="27">
        <f t="shared" si="7"/>
        <v>0</v>
      </c>
      <c r="R36">
        <v>0</v>
      </c>
      <c r="S36" s="27">
        <f t="shared" si="8"/>
        <v>0</v>
      </c>
      <c r="T36">
        <v>0</v>
      </c>
      <c r="U36" s="27">
        <f t="shared" si="9"/>
        <v>0</v>
      </c>
      <c r="V36">
        <v>2</v>
      </c>
      <c r="W36" s="27">
        <f t="shared" si="10"/>
        <v>8</v>
      </c>
      <c r="X36">
        <v>0</v>
      </c>
      <c r="Y36" s="27">
        <f t="shared" si="11"/>
        <v>0</v>
      </c>
      <c r="Z36">
        <v>0</v>
      </c>
      <c r="AA36" s="27">
        <f t="shared" si="12"/>
        <v>0</v>
      </c>
      <c r="AB36">
        <f t="shared" si="13"/>
        <v>45</v>
      </c>
    </row>
    <row r="37" spans="1:28" x14ac:dyDescent="0.35">
      <c r="A37" t="s">
        <v>271</v>
      </c>
      <c r="B37">
        <v>2</v>
      </c>
      <c r="C37" s="27">
        <f t="shared" si="0"/>
        <v>6</v>
      </c>
      <c r="D37">
        <v>0</v>
      </c>
      <c r="E37" s="27">
        <f t="shared" si="1"/>
        <v>0</v>
      </c>
      <c r="F37">
        <v>0</v>
      </c>
      <c r="G37" s="27">
        <f t="shared" si="2"/>
        <v>0</v>
      </c>
      <c r="H37">
        <v>2</v>
      </c>
      <c r="I37" s="27">
        <f t="shared" si="3"/>
        <v>8</v>
      </c>
      <c r="J37">
        <v>0</v>
      </c>
      <c r="K37" s="27">
        <f t="shared" si="4"/>
        <v>0</v>
      </c>
      <c r="L37">
        <v>2</v>
      </c>
      <c r="M37" s="27">
        <f t="shared" si="5"/>
        <v>8</v>
      </c>
      <c r="N37">
        <v>0</v>
      </c>
      <c r="O37" s="27">
        <f t="shared" si="6"/>
        <v>0</v>
      </c>
      <c r="P37">
        <v>0</v>
      </c>
      <c r="Q37" s="27">
        <f t="shared" si="7"/>
        <v>0</v>
      </c>
      <c r="R37">
        <v>0</v>
      </c>
      <c r="S37" s="27">
        <f t="shared" si="8"/>
        <v>0</v>
      </c>
      <c r="T37">
        <v>0</v>
      </c>
      <c r="U37" s="27">
        <f t="shared" si="9"/>
        <v>0</v>
      </c>
      <c r="V37">
        <v>2</v>
      </c>
      <c r="W37" s="27">
        <f t="shared" si="10"/>
        <v>8</v>
      </c>
      <c r="X37">
        <v>0</v>
      </c>
      <c r="Y37" s="27">
        <f t="shared" si="11"/>
        <v>0</v>
      </c>
      <c r="Z37">
        <v>0</v>
      </c>
      <c r="AA37" s="27">
        <f t="shared" si="12"/>
        <v>0</v>
      </c>
      <c r="AB37">
        <f t="shared" si="13"/>
        <v>30</v>
      </c>
    </row>
    <row r="38" spans="1:28" x14ac:dyDescent="0.35">
      <c r="A38" t="s">
        <v>319</v>
      </c>
      <c r="B38">
        <v>2</v>
      </c>
      <c r="C38" s="27">
        <f t="shared" si="0"/>
        <v>6</v>
      </c>
      <c r="D38">
        <v>0</v>
      </c>
      <c r="E38" s="27">
        <f t="shared" si="1"/>
        <v>0</v>
      </c>
      <c r="F38">
        <v>0</v>
      </c>
      <c r="G38" s="27">
        <f t="shared" si="2"/>
        <v>0</v>
      </c>
      <c r="H38">
        <v>2</v>
      </c>
      <c r="I38" s="27">
        <f t="shared" si="3"/>
        <v>8</v>
      </c>
      <c r="J38">
        <v>0</v>
      </c>
      <c r="K38" s="27">
        <f t="shared" si="4"/>
        <v>0</v>
      </c>
      <c r="L38">
        <v>2</v>
      </c>
      <c r="M38" s="27">
        <f t="shared" si="5"/>
        <v>8</v>
      </c>
      <c r="N38">
        <v>0</v>
      </c>
      <c r="O38" s="27">
        <f t="shared" si="6"/>
        <v>0</v>
      </c>
      <c r="P38">
        <v>0</v>
      </c>
      <c r="Q38" s="27">
        <f t="shared" si="7"/>
        <v>0</v>
      </c>
      <c r="R38">
        <v>0</v>
      </c>
      <c r="S38" s="27">
        <f t="shared" si="8"/>
        <v>0</v>
      </c>
      <c r="T38">
        <v>0</v>
      </c>
      <c r="U38" s="27">
        <f t="shared" si="9"/>
        <v>0</v>
      </c>
      <c r="V38">
        <v>2</v>
      </c>
      <c r="W38" s="27">
        <f t="shared" si="10"/>
        <v>8</v>
      </c>
      <c r="X38">
        <v>0</v>
      </c>
      <c r="Y38" s="27">
        <f t="shared" si="11"/>
        <v>0</v>
      </c>
      <c r="Z38">
        <v>0</v>
      </c>
      <c r="AA38" s="27">
        <f t="shared" si="12"/>
        <v>0</v>
      </c>
      <c r="AB38">
        <f t="shared" si="13"/>
        <v>30</v>
      </c>
    </row>
    <row r="39" spans="1:28" x14ac:dyDescent="0.35">
      <c r="A39" t="s">
        <v>271</v>
      </c>
      <c r="B39">
        <v>1</v>
      </c>
      <c r="C39" s="27">
        <f t="shared" si="0"/>
        <v>3</v>
      </c>
      <c r="D39">
        <v>0</v>
      </c>
      <c r="E39" s="27">
        <f t="shared" si="1"/>
        <v>0</v>
      </c>
      <c r="F39">
        <v>0</v>
      </c>
      <c r="G39" s="27">
        <f t="shared" si="2"/>
        <v>0</v>
      </c>
      <c r="H39">
        <v>2</v>
      </c>
      <c r="I39" s="27">
        <f t="shared" si="3"/>
        <v>8</v>
      </c>
      <c r="J39">
        <v>0</v>
      </c>
      <c r="K39" s="27">
        <f t="shared" si="4"/>
        <v>0</v>
      </c>
      <c r="L39">
        <v>2</v>
      </c>
      <c r="M39" s="27">
        <f t="shared" si="5"/>
        <v>8</v>
      </c>
      <c r="N39">
        <v>0</v>
      </c>
      <c r="O39" s="27">
        <f t="shared" si="6"/>
        <v>0</v>
      </c>
      <c r="P39">
        <v>0</v>
      </c>
      <c r="Q39" s="27">
        <f t="shared" si="7"/>
        <v>0</v>
      </c>
      <c r="R39">
        <v>0</v>
      </c>
      <c r="S39" s="27">
        <f t="shared" si="8"/>
        <v>0</v>
      </c>
      <c r="T39">
        <v>0</v>
      </c>
      <c r="U39" s="27">
        <f t="shared" si="9"/>
        <v>0</v>
      </c>
      <c r="V39">
        <v>2</v>
      </c>
      <c r="W39" s="27">
        <f t="shared" si="10"/>
        <v>8</v>
      </c>
      <c r="X39">
        <v>0</v>
      </c>
      <c r="Y39" s="27">
        <f t="shared" si="11"/>
        <v>0</v>
      </c>
      <c r="Z39">
        <v>0</v>
      </c>
      <c r="AA39" s="27">
        <f t="shared" si="12"/>
        <v>0</v>
      </c>
      <c r="AB39">
        <f t="shared" si="13"/>
        <v>27</v>
      </c>
    </row>
    <row r="40" spans="1:28" x14ac:dyDescent="0.35">
      <c r="A40" t="s">
        <v>271</v>
      </c>
      <c r="B40">
        <v>2</v>
      </c>
      <c r="C40" s="27">
        <f t="shared" si="0"/>
        <v>6</v>
      </c>
      <c r="D40">
        <v>0</v>
      </c>
      <c r="E40" s="27">
        <f t="shared" si="1"/>
        <v>0</v>
      </c>
      <c r="F40">
        <v>0</v>
      </c>
      <c r="G40" s="27">
        <f t="shared" si="2"/>
        <v>0</v>
      </c>
      <c r="H40">
        <v>2</v>
      </c>
      <c r="I40" s="27">
        <f t="shared" si="3"/>
        <v>8</v>
      </c>
      <c r="J40">
        <v>0</v>
      </c>
      <c r="K40" s="27">
        <f t="shared" si="4"/>
        <v>0</v>
      </c>
      <c r="L40">
        <v>2</v>
      </c>
      <c r="M40" s="27">
        <f t="shared" si="5"/>
        <v>8</v>
      </c>
      <c r="N40">
        <v>0</v>
      </c>
      <c r="O40" s="27">
        <f t="shared" si="6"/>
        <v>0</v>
      </c>
      <c r="P40">
        <v>0</v>
      </c>
      <c r="Q40" s="27">
        <f t="shared" si="7"/>
        <v>0</v>
      </c>
      <c r="R40">
        <v>0</v>
      </c>
      <c r="S40" s="27">
        <f t="shared" si="8"/>
        <v>0</v>
      </c>
      <c r="T40">
        <v>0</v>
      </c>
      <c r="U40" s="27">
        <f t="shared" si="9"/>
        <v>0</v>
      </c>
      <c r="V40">
        <v>2</v>
      </c>
      <c r="W40" s="27">
        <f t="shared" si="10"/>
        <v>8</v>
      </c>
      <c r="X40">
        <v>0</v>
      </c>
      <c r="Y40" s="27">
        <f t="shared" si="11"/>
        <v>0</v>
      </c>
      <c r="Z40">
        <v>0</v>
      </c>
      <c r="AA40" s="27">
        <f t="shared" si="12"/>
        <v>0</v>
      </c>
      <c r="AB40">
        <f t="shared" si="13"/>
        <v>30</v>
      </c>
    </row>
    <row r="41" spans="1:28" x14ac:dyDescent="0.35">
      <c r="A41" t="s">
        <v>271</v>
      </c>
      <c r="B41">
        <v>2</v>
      </c>
      <c r="C41" s="27">
        <f t="shared" si="0"/>
        <v>6</v>
      </c>
      <c r="D41">
        <v>0</v>
      </c>
      <c r="E41" s="27">
        <f t="shared" si="1"/>
        <v>0</v>
      </c>
      <c r="F41">
        <v>0</v>
      </c>
      <c r="G41" s="27">
        <f t="shared" si="2"/>
        <v>0</v>
      </c>
      <c r="H41">
        <v>2</v>
      </c>
      <c r="I41" s="27">
        <f t="shared" si="3"/>
        <v>8</v>
      </c>
      <c r="J41">
        <v>0</v>
      </c>
      <c r="K41" s="27">
        <f t="shared" si="4"/>
        <v>0</v>
      </c>
      <c r="L41">
        <v>2</v>
      </c>
      <c r="M41" s="27">
        <f t="shared" si="5"/>
        <v>8</v>
      </c>
      <c r="N41">
        <v>0</v>
      </c>
      <c r="O41" s="27">
        <f t="shared" si="6"/>
        <v>0</v>
      </c>
      <c r="P41">
        <v>0</v>
      </c>
      <c r="Q41" s="27">
        <f t="shared" si="7"/>
        <v>0</v>
      </c>
      <c r="R41">
        <v>1</v>
      </c>
      <c r="S41" s="27">
        <f t="shared" si="8"/>
        <v>4</v>
      </c>
      <c r="T41">
        <v>0</v>
      </c>
      <c r="U41" s="27">
        <f t="shared" si="9"/>
        <v>0</v>
      </c>
      <c r="V41">
        <v>2</v>
      </c>
      <c r="W41" s="27">
        <f t="shared" si="10"/>
        <v>8</v>
      </c>
      <c r="X41">
        <v>0</v>
      </c>
      <c r="Y41" s="27">
        <f t="shared" si="11"/>
        <v>0</v>
      </c>
      <c r="Z41">
        <v>0</v>
      </c>
      <c r="AA41" s="27">
        <f t="shared" si="12"/>
        <v>0</v>
      </c>
      <c r="AB41">
        <f t="shared" si="13"/>
        <v>34</v>
      </c>
    </row>
    <row r="42" spans="1:28" x14ac:dyDescent="0.35">
      <c r="A42" t="s">
        <v>271</v>
      </c>
      <c r="B42">
        <v>3</v>
      </c>
      <c r="C42" s="27">
        <f t="shared" si="0"/>
        <v>9</v>
      </c>
      <c r="D42">
        <v>0</v>
      </c>
      <c r="E42" s="27">
        <f t="shared" si="1"/>
        <v>0</v>
      </c>
      <c r="F42">
        <v>0</v>
      </c>
      <c r="G42" s="27">
        <f t="shared" si="2"/>
        <v>0</v>
      </c>
      <c r="H42">
        <v>4</v>
      </c>
      <c r="I42" s="27">
        <f t="shared" si="3"/>
        <v>16</v>
      </c>
      <c r="J42">
        <v>0</v>
      </c>
      <c r="K42" s="27">
        <f t="shared" si="4"/>
        <v>0</v>
      </c>
      <c r="L42">
        <v>4</v>
      </c>
      <c r="M42" s="27">
        <f t="shared" si="5"/>
        <v>16</v>
      </c>
      <c r="N42">
        <v>0</v>
      </c>
      <c r="O42" s="27">
        <f t="shared" si="6"/>
        <v>0</v>
      </c>
      <c r="P42">
        <v>0</v>
      </c>
      <c r="Q42" s="27">
        <f t="shared" si="7"/>
        <v>0</v>
      </c>
      <c r="R42">
        <v>0</v>
      </c>
      <c r="S42" s="27">
        <f t="shared" si="8"/>
        <v>0</v>
      </c>
      <c r="T42">
        <v>0</v>
      </c>
      <c r="U42" s="27">
        <f t="shared" si="9"/>
        <v>0</v>
      </c>
      <c r="V42">
        <v>4</v>
      </c>
      <c r="W42" s="27">
        <f t="shared" si="10"/>
        <v>16</v>
      </c>
      <c r="X42">
        <v>0</v>
      </c>
      <c r="Y42" s="27">
        <f t="shared" si="11"/>
        <v>0</v>
      </c>
      <c r="Z42">
        <v>0</v>
      </c>
      <c r="AA42" s="27">
        <f t="shared" si="12"/>
        <v>0</v>
      </c>
      <c r="AB42">
        <f t="shared" si="13"/>
        <v>57</v>
      </c>
    </row>
    <row r="43" spans="1:28" x14ac:dyDescent="0.35">
      <c r="A43" t="s">
        <v>271</v>
      </c>
      <c r="B43">
        <v>4</v>
      </c>
      <c r="C43" s="27">
        <f t="shared" si="0"/>
        <v>12</v>
      </c>
      <c r="D43">
        <v>0</v>
      </c>
      <c r="E43" s="27">
        <f t="shared" si="1"/>
        <v>0</v>
      </c>
      <c r="F43">
        <v>0</v>
      </c>
      <c r="G43" s="27">
        <f t="shared" si="2"/>
        <v>0</v>
      </c>
      <c r="H43">
        <v>2</v>
      </c>
      <c r="I43" s="27">
        <f t="shared" si="3"/>
        <v>8</v>
      </c>
      <c r="J43">
        <v>0</v>
      </c>
      <c r="K43" s="27">
        <f t="shared" si="4"/>
        <v>0</v>
      </c>
      <c r="L43">
        <v>4</v>
      </c>
      <c r="M43" s="27">
        <f t="shared" si="5"/>
        <v>16</v>
      </c>
      <c r="N43">
        <v>0</v>
      </c>
      <c r="O43" s="27">
        <f t="shared" si="6"/>
        <v>0</v>
      </c>
      <c r="P43">
        <v>0</v>
      </c>
      <c r="Q43" s="27">
        <f t="shared" si="7"/>
        <v>0</v>
      </c>
      <c r="R43">
        <v>0</v>
      </c>
      <c r="S43" s="27">
        <f t="shared" si="8"/>
        <v>0</v>
      </c>
      <c r="T43">
        <v>0</v>
      </c>
      <c r="U43" s="27">
        <f t="shared" si="9"/>
        <v>0</v>
      </c>
      <c r="V43">
        <v>4</v>
      </c>
      <c r="W43" s="27">
        <f t="shared" si="10"/>
        <v>16</v>
      </c>
      <c r="X43">
        <v>0</v>
      </c>
      <c r="Y43" s="27">
        <f t="shared" si="11"/>
        <v>0</v>
      </c>
      <c r="Z43">
        <v>0</v>
      </c>
      <c r="AA43" s="27">
        <f t="shared" si="12"/>
        <v>0</v>
      </c>
      <c r="AB43">
        <f t="shared" si="13"/>
        <v>52</v>
      </c>
    </row>
    <row r="44" spans="1:28" x14ac:dyDescent="0.35">
      <c r="A44" t="s">
        <v>271</v>
      </c>
      <c r="B44">
        <v>2</v>
      </c>
      <c r="C44" s="27">
        <f t="shared" si="0"/>
        <v>6</v>
      </c>
      <c r="D44">
        <v>0</v>
      </c>
      <c r="E44" s="27">
        <f t="shared" si="1"/>
        <v>0</v>
      </c>
      <c r="F44">
        <v>0</v>
      </c>
      <c r="G44" s="27">
        <f t="shared" si="2"/>
        <v>0</v>
      </c>
      <c r="H44">
        <v>2</v>
      </c>
      <c r="I44" s="27">
        <f t="shared" si="3"/>
        <v>8</v>
      </c>
      <c r="J44">
        <v>0</v>
      </c>
      <c r="K44" s="27">
        <f t="shared" si="4"/>
        <v>0</v>
      </c>
      <c r="L44">
        <v>4</v>
      </c>
      <c r="M44" s="27">
        <f t="shared" si="5"/>
        <v>16</v>
      </c>
      <c r="N44">
        <v>0</v>
      </c>
      <c r="O44" s="27">
        <f t="shared" si="6"/>
        <v>0</v>
      </c>
      <c r="P44">
        <v>0</v>
      </c>
      <c r="Q44" s="27">
        <f t="shared" si="7"/>
        <v>0</v>
      </c>
      <c r="R44">
        <v>0</v>
      </c>
      <c r="S44" s="27">
        <f t="shared" si="8"/>
        <v>0</v>
      </c>
      <c r="T44">
        <v>0</v>
      </c>
      <c r="U44" s="27">
        <f t="shared" si="9"/>
        <v>0</v>
      </c>
      <c r="V44">
        <v>4</v>
      </c>
      <c r="W44" s="27">
        <f t="shared" si="10"/>
        <v>16</v>
      </c>
      <c r="X44">
        <v>0</v>
      </c>
      <c r="Y44" s="27">
        <f t="shared" si="11"/>
        <v>0</v>
      </c>
      <c r="Z44">
        <v>0</v>
      </c>
      <c r="AA44" s="27">
        <f t="shared" si="12"/>
        <v>0</v>
      </c>
      <c r="AB44">
        <f t="shared" si="13"/>
        <v>46</v>
      </c>
    </row>
    <row r="45" spans="1:28" x14ac:dyDescent="0.35">
      <c r="A45" t="s">
        <v>271</v>
      </c>
      <c r="B45">
        <v>2</v>
      </c>
      <c r="C45" s="27">
        <f t="shared" si="0"/>
        <v>6</v>
      </c>
      <c r="D45">
        <v>0</v>
      </c>
      <c r="E45" s="27">
        <f t="shared" si="1"/>
        <v>0</v>
      </c>
      <c r="F45">
        <v>0</v>
      </c>
      <c r="G45" s="27">
        <f t="shared" si="2"/>
        <v>0</v>
      </c>
      <c r="H45">
        <v>2</v>
      </c>
      <c r="I45" s="27">
        <f t="shared" si="3"/>
        <v>8</v>
      </c>
      <c r="J45">
        <v>0</v>
      </c>
      <c r="K45" s="27">
        <f t="shared" si="4"/>
        <v>0</v>
      </c>
      <c r="L45">
        <v>2</v>
      </c>
      <c r="M45" s="27">
        <f t="shared" si="5"/>
        <v>8</v>
      </c>
      <c r="N45">
        <v>0</v>
      </c>
      <c r="O45" s="27">
        <f t="shared" si="6"/>
        <v>0</v>
      </c>
      <c r="P45">
        <v>0</v>
      </c>
      <c r="Q45" s="27">
        <f t="shared" si="7"/>
        <v>0</v>
      </c>
      <c r="R45">
        <v>0</v>
      </c>
      <c r="S45" s="27">
        <f t="shared" si="8"/>
        <v>0</v>
      </c>
      <c r="T45">
        <v>0</v>
      </c>
      <c r="U45" s="27">
        <f t="shared" si="9"/>
        <v>0</v>
      </c>
      <c r="V45">
        <v>3</v>
      </c>
      <c r="W45" s="27">
        <f t="shared" si="10"/>
        <v>12</v>
      </c>
      <c r="X45">
        <v>0</v>
      </c>
      <c r="Y45" s="27">
        <f t="shared" si="11"/>
        <v>0</v>
      </c>
      <c r="Z45">
        <v>0</v>
      </c>
      <c r="AA45" s="27">
        <f t="shared" si="12"/>
        <v>0</v>
      </c>
      <c r="AB45">
        <f t="shared" si="13"/>
        <v>34</v>
      </c>
    </row>
    <row r="46" spans="1:28" x14ac:dyDescent="0.35">
      <c r="A46" t="s">
        <v>271</v>
      </c>
      <c r="B46">
        <v>1</v>
      </c>
      <c r="C46" s="27">
        <f t="shared" si="0"/>
        <v>3</v>
      </c>
      <c r="D46">
        <v>0</v>
      </c>
      <c r="E46" s="27">
        <f t="shared" si="1"/>
        <v>0</v>
      </c>
      <c r="F46">
        <v>0</v>
      </c>
      <c r="G46" s="27">
        <f t="shared" si="2"/>
        <v>0</v>
      </c>
      <c r="H46">
        <v>0</v>
      </c>
      <c r="I46" s="27">
        <f t="shared" si="3"/>
        <v>0</v>
      </c>
      <c r="J46">
        <v>0</v>
      </c>
      <c r="K46" s="27">
        <f t="shared" si="4"/>
        <v>0</v>
      </c>
      <c r="L46">
        <v>0</v>
      </c>
      <c r="M46" s="27">
        <f t="shared" si="5"/>
        <v>0</v>
      </c>
      <c r="N46">
        <v>1</v>
      </c>
      <c r="O46" s="27">
        <f t="shared" si="6"/>
        <v>4</v>
      </c>
      <c r="P46">
        <v>0</v>
      </c>
      <c r="Q46" s="27">
        <f t="shared" si="7"/>
        <v>0</v>
      </c>
      <c r="R46">
        <v>1</v>
      </c>
      <c r="S46" s="27">
        <f t="shared" si="8"/>
        <v>4</v>
      </c>
      <c r="T46">
        <v>0</v>
      </c>
      <c r="U46" s="27">
        <f t="shared" si="9"/>
        <v>0</v>
      </c>
      <c r="V46">
        <v>1</v>
      </c>
      <c r="W46" s="27">
        <f t="shared" si="10"/>
        <v>4</v>
      </c>
      <c r="X46">
        <v>0</v>
      </c>
      <c r="Y46" s="27">
        <f t="shared" si="11"/>
        <v>0</v>
      </c>
      <c r="Z46">
        <v>0</v>
      </c>
      <c r="AA46" s="27">
        <f t="shared" si="12"/>
        <v>0</v>
      </c>
      <c r="AB46">
        <f t="shared" si="13"/>
        <v>15</v>
      </c>
    </row>
    <row r="47" spans="1:28" x14ac:dyDescent="0.35">
      <c r="A47" t="s">
        <v>319</v>
      </c>
      <c r="B47">
        <v>2</v>
      </c>
      <c r="C47" s="27">
        <f t="shared" si="0"/>
        <v>6</v>
      </c>
      <c r="D47">
        <v>0</v>
      </c>
      <c r="E47" s="27">
        <f t="shared" si="1"/>
        <v>0</v>
      </c>
      <c r="F47">
        <v>0</v>
      </c>
      <c r="G47" s="27">
        <f t="shared" si="2"/>
        <v>0</v>
      </c>
      <c r="H47">
        <v>2</v>
      </c>
      <c r="I47" s="27">
        <f t="shared" si="3"/>
        <v>8</v>
      </c>
      <c r="J47">
        <v>0</v>
      </c>
      <c r="K47" s="27">
        <f t="shared" si="4"/>
        <v>0</v>
      </c>
      <c r="L47">
        <v>2</v>
      </c>
      <c r="M47" s="27">
        <f t="shared" si="5"/>
        <v>8</v>
      </c>
      <c r="N47">
        <v>0</v>
      </c>
      <c r="O47" s="27">
        <f t="shared" si="6"/>
        <v>0</v>
      </c>
      <c r="P47">
        <v>0</v>
      </c>
      <c r="Q47" s="27">
        <f t="shared" si="7"/>
        <v>0</v>
      </c>
      <c r="R47">
        <v>0</v>
      </c>
      <c r="S47" s="27">
        <f t="shared" si="8"/>
        <v>0</v>
      </c>
      <c r="T47">
        <v>0</v>
      </c>
      <c r="U47" s="27">
        <f t="shared" si="9"/>
        <v>0</v>
      </c>
      <c r="V47">
        <v>2</v>
      </c>
      <c r="W47" s="27">
        <f t="shared" si="10"/>
        <v>8</v>
      </c>
      <c r="X47">
        <v>0</v>
      </c>
      <c r="Y47" s="27">
        <f t="shared" si="11"/>
        <v>0</v>
      </c>
      <c r="Z47">
        <v>0</v>
      </c>
      <c r="AA47" s="27">
        <f t="shared" si="12"/>
        <v>0</v>
      </c>
      <c r="AB47">
        <f t="shared" si="13"/>
        <v>30</v>
      </c>
    </row>
    <row r="48" spans="1:28" x14ac:dyDescent="0.35">
      <c r="A48" t="s">
        <v>271</v>
      </c>
      <c r="B48">
        <v>2</v>
      </c>
      <c r="C48" s="27">
        <f t="shared" si="0"/>
        <v>6</v>
      </c>
      <c r="D48">
        <v>0</v>
      </c>
      <c r="E48" s="27">
        <f t="shared" si="1"/>
        <v>0</v>
      </c>
      <c r="F48">
        <v>0</v>
      </c>
      <c r="G48" s="27">
        <f t="shared" si="2"/>
        <v>0</v>
      </c>
      <c r="H48">
        <v>2</v>
      </c>
      <c r="I48" s="27">
        <f t="shared" si="3"/>
        <v>8</v>
      </c>
      <c r="J48">
        <v>0</v>
      </c>
      <c r="K48" s="27">
        <f t="shared" si="4"/>
        <v>0</v>
      </c>
      <c r="L48">
        <v>3</v>
      </c>
      <c r="M48" s="27">
        <f t="shared" si="5"/>
        <v>12</v>
      </c>
      <c r="N48">
        <v>0</v>
      </c>
      <c r="O48" s="27">
        <f t="shared" si="6"/>
        <v>0</v>
      </c>
      <c r="P48">
        <v>0</v>
      </c>
      <c r="Q48" s="27">
        <f t="shared" si="7"/>
        <v>0</v>
      </c>
      <c r="R48">
        <v>0</v>
      </c>
      <c r="S48" s="27">
        <f t="shared" si="8"/>
        <v>0</v>
      </c>
      <c r="T48">
        <v>0</v>
      </c>
      <c r="U48" s="27">
        <f t="shared" si="9"/>
        <v>0</v>
      </c>
      <c r="V48">
        <v>4</v>
      </c>
      <c r="W48" s="27">
        <f t="shared" si="10"/>
        <v>16</v>
      </c>
      <c r="X48">
        <v>0</v>
      </c>
      <c r="Y48" s="27">
        <f t="shared" si="11"/>
        <v>0</v>
      </c>
      <c r="Z48">
        <v>0</v>
      </c>
      <c r="AA48" s="27">
        <f t="shared" si="12"/>
        <v>0</v>
      </c>
      <c r="AB48">
        <f t="shared" si="13"/>
        <v>42</v>
      </c>
    </row>
    <row r="49" spans="1:28" x14ac:dyDescent="0.35">
      <c r="A49" t="s">
        <v>319</v>
      </c>
      <c r="B49">
        <v>0</v>
      </c>
      <c r="C49" s="27">
        <f t="shared" si="0"/>
        <v>0</v>
      </c>
      <c r="D49">
        <v>0</v>
      </c>
      <c r="E49" s="27">
        <f t="shared" si="1"/>
        <v>0</v>
      </c>
      <c r="F49">
        <v>0</v>
      </c>
      <c r="G49" s="27">
        <f t="shared" si="2"/>
        <v>0</v>
      </c>
      <c r="H49">
        <v>0</v>
      </c>
      <c r="I49" s="27">
        <f t="shared" si="3"/>
        <v>0</v>
      </c>
      <c r="J49">
        <v>0</v>
      </c>
      <c r="K49" s="27">
        <f t="shared" si="4"/>
        <v>0</v>
      </c>
      <c r="L49">
        <v>1</v>
      </c>
      <c r="M49" s="27">
        <f t="shared" si="5"/>
        <v>4</v>
      </c>
      <c r="N49">
        <v>0</v>
      </c>
      <c r="O49" s="27">
        <f t="shared" si="6"/>
        <v>0</v>
      </c>
      <c r="P49">
        <v>0</v>
      </c>
      <c r="Q49" s="27">
        <f t="shared" si="7"/>
        <v>0</v>
      </c>
      <c r="R49">
        <v>0</v>
      </c>
      <c r="S49" s="27">
        <f t="shared" si="8"/>
        <v>0</v>
      </c>
      <c r="T49">
        <v>0</v>
      </c>
      <c r="U49" s="27">
        <f t="shared" si="9"/>
        <v>0</v>
      </c>
      <c r="V49">
        <v>1</v>
      </c>
      <c r="W49" s="27">
        <f t="shared" si="10"/>
        <v>4</v>
      </c>
      <c r="X49">
        <v>0</v>
      </c>
      <c r="Y49" s="27">
        <f t="shared" si="11"/>
        <v>0</v>
      </c>
      <c r="Z49">
        <v>0</v>
      </c>
      <c r="AA49" s="27">
        <f t="shared" si="12"/>
        <v>0</v>
      </c>
      <c r="AB49">
        <f t="shared" si="13"/>
        <v>8</v>
      </c>
    </row>
    <row r="50" spans="1:28" x14ac:dyDescent="0.35">
      <c r="A50" t="s">
        <v>271</v>
      </c>
      <c r="B50">
        <v>2</v>
      </c>
      <c r="C50" s="27">
        <f t="shared" si="0"/>
        <v>6</v>
      </c>
      <c r="D50">
        <v>0</v>
      </c>
      <c r="E50" s="27">
        <f t="shared" si="1"/>
        <v>0</v>
      </c>
      <c r="F50">
        <v>0</v>
      </c>
      <c r="G50" s="27">
        <f t="shared" si="2"/>
        <v>0</v>
      </c>
      <c r="H50">
        <v>2</v>
      </c>
      <c r="I50" s="27">
        <f t="shared" si="3"/>
        <v>8</v>
      </c>
      <c r="J50">
        <v>0</v>
      </c>
      <c r="K50" s="27">
        <f t="shared" si="4"/>
        <v>0</v>
      </c>
      <c r="L50">
        <v>4</v>
      </c>
      <c r="M50" s="27">
        <f t="shared" si="5"/>
        <v>16</v>
      </c>
      <c r="N50">
        <v>0</v>
      </c>
      <c r="O50" s="27">
        <f t="shared" si="6"/>
        <v>0</v>
      </c>
      <c r="P50">
        <v>0</v>
      </c>
      <c r="Q50" s="27">
        <f t="shared" si="7"/>
        <v>0</v>
      </c>
      <c r="R50">
        <v>0</v>
      </c>
      <c r="S50" s="27">
        <f t="shared" si="8"/>
        <v>0</v>
      </c>
      <c r="T50">
        <v>0</v>
      </c>
      <c r="U50" s="27">
        <f t="shared" si="9"/>
        <v>0</v>
      </c>
      <c r="V50">
        <v>3</v>
      </c>
      <c r="W50" s="27">
        <f t="shared" si="10"/>
        <v>12</v>
      </c>
      <c r="X50">
        <v>0</v>
      </c>
      <c r="Y50" s="27">
        <f t="shared" si="11"/>
        <v>0</v>
      </c>
      <c r="Z50">
        <v>0</v>
      </c>
      <c r="AA50" s="27">
        <f t="shared" si="12"/>
        <v>0</v>
      </c>
      <c r="AB50">
        <f t="shared" si="13"/>
        <v>42</v>
      </c>
    </row>
    <row r="51" spans="1:28" x14ac:dyDescent="0.35">
      <c r="A51" t="s">
        <v>271</v>
      </c>
      <c r="B51">
        <v>0</v>
      </c>
      <c r="C51" s="27">
        <f t="shared" si="0"/>
        <v>0</v>
      </c>
      <c r="D51">
        <v>0</v>
      </c>
      <c r="E51" s="27">
        <f t="shared" si="1"/>
        <v>0</v>
      </c>
      <c r="F51">
        <v>0</v>
      </c>
      <c r="G51" s="27">
        <f t="shared" si="2"/>
        <v>0</v>
      </c>
      <c r="H51">
        <v>0</v>
      </c>
      <c r="I51" s="27">
        <f t="shared" si="3"/>
        <v>0</v>
      </c>
      <c r="J51">
        <v>0</v>
      </c>
      <c r="K51" s="27">
        <f t="shared" si="4"/>
        <v>0</v>
      </c>
      <c r="L51">
        <v>1</v>
      </c>
      <c r="M51" s="27">
        <f t="shared" si="5"/>
        <v>4</v>
      </c>
      <c r="N51">
        <v>1</v>
      </c>
      <c r="O51" s="27">
        <f t="shared" si="6"/>
        <v>4</v>
      </c>
      <c r="P51">
        <v>0</v>
      </c>
      <c r="Q51" s="27">
        <f t="shared" si="7"/>
        <v>0</v>
      </c>
      <c r="R51">
        <v>0</v>
      </c>
      <c r="S51" s="27">
        <f t="shared" si="8"/>
        <v>0</v>
      </c>
      <c r="T51">
        <v>0</v>
      </c>
      <c r="U51" s="27">
        <f t="shared" si="9"/>
        <v>0</v>
      </c>
      <c r="V51">
        <v>2</v>
      </c>
      <c r="W51" s="27">
        <f t="shared" si="10"/>
        <v>8</v>
      </c>
      <c r="X51">
        <v>0</v>
      </c>
      <c r="Y51" s="27">
        <f t="shared" si="11"/>
        <v>0</v>
      </c>
      <c r="Z51">
        <v>0</v>
      </c>
      <c r="AA51" s="27">
        <f t="shared" si="12"/>
        <v>0</v>
      </c>
      <c r="AB51">
        <f t="shared" si="13"/>
        <v>16</v>
      </c>
    </row>
    <row r="52" spans="1:28" x14ac:dyDescent="0.35">
      <c r="A52" t="s">
        <v>271</v>
      </c>
      <c r="B52">
        <v>3</v>
      </c>
      <c r="C52" s="27">
        <f t="shared" si="0"/>
        <v>9</v>
      </c>
      <c r="D52">
        <v>0</v>
      </c>
      <c r="E52" s="27">
        <f t="shared" si="1"/>
        <v>0</v>
      </c>
      <c r="F52">
        <v>0</v>
      </c>
      <c r="G52" s="27">
        <f t="shared" si="2"/>
        <v>0</v>
      </c>
      <c r="H52">
        <v>2</v>
      </c>
      <c r="I52" s="27">
        <f t="shared" si="3"/>
        <v>8</v>
      </c>
      <c r="J52">
        <v>0</v>
      </c>
      <c r="K52" s="27">
        <f t="shared" si="4"/>
        <v>0</v>
      </c>
      <c r="L52">
        <v>4</v>
      </c>
      <c r="M52" s="27">
        <f t="shared" si="5"/>
        <v>16</v>
      </c>
      <c r="N52">
        <v>0</v>
      </c>
      <c r="O52" s="27">
        <f t="shared" si="6"/>
        <v>0</v>
      </c>
      <c r="P52">
        <v>0</v>
      </c>
      <c r="Q52" s="27">
        <f t="shared" si="7"/>
        <v>0</v>
      </c>
      <c r="R52">
        <v>0</v>
      </c>
      <c r="S52" s="27">
        <f t="shared" si="8"/>
        <v>0</v>
      </c>
      <c r="T52">
        <v>0</v>
      </c>
      <c r="U52" s="27">
        <f t="shared" si="9"/>
        <v>0</v>
      </c>
      <c r="V52">
        <v>4</v>
      </c>
      <c r="W52" s="27">
        <f t="shared" si="10"/>
        <v>16</v>
      </c>
      <c r="X52">
        <v>0</v>
      </c>
      <c r="Y52" s="27">
        <f t="shared" si="11"/>
        <v>0</v>
      </c>
      <c r="Z52">
        <v>0</v>
      </c>
      <c r="AA52" s="27">
        <f t="shared" si="12"/>
        <v>0</v>
      </c>
      <c r="AB52">
        <f t="shared" si="13"/>
        <v>49</v>
      </c>
    </row>
    <row r="53" spans="1:28" x14ac:dyDescent="0.35">
      <c r="A53" t="s">
        <v>319</v>
      </c>
      <c r="B53">
        <v>0</v>
      </c>
      <c r="C53" s="27">
        <f t="shared" si="0"/>
        <v>0</v>
      </c>
      <c r="D53">
        <v>0</v>
      </c>
      <c r="E53" s="27">
        <f t="shared" si="1"/>
        <v>0</v>
      </c>
      <c r="F53">
        <v>0</v>
      </c>
      <c r="G53" s="27">
        <f t="shared" si="2"/>
        <v>0</v>
      </c>
      <c r="H53">
        <v>0</v>
      </c>
      <c r="I53" s="27">
        <f t="shared" si="3"/>
        <v>0</v>
      </c>
      <c r="J53">
        <v>0</v>
      </c>
      <c r="K53" s="27">
        <f t="shared" si="4"/>
        <v>0</v>
      </c>
      <c r="L53">
        <v>1</v>
      </c>
      <c r="M53" s="27">
        <f t="shared" si="5"/>
        <v>4</v>
      </c>
      <c r="N53">
        <v>1</v>
      </c>
      <c r="O53" s="27">
        <f t="shared" si="6"/>
        <v>4</v>
      </c>
      <c r="P53">
        <v>0</v>
      </c>
      <c r="Q53" s="27">
        <f t="shared" si="7"/>
        <v>0</v>
      </c>
      <c r="R53">
        <v>0</v>
      </c>
      <c r="S53" s="27">
        <f t="shared" si="8"/>
        <v>0</v>
      </c>
      <c r="T53">
        <v>0</v>
      </c>
      <c r="U53" s="27">
        <f t="shared" si="9"/>
        <v>0</v>
      </c>
      <c r="V53">
        <v>1</v>
      </c>
      <c r="W53" s="27">
        <f t="shared" si="10"/>
        <v>4</v>
      </c>
      <c r="X53">
        <v>0</v>
      </c>
      <c r="Y53" s="27">
        <f t="shared" si="11"/>
        <v>0</v>
      </c>
      <c r="Z53">
        <v>0</v>
      </c>
      <c r="AA53" s="27">
        <f t="shared" si="12"/>
        <v>0</v>
      </c>
      <c r="AB53">
        <f t="shared" si="13"/>
        <v>12</v>
      </c>
    </row>
    <row r="54" spans="1:28" x14ac:dyDescent="0.35">
      <c r="A54" t="s">
        <v>271</v>
      </c>
      <c r="B54">
        <v>2</v>
      </c>
      <c r="C54" s="27">
        <f t="shared" si="0"/>
        <v>6</v>
      </c>
      <c r="D54">
        <v>0</v>
      </c>
      <c r="E54" s="27">
        <f t="shared" si="1"/>
        <v>0</v>
      </c>
      <c r="F54">
        <v>0</v>
      </c>
      <c r="G54" s="27">
        <f t="shared" si="2"/>
        <v>0</v>
      </c>
      <c r="H54">
        <v>2</v>
      </c>
      <c r="I54" s="27">
        <f t="shared" si="3"/>
        <v>8</v>
      </c>
      <c r="J54">
        <v>0</v>
      </c>
      <c r="K54" s="27">
        <f t="shared" si="4"/>
        <v>0</v>
      </c>
      <c r="L54">
        <v>2</v>
      </c>
      <c r="M54" s="27">
        <f t="shared" si="5"/>
        <v>8</v>
      </c>
      <c r="N54">
        <v>0</v>
      </c>
      <c r="O54" s="27">
        <f t="shared" si="6"/>
        <v>0</v>
      </c>
      <c r="P54">
        <v>0</v>
      </c>
      <c r="Q54" s="27">
        <f t="shared" si="7"/>
        <v>0</v>
      </c>
      <c r="R54">
        <v>0</v>
      </c>
      <c r="S54" s="27">
        <f t="shared" si="8"/>
        <v>0</v>
      </c>
      <c r="T54">
        <v>0</v>
      </c>
      <c r="U54" s="27">
        <f t="shared" si="9"/>
        <v>0</v>
      </c>
      <c r="V54">
        <v>4</v>
      </c>
      <c r="W54" s="27">
        <f t="shared" si="10"/>
        <v>16</v>
      </c>
      <c r="X54">
        <v>0</v>
      </c>
      <c r="Y54" s="27">
        <f t="shared" si="11"/>
        <v>0</v>
      </c>
      <c r="Z54">
        <v>0</v>
      </c>
      <c r="AA54" s="27">
        <f t="shared" si="12"/>
        <v>0</v>
      </c>
      <c r="AB54">
        <f t="shared" si="13"/>
        <v>38</v>
      </c>
    </row>
    <row r="55" spans="1:28" x14ac:dyDescent="0.35">
      <c r="A55" t="s">
        <v>271</v>
      </c>
      <c r="B55">
        <v>0</v>
      </c>
      <c r="C55" s="27">
        <f t="shared" si="0"/>
        <v>0</v>
      </c>
      <c r="D55">
        <v>1</v>
      </c>
      <c r="E55" s="27">
        <f t="shared" si="1"/>
        <v>3</v>
      </c>
      <c r="F55">
        <v>0</v>
      </c>
      <c r="G55" s="27">
        <f t="shared" si="2"/>
        <v>0</v>
      </c>
      <c r="H55">
        <v>0</v>
      </c>
      <c r="I55" s="27">
        <f t="shared" si="3"/>
        <v>0</v>
      </c>
      <c r="J55">
        <v>0</v>
      </c>
      <c r="K55" s="27">
        <f t="shared" si="4"/>
        <v>0</v>
      </c>
      <c r="L55">
        <v>1</v>
      </c>
      <c r="M55" s="27">
        <f t="shared" si="5"/>
        <v>4</v>
      </c>
      <c r="N55">
        <v>1</v>
      </c>
      <c r="O55" s="27">
        <f t="shared" si="6"/>
        <v>4</v>
      </c>
      <c r="P55">
        <v>0</v>
      </c>
      <c r="Q55" s="27">
        <f t="shared" si="7"/>
        <v>0</v>
      </c>
      <c r="R55">
        <v>0</v>
      </c>
      <c r="S55" s="27">
        <f t="shared" si="8"/>
        <v>0</v>
      </c>
      <c r="T55">
        <v>0</v>
      </c>
      <c r="U55" s="27">
        <f t="shared" si="9"/>
        <v>0</v>
      </c>
      <c r="V55">
        <v>1</v>
      </c>
      <c r="W55" s="27">
        <f t="shared" si="10"/>
        <v>4</v>
      </c>
      <c r="X55">
        <v>0</v>
      </c>
      <c r="Y55" s="27">
        <f t="shared" si="11"/>
        <v>0</v>
      </c>
      <c r="Z55">
        <v>0</v>
      </c>
      <c r="AA55" s="27">
        <f t="shared" si="12"/>
        <v>0</v>
      </c>
      <c r="AB55">
        <f t="shared" si="13"/>
        <v>15</v>
      </c>
    </row>
    <row r="56" spans="1:28" x14ac:dyDescent="0.35">
      <c r="A56" t="s">
        <v>271</v>
      </c>
      <c r="B56">
        <v>0</v>
      </c>
      <c r="C56" s="27">
        <f t="shared" si="0"/>
        <v>0</v>
      </c>
      <c r="D56">
        <v>0</v>
      </c>
      <c r="E56" s="27">
        <f t="shared" si="1"/>
        <v>0</v>
      </c>
      <c r="F56">
        <v>0</v>
      </c>
      <c r="G56" s="27">
        <f t="shared" si="2"/>
        <v>0</v>
      </c>
      <c r="H56">
        <v>0</v>
      </c>
      <c r="I56" s="27">
        <f t="shared" si="3"/>
        <v>0</v>
      </c>
      <c r="J56">
        <v>0</v>
      </c>
      <c r="K56" s="27">
        <f t="shared" si="4"/>
        <v>0</v>
      </c>
      <c r="L56">
        <v>1</v>
      </c>
      <c r="M56" s="27">
        <f t="shared" si="5"/>
        <v>4</v>
      </c>
      <c r="N56">
        <v>1</v>
      </c>
      <c r="O56" s="27">
        <f t="shared" si="6"/>
        <v>4</v>
      </c>
      <c r="P56">
        <v>0</v>
      </c>
      <c r="Q56" s="27">
        <f t="shared" si="7"/>
        <v>0</v>
      </c>
      <c r="R56">
        <v>0</v>
      </c>
      <c r="S56" s="27">
        <f t="shared" si="8"/>
        <v>0</v>
      </c>
      <c r="T56">
        <v>0</v>
      </c>
      <c r="U56" s="27">
        <f t="shared" si="9"/>
        <v>0</v>
      </c>
      <c r="V56">
        <v>1</v>
      </c>
      <c r="W56" s="27">
        <f t="shared" si="10"/>
        <v>4</v>
      </c>
      <c r="X56">
        <v>0</v>
      </c>
      <c r="Y56" s="27">
        <f t="shared" si="11"/>
        <v>0</v>
      </c>
      <c r="Z56">
        <v>0</v>
      </c>
      <c r="AA56" s="27">
        <f t="shared" si="12"/>
        <v>0</v>
      </c>
      <c r="AB56">
        <f t="shared" si="13"/>
        <v>12</v>
      </c>
    </row>
    <row r="57" spans="1:28" x14ac:dyDescent="0.35">
      <c r="A57" t="s">
        <v>271</v>
      </c>
      <c r="B57">
        <v>0</v>
      </c>
      <c r="C57" s="27">
        <f t="shared" si="0"/>
        <v>0</v>
      </c>
      <c r="D57">
        <v>0</v>
      </c>
      <c r="E57" s="27">
        <f t="shared" si="1"/>
        <v>0</v>
      </c>
      <c r="F57">
        <v>0</v>
      </c>
      <c r="G57" s="27">
        <f t="shared" si="2"/>
        <v>0</v>
      </c>
      <c r="H57">
        <v>1</v>
      </c>
      <c r="I57" s="27">
        <f t="shared" si="3"/>
        <v>4</v>
      </c>
      <c r="J57">
        <v>0</v>
      </c>
      <c r="K57" s="27">
        <f t="shared" si="4"/>
        <v>0</v>
      </c>
      <c r="L57">
        <v>1</v>
      </c>
      <c r="M57" s="27">
        <f t="shared" si="5"/>
        <v>4</v>
      </c>
      <c r="N57">
        <v>1</v>
      </c>
      <c r="O57" s="27">
        <f t="shared" si="6"/>
        <v>4</v>
      </c>
      <c r="P57">
        <v>0</v>
      </c>
      <c r="Q57" s="27">
        <f t="shared" si="7"/>
        <v>0</v>
      </c>
      <c r="R57">
        <v>0</v>
      </c>
      <c r="S57" s="27">
        <f t="shared" si="8"/>
        <v>0</v>
      </c>
      <c r="T57">
        <v>0</v>
      </c>
      <c r="U57" s="27">
        <f t="shared" si="9"/>
        <v>0</v>
      </c>
      <c r="V57">
        <v>1</v>
      </c>
      <c r="W57" s="27">
        <f t="shared" si="10"/>
        <v>4</v>
      </c>
      <c r="X57">
        <v>0</v>
      </c>
      <c r="Y57" s="27">
        <f t="shared" si="11"/>
        <v>0</v>
      </c>
      <c r="Z57">
        <v>0</v>
      </c>
      <c r="AA57" s="27">
        <f t="shared" si="12"/>
        <v>0</v>
      </c>
      <c r="AB57">
        <f t="shared" si="13"/>
        <v>16</v>
      </c>
    </row>
    <row r="58" spans="1:28" x14ac:dyDescent="0.35">
      <c r="A58" t="s">
        <v>271</v>
      </c>
      <c r="B58">
        <v>1</v>
      </c>
      <c r="C58" s="27">
        <f t="shared" si="0"/>
        <v>3</v>
      </c>
      <c r="D58">
        <v>0</v>
      </c>
      <c r="E58" s="27">
        <f t="shared" si="1"/>
        <v>0</v>
      </c>
      <c r="F58">
        <v>0</v>
      </c>
      <c r="G58" s="27">
        <f t="shared" si="2"/>
        <v>0</v>
      </c>
      <c r="H58">
        <v>0</v>
      </c>
      <c r="I58" s="27">
        <f t="shared" si="3"/>
        <v>0</v>
      </c>
      <c r="J58">
        <v>0</v>
      </c>
      <c r="K58" s="27">
        <f t="shared" si="4"/>
        <v>0</v>
      </c>
      <c r="L58">
        <v>0</v>
      </c>
      <c r="M58" s="27">
        <f t="shared" si="5"/>
        <v>0</v>
      </c>
      <c r="N58">
        <v>0</v>
      </c>
      <c r="O58" s="27">
        <f t="shared" si="6"/>
        <v>0</v>
      </c>
      <c r="P58">
        <v>0</v>
      </c>
      <c r="Q58" s="27">
        <f t="shared" si="7"/>
        <v>0</v>
      </c>
      <c r="R58">
        <v>0</v>
      </c>
      <c r="S58" s="27">
        <f t="shared" si="8"/>
        <v>0</v>
      </c>
      <c r="T58">
        <v>0</v>
      </c>
      <c r="U58" s="27">
        <f t="shared" si="9"/>
        <v>0</v>
      </c>
      <c r="V58">
        <v>0</v>
      </c>
      <c r="W58" s="27">
        <f t="shared" si="10"/>
        <v>0</v>
      </c>
      <c r="X58">
        <v>0</v>
      </c>
      <c r="Y58" s="27">
        <f t="shared" si="11"/>
        <v>0</v>
      </c>
      <c r="Z58">
        <v>0</v>
      </c>
      <c r="AA58" s="27">
        <f t="shared" si="12"/>
        <v>0</v>
      </c>
      <c r="AB58">
        <f t="shared" si="13"/>
        <v>3</v>
      </c>
    </row>
    <row r="59" spans="1:28" x14ac:dyDescent="0.35">
      <c r="A59" t="s">
        <v>271</v>
      </c>
      <c r="B59">
        <v>1</v>
      </c>
      <c r="C59" s="27">
        <f t="shared" si="0"/>
        <v>3</v>
      </c>
      <c r="D59">
        <v>0</v>
      </c>
      <c r="E59" s="27">
        <f t="shared" si="1"/>
        <v>0</v>
      </c>
      <c r="F59">
        <v>0</v>
      </c>
      <c r="G59" s="27">
        <f t="shared" si="2"/>
        <v>0</v>
      </c>
      <c r="H59">
        <v>0</v>
      </c>
      <c r="I59" s="27">
        <f t="shared" si="3"/>
        <v>0</v>
      </c>
      <c r="J59">
        <v>0</v>
      </c>
      <c r="K59" s="27">
        <f t="shared" si="4"/>
        <v>0</v>
      </c>
      <c r="L59">
        <v>0</v>
      </c>
      <c r="M59" s="27">
        <f t="shared" si="5"/>
        <v>0</v>
      </c>
      <c r="N59">
        <v>0</v>
      </c>
      <c r="O59" s="27">
        <f t="shared" si="6"/>
        <v>0</v>
      </c>
      <c r="P59">
        <v>0</v>
      </c>
      <c r="Q59" s="27">
        <f t="shared" si="7"/>
        <v>0</v>
      </c>
      <c r="R59">
        <v>0</v>
      </c>
      <c r="S59" s="27">
        <f t="shared" si="8"/>
        <v>0</v>
      </c>
      <c r="T59">
        <v>0</v>
      </c>
      <c r="U59" s="27">
        <f t="shared" si="9"/>
        <v>0</v>
      </c>
      <c r="V59">
        <v>0</v>
      </c>
      <c r="W59" s="27">
        <f t="shared" si="10"/>
        <v>0</v>
      </c>
      <c r="X59">
        <v>0</v>
      </c>
      <c r="Y59" s="27">
        <f t="shared" si="11"/>
        <v>0</v>
      </c>
      <c r="Z59">
        <v>0</v>
      </c>
      <c r="AA59" s="27">
        <f t="shared" si="12"/>
        <v>0</v>
      </c>
      <c r="AB59">
        <f t="shared" si="13"/>
        <v>3</v>
      </c>
    </row>
    <row r="60" spans="1:28" x14ac:dyDescent="0.35">
      <c r="A60" t="s">
        <v>271</v>
      </c>
      <c r="B60">
        <v>1</v>
      </c>
      <c r="C60" s="27">
        <f t="shared" si="0"/>
        <v>3</v>
      </c>
      <c r="D60">
        <v>0</v>
      </c>
      <c r="E60" s="27">
        <f t="shared" si="1"/>
        <v>0</v>
      </c>
      <c r="F60">
        <v>0</v>
      </c>
      <c r="G60" s="27">
        <f t="shared" si="2"/>
        <v>0</v>
      </c>
      <c r="H60">
        <v>0</v>
      </c>
      <c r="I60" s="27">
        <f t="shared" si="3"/>
        <v>0</v>
      </c>
      <c r="J60">
        <v>0</v>
      </c>
      <c r="K60" s="27">
        <f t="shared" si="4"/>
        <v>0</v>
      </c>
      <c r="L60">
        <v>0</v>
      </c>
      <c r="M60" s="27">
        <f t="shared" si="5"/>
        <v>0</v>
      </c>
      <c r="N60">
        <v>0</v>
      </c>
      <c r="O60" s="27">
        <f t="shared" si="6"/>
        <v>0</v>
      </c>
      <c r="P60">
        <v>0</v>
      </c>
      <c r="Q60" s="27">
        <f t="shared" si="7"/>
        <v>0</v>
      </c>
      <c r="R60">
        <v>0</v>
      </c>
      <c r="S60" s="27">
        <f t="shared" si="8"/>
        <v>0</v>
      </c>
      <c r="T60">
        <v>0</v>
      </c>
      <c r="U60" s="27">
        <f t="shared" si="9"/>
        <v>0</v>
      </c>
      <c r="V60">
        <v>0</v>
      </c>
      <c r="W60" s="27">
        <f t="shared" si="10"/>
        <v>0</v>
      </c>
      <c r="X60">
        <v>0</v>
      </c>
      <c r="Y60" s="27">
        <f t="shared" si="11"/>
        <v>0</v>
      </c>
      <c r="Z60">
        <v>0</v>
      </c>
      <c r="AA60" s="27">
        <f t="shared" si="12"/>
        <v>0</v>
      </c>
      <c r="AB60">
        <f t="shared" si="13"/>
        <v>3</v>
      </c>
    </row>
    <row r="61" spans="1:28" x14ac:dyDescent="0.35">
      <c r="A61" t="s">
        <v>271</v>
      </c>
      <c r="B61">
        <v>0</v>
      </c>
      <c r="C61" s="27">
        <f t="shared" si="0"/>
        <v>0</v>
      </c>
      <c r="D61">
        <v>0</v>
      </c>
      <c r="E61" s="27">
        <f t="shared" si="1"/>
        <v>0</v>
      </c>
      <c r="F61">
        <v>0</v>
      </c>
      <c r="G61" s="27">
        <f t="shared" si="2"/>
        <v>0</v>
      </c>
      <c r="H61">
        <v>0</v>
      </c>
      <c r="I61" s="27">
        <f t="shared" si="3"/>
        <v>0</v>
      </c>
      <c r="J61">
        <v>0</v>
      </c>
      <c r="K61" s="27">
        <f t="shared" si="4"/>
        <v>0</v>
      </c>
      <c r="L61">
        <v>1</v>
      </c>
      <c r="M61" s="27">
        <f t="shared" si="5"/>
        <v>4</v>
      </c>
      <c r="N61">
        <v>1</v>
      </c>
      <c r="O61" s="27">
        <f t="shared" si="6"/>
        <v>4</v>
      </c>
      <c r="P61">
        <v>0</v>
      </c>
      <c r="Q61" s="27">
        <f t="shared" si="7"/>
        <v>0</v>
      </c>
      <c r="R61">
        <v>0</v>
      </c>
      <c r="S61" s="27">
        <f t="shared" si="8"/>
        <v>0</v>
      </c>
      <c r="T61">
        <v>0</v>
      </c>
      <c r="U61" s="27">
        <f t="shared" si="9"/>
        <v>0</v>
      </c>
      <c r="V61">
        <v>1</v>
      </c>
      <c r="W61" s="27">
        <f t="shared" si="10"/>
        <v>4</v>
      </c>
      <c r="X61">
        <v>0</v>
      </c>
      <c r="Y61" s="27">
        <f t="shared" si="11"/>
        <v>0</v>
      </c>
      <c r="Z61">
        <v>0</v>
      </c>
      <c r="AA61" s="27">
        <f t="shared" si="12"/>
        <v>0</v>
      </c>
      <c r="AB61">
        <f t="shared" si="13"/>
        <v>12</v>
      </c>
    </row>
    <row r="62" spans="1:28" x14ac:dyDescent="0.35">
      <c r="A62" t="s">
        <v>271</v>
      </c>
      <c r="B62">
        <v>0</v>
      </c>
      <c r="C62" s="27">
        <f t="shared" si="0"/>
        <v>0</v>
      </c>
      <c r="D62">
        <v>0</v>
      </c>
      <c r="E62" s="27">
        <f t="shared" si="1"/>
        <v>0</v>
      </c>
      <c r="F62">
        <v>0</v>
      </c>
      <c r="G62" s="27">
        <f t="shared" si="2"/>
        <v>0</v>
      </c>
      <c r="H62">
        <v>0</v>
      </c>
      <c r="I62" s="27">
        <f t="shared" si="3"/>
        <v>0</v>
      </c>
      <c r="J62">
        <v>0</v>
      </c>
      <c r="K62" s="27">
        <f t="shared" si="4"/>
        <v>0</v>
      </c>
      <c r="L62">
        <v>0</v>
      </c>
      <c r="M62" s="27">
        <f t="shared" si="5"/>
        <v>0</v>
      </c>
      <c r="N62">
        <v>0</v>
      </c>
      <c r="O62" s="27">
        <f t="shared" si="6"/>
        <v>0</v>
      </c>
      <c r="P62">
        <v>0</v>
      </c>
      <c r="Q62" s="27">
        <f t="shared" si="7"/>
        <v>0</v>
      </c>
      <c r="R62">
        <v>0</v>
      </c>
      <c r="S62" s="27">
        <f t="shared" si="8"/>
        <v>0</v>
      </c>
      <c r="T62">
        <v>0</v>
      </c>
      <c r="U62" s="27">
        <f t="shared" si="9"/>
        <v>0</v>
      </c>
      <c r="V62">
        <v>0</v>
      </c>
      <c r="W62" s="27">
        <f t="shared" si="10"/>
        <v>0</v>
      </c>
      <c r="X62">
        <v>0</v>
      </c>
      <c r="Y62" s="27">
        <f t="shared" si="11"/>
        <v>0</v>
      </c>
      <c r="Z62">
        <v>0</v>
      </c>
      <c r="AA62" s="27">
        <f t="shared" si="12"/>
        <v>0</v>
      </c>
      <c r="AB62">
        <f t="shared" si="13"/>
        <v>0</v>
      </c>
    </row>
    <row r="63" spans="1:28" x14ac:dyDescent="0.35">
      <c r="A63" t="s">
        <v>271</v>
      </c>
      <c r="B63">
        <v>0</v>
      </c>
      <c r="C63" s="27">
        <f t="shared" si="0"/>
        <v>0</v>
      </c>
      <c r="D63">
        <v>0</v>
      </c>
      <c r="E63" s="27">
        <f t="shared" si="1"/>
        <v>0</v>
      </c>
      <c r="F63">
        <v>0</v>
      </c>
      <c r="G63" s="27">
        <f t="shared" si="2"/>
        <v>0</v>
      </c>
      <c r="H63">
        <v>1</v>
      </c>
      <c r="I63" s="27">
        <f t="shared" si="3"/>
        <v>4</v>
      </c>
      <c r="J63">
        <v>0</v>
      </c>
      <c r="K63" s="27">
        <f t="shared" si="4"/>
        <v>0</v>
      </c>
      <c r="L63">
        <v>1</v>
      </c>
      <c r="M63" s="27">
        <f t="shared" si="5"/>
        <v>4</v>
      </c>
      <c r="N63">
        <v>1</v>
      </c>
      <c r="O63" s="27">
        <f t="shared" si="6"/>
        <v>4</v>
      </c>
      <c r="P63">
        <v>0</v>
      </c>
      <c r="Q63" s="27">
        <f t="shared" si="7"/>
        <v>0</v>
      </c>
      <c r="R63">
        <v>0</v>
      </c>
      <c r="S63" s="27">
        <f t="shared" si="8"/>
        <v>0</v>
      </c>
      <c r="T63">
        <v>0</v>
      </c>
      <c r="U63" s="27">
        <f t="shared" si="9"/>
        <v>0</v>
      </c>
      <c r="V63">
        <v>1</v>
      </c>
      <c r="W63" s="27">
        <f t="shared" si="10"/>
        <v>4</v>
      </c>
      <c r="X63">
        <v>0</v>
      </c>
      <c r="Y63" s="27">
        <f t="shared" si="11"/>
        <v>0</v>
      </c>
      <c r="Z63">
        <v>0</v>
      </c>
      <c r="AA63" s="27">
        <f t="shared" si="12"/>
        <v>0</v>
      </c>
      <c r="AB63">
        <f t="shared" si="13"/>
        <v>16</v>
      </c>
    </row>
    <row r="64" spans="1:28" x14ac:dyDescent="0.35">
      <c r="A64" t="s">
        <v>271</v>
      </c>
      <c r="B64">
        <v>1</v>
      </c>
      <c r="C64" s="27">
        <f t="shared" si="0"/>
        <v>3</v>
      </c>
      <c r="D64">
        <v>0</v>
      </c>
      <c r="E64" s="27">
        <f t="shared" si="1"/>
        <v>0</v>
      </c>
      <c r="F64">
        <v>0</v>
      </c>
      <c r="G64" s="27">
        <f t="shared" si="2"/>
        <v>0</v>
      </c>
      <c r="H64">
        <v>0</v>
      </c>
      <c r="I64" s="27">
        <f t="shared" si="3"/>
        <v>0</v>
      </c>
      <c r="J64">
        <v>0</v>
      </c>
      <c r="K64" s="27">
        <f t="shared" si="4"/>
        <v>0</v>
      </c>
      <c r="L64">
        <v>0</v>
      </c>
      <c r="M64" s="27">
        <f t="shared" si="5"/>
        <v>0</v>
      </c>
      <c r="N64">
        <v>0</v>
      </c>
      <c r="O64" s="27">
        <f t="shared" si="6"/>
        <v>0</v>
      </c>
      <c r="P64">
        <v>0</v>
      </c>
      <c r="Q64" s="27">
        <f t="shared" si="7"/>
        <v>0</v>
      </c>
      <c r="R64">
        <v>0</v>
      </c>
      <c r="S64" s="27">
        <f t="shared" si="8"/>
        <v>0</v>
      </c>
      <c r="T64">
        <v>0</v>
      </c>
      <c r="U64" s="27">
        <f t="shared" si="9"/>
        <v>0</v>
      </c>
      <c r="V64">
        <v>0</v>
      </c>
      <c r="W64" s="27">
        <f t="shared" si="10"/>
        <v>0</v>
      </c>
      <c r="X64">
        <v>0</v>
      </c>
      <c r="Y64" s="27">
        <f t="shared" si="11"/>
        <v>0</v>
      </c>
      <c r="Z64">
        <v>0</v>
      </c>
      <c r="AA64" s="27">
        <f t="shared" si="12"/>
        <v>0</v>
      </c>
      <c r="AB64">
        <f t="shared" si="13"/>
        <v>3</v>
      </c>
    </row>
    <row r="65" spans="1:28" x14ac:dyDescent="0.35">
      <c r="A65" t="s">
        <v>271</v>
      </c>
      <c r="B65">
        <v>1</v>
      </c>
      <c r="C65" s="27">
        <f t="shared" si="0"/>
        <v>3</v>
      </c>
      <c r="D65">
        <v>0</v>
      </c>
      <c r="E65" s="27">
        <f t="shared" si="1"/>
        <v>0</v>
      </c>
      <c r="F65">
        <v>0</v>
      </c>
      <c r="G65" s="27">
        <f t="shared" si="2"/>
        <v>0</v>
      </c>
      <c r="H65">
        <v>0</v>
      </c>
      <c r="I65" s="27">
        <f t="shared" si="3"/>
        <v>0</v>
      </c>
      <c r="J65">
        <v>0</v>
      </c>
      <c r="K65" s="27">
        <f t="shared" si="4"/>
        <v>0</v>
      </c>
      <c r="L65">
        <v>0</v>
      </c>
      <c r="M65" s="27">
        <f t="shared" si="5"/>
        <v>0</v>
      </c>
      <c r="N65">
        <v>0</v>
      </c>
      <c r="O65" s="27">
        <f t="shared" si="6"/>
        <v>0</v>
      </c>
      <c r="P65">
        <v>0</v>
      </c>
      <c r="Q65" s="27">
        <f t="shared" si="7"/>
        <v>0</v>
      </c>
      <c r="R65">
        <v>0</v>
      </c>
      <c r="S65" s="27">
        <f t="shared" si="8"/>
        <v>0</v>
      </c>
      <c r="T65">
        <v>0</v>
      </c>
      <c r="U65" s="27">
        <f t="shared" si="9"/>
        <v>0</v>
      </c>
      <c r="V65">
        <v>0</v>
      </c>
      <c r="W65" s="27">
        <f t="shared" si="10"/>
        <v>0</v>
      </c>
      <c r="X65">
        <v>0</v>
      </c>
      <c r="Y65" s="27">
        <f t="shared" si="11"/>
        <v>0</v>
      </c>
      <c r="Z65">
        <v>0</v>
      </c>
      <c r="AA65" s="27">
        <f t="shared" si="12"/>
        <v>0</v>
      </c>
      <c r="AB65">
        <f t="shared" si="13"/>
        <v>3</v>
      </c>
    </row>
    <row r="66" spans="1:28" x14ac:dyDescent="0.35">
      <c r="A66" t="s">
        <v>271</v>
      </c>
      <c r="B66">
        <v>0</v>
      </c>
      <c r="C66" s="27">
        <f t="shared" si="0"/>
        <v>0</v>
      </c>
      <c r="D66">
        <v>0</v>
      </c>
      <c r="E66" s="27">
        <f t="shared" si="1"/>
        <v>0</v>
      </c>
      <c r="F66">
        <v>0</v>
      </c>
      <c r="G66" s="27">
        <f t="shared" si="2"/>
        <v>0</v>
      </c>
      <c r="H66">
        <v>1</v>
      </c>
      <c r="I66" s="27">
        <f t="shared" si="3"/>
        <v>4</v>
      </c>
      <c r="J66">
        <v>0</v>
      </c>
      <c r="K66" s="27">
        <f t="shared" si="4"/>
        <v>0</v>
      </c>
      <c r="L66">
        <v>1</v>
      </c>
      <c r="M66" s="27">
        <f t="shared" si="5"/>
        <v>4</v>
      </c>
      <c r="N66">
        <v>1</v>
      </c>
      <c r="O66" s="27">
        <f t="shared" si="6"/>
        <v>4</v>
      </c>
      <c r="P66">
        <v>0</v>
      </c>
      <c r="Q66" s="27">
        <f t="shared" si="7"/>
        <v>0</v>
      </c>
      <c r="R66">
        <v>0</v>
      </c>
      <c r="S66" s="27">
        <f t="shared" si="8"/>
        <v>0</v>
      </c>
      <c r="T66">
        <v>0</v>
      </c>
      <c r="U66" s="27">
        <f t="shared" si="9"/>
        <v>0</v>
      </c>
      <c r="V66">
        <v>1</v>
      </c>
      <c r="W66" s="27">
        <f t="shared" si="10"/>
        <v>4</v>
      </c>
      <c r="X66">
        <v>0</v>
      </c>
      <c r="Y66" s="27">
        <f t="shared" si="11"/>
        <v>0</v>
      </c>
      <c r="Z66">
        <v>0</v>
      </c>
      <c r="AA66" s="27">
        <f t="shared" si="12"/>
        <v>0</v>
      </c>
      <c r="AB66">
        <f t="shared" si="13"/>
        <v>16</v>
      </c>
    </row>
    <row r="67" spans="1:28" x14ac:dyDescent="0.35">
      <c r="A67" t="s">
        <v>319</v>
      </c>
      <c r="B67">
        <v>1</v>
      </c>
      <c r="C67" s="27">
        <f t="shared" ref="C67:C130" si="14">B67*3</f>
        <v>3</v>
      </c>
      <c r="D67">
        <v>0</v>
      </c>
      <c r="E67" s="27">
        <f t="shared" ref="E67:E130" si="15">D67*3</f>
        <v>0</v>
      </c>
      <c r="F67">
        <v>0</v>
      </c>
      <c r="G67" s="27">
        <f t="shared" ref="G67:G130" si="16">F67*4</f>
        <v>0</v>
      </c>
      <c r="H67">
        <v>0</v>
      </c>
      <c r="I67" s="27">
        <f t="shared" ref="I67:I130" si="17">H67*4</f>
        <v>0</v>
      </c>
      <c r="J67">
        <v>0</v>
      </c>
      <c r="K67" s="27">
        <f t="shared" ref="K67:K130" si="18">J67*3</f>
        <v>0</v>
      </c>
      <c r="L67">
        <v>0</v>
      </c>
      <c r="M67" s="27">
        <f t="shared" ref="M67:M130" si="19">L67*4</f>
        <v>0</v>
      </c>
      <c r="N67">
        <v>0</v>
      </c>
      <c r="O67" s="27">
        <f t="shared" ref="O67:O130" si="20">N67*4</f>
        <v>0</v>
      </c>
      <c r="P67">
        <v>0</v>
      </c>
      <c r="Q67" s="27">
        <f t="shared" ref="Q67:Q130" si="21">P67*3</f>
        <v>0</v>
      </c>
      <c r="R67">
        <v>0</v>
      </c>
      <c r="S67" s="27">
        <f t="shared" ref="S67:S130" si="22">R67*4</f>
        <v>0</v>
      </c>
      <c r="T67">
        <v>0</v>
      </c>
      <c r="U67" s="27">
        <f t="shared" ref="U67:U130" si="23">T67*4</f>
        <v>0</v>
      </c>
      <c r="V67">
        <v>0</v>
      </c>
      <c r="W67" s="27">
        <f t="shared" ref="W67:W130" si="24">V67*4</f>
        <v>0</v>
      </c>
      <c r="X67">
        <v>0</v>
      </c>
      <c r="Y67" s="27">
        <f t="shared" ref="Y67:Y130" si="25">X67*4</f>
        <v>0</v>
      </c>
      <c r="Z67">
        <v>0</v>
      </c>
      <c r="AA67" s="27">
        <f t="shared" ref="AA67:AA130" si="26">Z67*4</f>
        <v>0</v>
      </c>
      <c r="AB67">
        <f t="shared" ref="AB67:AB130" si="27">AA67+Y67+W67+U67+S67+Q67+O67+M67+K67+I67+G67+E67+C67</f>
        <v>3</v>
      </c>
    </row>
    <row r="68" spans="1:28" x14ac:dyDescent="0.35">
      <c r="A68" t="s">
        <v>319</v>
      </c>
      <c r="B68">
        <v>0</v>
      </c>
      <c r="C68" s="27">
        <f t="shared" si="14"/>
        <v>0</v>
      </c>
      <c r="D68">
        <v>0</v>
      </c>
      <c r="E68" s="27">
        <f t="shared" si="15"/>
        <v>0</v>
      </c>
      <c r="F68">
        <v>0</v>
      </c>
      <c r="G68" s="27">
        <f t="shared" si="16"/>
        <v>0</v>
      </c>
      <c r="H68">
        <v>0</v>
      </c>
      <c r="I68" s="27">
        <f t="shared" si="17"/>
        <v>0</v>
      </c>
      <c r="J68">
        <v>0</v>
      </c>
      <c r="K68" s="27">
        <f t="shared" si="18"/>
        <v>0</v>
      </c>
      <c r="L68">
        <v>1</v>
      </c>
      <c r="M68" s="27">
        <f t="shared" si="19"/>
        <v>4</v>
      </c>
      <c r="N68">
        <v>1</v>
      </c>
      <c r="O68" s="27">
        <f t="shared" si="20"/>
        <v>4</v>
      </c>
      <c r="P68">
        <v>0</v>
      </c>
      <c r="Q68" s="27">
        <f t="shared" si="21"/>
        <v>0</v>
      </c>
      <c r="R68">
        <v>0</v>
      </c>
      <c r="S68" s="27">
        <f t="shared" si="22"/>
        <v>0</v>
      </c>
      <c r="T68">
        <v>0</v>
      </c>
      <c r="U68" s="27">
        <f t="shared" si="23"/>
        <v>0</v>
      </c>
      <c r="V68">
        <v>1</v>
      </c>
      <c r="W68" s="27">
        <f t="shared" si="24"/>
        <v>4</v>
      </c>
      <c r="X68">
        <v>0</v>
      </c>
      <c r="Y68" s="27">
        <f t="shared" si="25"/>
        <v>0</v>
      </c>
      <c r="Z68">
        <v>0</v>
      </c>
      <c r="AA68" s="27">
        <f t="shared" si="26"/>
        <v>0</v>
      </c>
      <c r="AB68">
        <f t="shared" si="27"/>
        <v>12</v>
      </c>
    </row>
    <row r="69" spans="1:28" x14ac:dyDescent="0.35">
      <c r="A69" t="s">
        <v>271</v>
      </c>
      <c r="B69">
        <v>1</v>
      </c>
      <c r="C69" s="27">
        <f t="shared" si="14"/>
        <v>3</v>
      </c>
      <c r="D69">
        <v>0</v>
      </c>
      <c r="E69" s="27">
        <f t="shared" si="15"/>
        <v>0</v>
      </c>
      <c r="F69">
        <v>0</v>
      </c>
      <c r="G69" s="27">
        <f t="shared" si="16"/>
        <v>0</v>
      </c>
      <c r="H69">
        <v>0</v>
      </c>
      <c r="I69" s="27">
        <f t="shared" si="17"/>
        <v>0</v>
      </c>
      <c r="J69">
        <v>0</v>
      </c>
      <c r="K69" s="27">
        <f t="shared" si="18"/>
        <v>0</v>
      </c>
      <c r="L69">
        <v>0</v>
      </c>
      <c r="M69" s="27">
        <f t="shared" si="19"/>
        <v>0</v>
      </c>
      <c r="N69">
        <v>0</v>
      </c>
      <c r="O69" s="27">
        <f t="shared" si="20"/>
        <v>0</v>
      </c>
      <c r="P69">
        <v>0</v>
      </c>
      <c r="Q69" s="27">
        <f t="shared" si="21"/>
        <v>0</v>
      </c>
      <c r="R69">
        <v>0</v>
      </c>
      <c r="S69" s="27">
        <f t="shared" si="22"/>
        <v>0</v>
      </c>
      <c r="T69">
        <v>0</v>
      </c>
      <c r="U69" s="27">
        <f t="shared" si="23"/>
        <v>0</v>
      </c>
      <c r="V69">
        <v>0</v>
      </c>
      <c r="W69" s="27">
        <f t="shared" si="24"/>
        <v>0</v>
      </c>
      <c r="X69">
        <v>0</v>
      </c>
      <c r="Y69" s="27">
        <f t="shared" si="25"/>
        <v>0</v>
      </c>
      <c r="Z69">
        <v>0</v>
      </c>
      <c r="AA69" s="27">
        <f t="shared" si="26"/>
        <v>0</v>
      </c>
      <c r="AB69">
        <f t="shared" si="27"/>
        <v>3</v>
      </c>
    </row>
    <row r="70" spans="1:28" x14ac:dyDescent="0.35">
      <c r="A70" t="s">
        <v>271</v>
      </c>
      <c r="B70">
        <v>0</v>
      </c>
      <c r="C70" s="27">
        <f t="shared" si="14"/>
        <v>0</v>
      </c>
      <c r="D70">
        <v>0</v>
      </c>
      <c r="E70" s="27">
        <f t="shared" si="15"/>
        <v>0</v>
      </c>
      <c r="F70">
        <v>0</v>
      </c>
      <c r="G70" s="27">
        <f t="shared" si="16"/>
        <v>0</v>
      </c>
      <c r="H70">
        <v>0</v>
      </c>
      <c r="I70" s="27">
        <f t="shared" si="17"/>
        <v>0</v>
      </c>
      <c r="J70">
        <v>0</v>
      </c>
      <c r="K70" s="27">
        <f t="shared" si="18"/>
        <v>0</v>
      </c>
      <c r="L70">
        <v>1</v>
      </c>
      <c r="M70" s="27">
        <f t="shared" si="19"/>
        <v>4</v>
      </c>
      <c r="N70">
        <v>1</v>
      </c>
      <c r="O70" s="27">
        <f t="shared" si="20"/>
        <v>4</v>
      </c>
      <c r="P70">
        <v>0</v>
      </c>
      <c r="Q70" s="27">
        <f t="shared" si="21"/>
        <v>0</v>
      </c>
      <c r="R70">
        <v>0</v>
      </c>
      <c r="S70" s="27">
        <f t="shared" si="22"/>
        <v>0</v>
      </c>
      <c r="T70">
        <v>0</v>
      </c>
      <c r="U70" s="27">
        <f t="shared" si="23"/>
        <v>0</v>
      </c>
      <c r="V70">
        <v>1</v>
      </c>
      <c r="W70" s="27">
        <f t="shared" si="24"/>
        <v>4</v>
      </c>
      <c r="X70">
        <v>0</v>
      </c>
      <c r="Y70" s="27">
        <f t="shared" si="25"/>
        <v>0</v>
      </c>
      <c r="Z70">
        <v>0</v>
      </c>
      <c r="AA70" s="27">
        <f t="shared" si="26"/>
        <v>0</v>
      </c>
      <c r="AB70">
        <f t="shared" si="27"/>
        <v>12</v>
      </c>
    </row>
    <row r="71" spans="1:28" x14ac:dyDescent="0.35">
      <c r="A71" t="s">
        <v>271</v>
      </c>
      <c r="B71">
        <v>0</v>
      </c>
      <c r="C71" s="27">
        <f t="shared" si="14"/>
        <v>0</v>
      </c>
      <c r="D71">
        <v>0</v>
      </c>
      <c r="E71" s="27">
        <f t="shared" si="15"/>
        <v>0</v>
      </c>
      <c r="F71">
        <v>0</v>
      </c>
      <c r="G71" s="27">
        <f t="shared" si="16"/>
        <v>0</v>
      </c>
      <c r="H71">
        <v>0</v>
      </c>
      <c r="I71" s="27">
        <f t="shared" si="17"/>
        <v>0</v>
      </c>
      <c r="J71">
        <v>0</v>
      </c>
      <c r="K71" s="27">
        <f t="shared" si="18"/>
        <v>0</v>
      </c>
      <c r="L71">
        <v>1</v>
      </c>
      <c r="M71" s="27">
        <f t="shared" si="19"/>
        <v>4</v>
      </c>
      <c r="N71">
        <v>1</v>
      </c>
      <c r="O71" s="27">
        <f t="shared" si="20"/>
        <v>4</v>
      </c>
      <c r="P71">
        <v>0</v>
      </c>
      <c r="Q71" s="27">
        <f t="shared" si="21"/>
        <v>0</v>
      </c>
      <c r="R71">
        <v>0</v>
      </c>
      <c r="S71" s="27">
        <f t="shared" si="22"/>
        <v>0</v>
      </c>
      <c r="T71">
        <v>0</v>
      </c>
      <c r="U71" s="27">
        <f t="shared" si="23"/>
        <v>0</v>
      </c>
      <c r="V71">
        <v>1</v>
      </c>
      <c r="W71" s="27">
        <f t="shared" si="24"/>
        <v>4</v>
      </c>
      <c r="X71">
        <v>0</v>
      </c>
      <c r="Y71" s="27">
        <f t="shared" si="25"/>
        <v>0</v>
      </c>
      <c r="Z71">
        <v>0</v>
      </c>
      <c r="AA71" s="27">
        <f t="shared" si="26"/>
        <v>0</v>
      </c>
      <c r="AB71">
        <f t="shared" si="27"/>
        <v>12</v>
      </c>
    </row>
    <row r="72" spans="1:28" x14ac:dyDescent="0.35">
      <c r="A72" t="s">
        <v>271</v>
      </c>
      <c r="B72">
        <v>0</v>
      </c>
      <c r="C72" s="27">
        <f t="shared" si="14"/>
        <v>0</v>
      </c>
      <c r="D72">
        <v>0</v>
      </c>
      <c r="E72" s="27">
        <f t="shared" si="15"/>
        <v>0</v>
      </c>
      <c r="F72">
        <v>0</v>
      </c>
      <c r="G72" s="27">
        <f t="shared" si="16"/>
        <v>0</v>
      </c>
      <c r="H72">
        <v>1</v>
      </c>
      <c r="I72" s="27">
        <f t="shared" si="17"/>
        <v>4</v>
      </c>
      <c r="J72">
        <v>0</v>
      </c>
      <c r="K72" s="27">
        <f t="shared" si="18"/>
        <v>0</v>
      </c>
      <c r="L72">
        <v>1</v>
      </c>
      <c r="M72" s="27">
        <f t="shared" si="19"/>
        <v>4</v>
      </c>
      <c r="N72">
        <v>1</v>
      </c>
      <c r="O72" s="27">
        <f t="shared" si="20"/>
        <v>4</v>
      </c>
      <c r="P72">
        <v>0</v>
      </c>
      <c r="Q72" s="27">
        <f t="shared" si="21"/>
        <v>0</v>
      </c>
      <c r="R72">
        <v>0</v>
      </c>
      <c r="S72" s="27">
        <f t="shared" si="22"/>
        <v>0</v>
      </c>
      <c r="T72">
        <v>0</v>
      </c>
      <c r="U72" s="27">
        <f t="shared" si="23"/>
        <v>0</v>
      </c>
      <c r="V72">
        <v>1</v>
      </c>
      <c r="W72" s="27">
        <f t="shared" si="24"/>
        <v>4</v>
      </c>
      <c r="X72">
        <v>0</v>
      </c>
      <c r="Y72" s="27">
        <f t="shared" si="25"/>
        <v>0</v>
      </c>
      <c r="Z72">
        <v>0</v>
      </c>
      <c r="AA72" s="27">
        <f t="shared" si="26"/>
        <v>0</v>
      </c>
      <c r="AB72">
        <f t="shared" si="27"/>
        <v>16</v>
      </c>
    </row>
    <row r="73" spans="1:28" x14ac:dyDescent="0.35">
      <c r="A73" t="s">
        <v>271</v>
      </c>
      <c r="B73">
        <v>0</v>
      </c>
      <c r="C73" s="27">
        <f t="shared" si="14"/>
        <v>0</v>
      </c>
      <c r="D73">
        <v>0</v>
      </c>
      <c r="E73" s="27">
        <f t="shared" si="15"/>
        <v>0</v>
      </c>
      <c r="F73">
        <v>0</v>
      </c>
      <c r="G73" s="27">
        <f t="shared" si="16"/>
        <v>0</v>
      </c>
      <c r="H73">
        <v>1</v>
      </c>
      <c r="I73" s="27">
        <f t="shared" si="17"/>
        <v>4</v>
      </c>
      <c r="J73">
        <v>0</v>
      </c>
      <c r="K73" s="27">
        <f t="shared" si="18"/>
        <v>0</v>
      </c>
      <c r="L73">
        <v>1</v>
      </c>
      <c r="M73" s="27">
        <f t="shared" si="19"/>
        <v>4</v>
      </c>
      <c r="N73">
        <v>1</v>
      </c>
      <c r="O73" s="27">
        <f t="shared" si="20"/>
        <v>4</v>
      </c>
      <c r="P73">
        <v>0</v>
      </c>
      <c r="Q73" s="27">
        <f t="shared" si="21"/>
        <v>0</v>
      </c>
      <c r="R73">
        <v>0</v>
      </c>
      <c r="S73" s="27">
        <f t="shared" si="22"/>
        <v>0</v>
      </c>
      <c r="T73">
        <v>0</v>
      </c>
      <c r="U73" s="27">
        <f t="shared" si="23"/>
        <v>0</v>
      </c>
      <c r="V73">
        <v>1</v>
      </c>
      <c r="W73" s="27">
        <f t="shared" si="24"/>
        <v>4</v>
      </c>
      <c r="X73">
        <v>0</v>
      </c>
      <c r="Y73" s="27">
        <f t="shared" si="25"/>
        <v>0</v>
      </c>
      <c r="Z73">
        <v>0</v>
      </c>
      <c r="AA73" s="27">
        <f t="shared" si="26"/>
        <v>0</v>
      </c>
      <c r="AB73">
        <f t="shared" si="27"/>
        <v>16</v>
      </c>
    </row>
    <row r="74" spans="1:28" x14ac:dyDescent="0.35">
      <c r="A74" t="s">
        <v>271</v>
      </c>
      <c r="B74">
        <v>0</v>
      </c>
      <c r="C74" s="27">
        <f t="shared" si="14"/>
        <v>0</v>
      </c>
      <c r="D74">
        <v>0</v>
      </c>
      <c r="E74" s="27">
        <f t="shared" si="15"/>
        <v>0</v>
      </c>
      <c r="F74">
        <v>0</v>
      </c>
      <c r="G74" s="27">
        <f t="shared" si="16"/>
        <v>0</v>
      </c>
      <c r="H74">
        <v>0</v>
      </c>
      <c r="I74" s="27">
        <f t="shared" si="17"/>
        <v>0</v>
      </c>
      <c r="J74">
        <v>0</v>
      </c>
      <c r="K74" s="27">
        <f t="shared" si="18"/>
        <v>0</v>
      </c>
      <c r="L74">
        <v>1</v>
      </c>
      <c r="M74" s="27">
        <f t="shared" si="19"/>
        <v>4</v>
      </c>
      <c r="N74">
        <v>0</v>
      </c>
      <c r="O74" s="27">
        <f t="shared" si="20"/>
        <v>0</v>
      </c>
      <c r="P74">
        <v>0</v>
      </c>
      <c r="Q74" s="27">
        <f t="shared" si="21"/>
        <v>0</v>
      </c>
      <c r="R74">
        <v>0</v>
      </c>
      <c r="S74" s="27">
        <f t="shared" si="22"/>
        <v>0</v>
      </c>
      <c r="T74">
        <v>0</v>
      </c>
      <c r="U74" s="27">
        <f t="shared" si="23"/>
        <v>0</v>
      </c>
      <c r="V74">
        <v>1</v>
      </c>
      <c r="W74" s="27">
        <f t="shared" si="24"/>
        <v>4</v>
      </c>
      <c r="X74">
        <v>0</v>
      </c>
      <c r="Y74" s="27">
        <f t="shared" si="25"/>
        <v>0</v>
      </c>
      <c r="Z74">
        <v>0</v>
      </c>
      <c r="AA74" s="27">
        <f t="shared" si="26"/>
        <v>0</v>
      </c>
      <c r="AB74">
        <f t="shared" si="27"/>
        <v>8</v>
      </c>
    </row>
    <row r="75" spans="1:28" x14ac:dyDescent="0.35">
      <c r="A75" t="s">
        <v>271</v>
      </c>
      <c r="B75">
        <v>0</v>
      </c>
      <c r="C75" s="27">
        <f t="shared" si="14"/>
        <v>0</v>
      </c>
      <c r="D75">
        <v>0</v>
      </c>
      <c r="E75" s="27">
        <f t="shared" si="15"/>
        <v>0</v>
      </c>
      <c r="F75">
        <v>0</v>
      </c>
      <c r="G75" s="27">
        <f t="shared" si="16"/>
        <v>0</v>
      </c>
      <c r="H75">
        <v>0</v>
      </c>
      <c r="I75" s="27">
        <f t="shared" si="17"/>
        <v>0</v>
      </c>
      <c r="J75">
        <v>0</v>
      </c>
      <c r="K75" s="27">
        <f t="shared" si="18"/>
        <v>0</v>
      </c>
      <c r="L75">
        <v>1</v>
      </c>
      <c r="M75" s="27">
        <f t="shared" si="19"/>
        <v>4</v>
      </c>
      <c r="N75">
        <v>0</v>
      </c>
      <c r="O75" s="27">
        <f t="shared" si="20"/>
        <v>0</v>
      </c>
      <c r="P75">
        <v>0</v>
      </c>
      <c r="Q75" s="27">
        <f t="shared" si="21"/>
        <v>0</v>
      </c>
      <c r="R75">
        <v>0</v>
      </c>
      <c r="S75" s="27">
        <f t="shared" si="22"/>
        <v>0</v>
      </c>
      <c r="T75">
        <v>0</v>
      </c>
      <c r="U75" s="27">
        <f t="shared" si="23"/>
        <v>0</v>
      </c>
      <c r="V75">
        <v>0</v>
      </c>
      <c r="W75" s="27">
        <f t="shared" si="24"/>
        <v>0</v>
      </c>
      <c r="X75">
        <v>0</v>
      </c>
      <c r="Y75" s="27">
        <f t="shared" si="25"/>
        <v>0</v>
      </c>
      <c r="Z75">
        <v>0</v>
      </c>
      <c r="AA75" s="27">
        <f t="shared" si="26"/>
        <v>0</v>
      </c>
      <c r="AB75">
        <f t="shared" si="27"/>
        <v>4</v>
      </c>
    </row>
    <row r="76" spans="1:28" x14ac:dyDescent="0.35">
      <c r="A76" t="s">
        <v>319</v>
      </c>
      <c r="B76">
        <v>0</v>
      </c>
      <c r="C76" s="27">
        <f t="shared" si="14"/>
        <v>0</v>
      </c>
      <c r="D76">
        <v>0</v>
      </c>
      <c r="E76" s="27">
        <f t="shared" si="15"/>
        <v>0</v>
      </c>
      <c r="F76">
        <v>0</v>
      </c>
      <c r="G76" s="27">
        <f t="shared" si="16"/>
        <v>0</v>
      </c>
      <c r="H76">
        <v>0</v>
      </c>
      <c r="I76" s="27">
        <f t="shared" si="17"/>
        <v>0</v>
      </c>
      <c r="J76">
        <v>0</v>
      </c>
      <c r="K76" s="27">
        <f t="shared" si="18"/>
        <v>0</v>
      </c>
      <c r="L76">
        <v>0</v>
      </c>
      <c r="M76" s="27">
        <f t="shared" si="19"/>
        <v>0</v>
      </c>
      <c r="N76">
        <v>1</v>
      </c>
      <c r="O76" s="27">
        <f t="shared" si="20"/>
        <v>4</v>
      </c>
      <c r="P76">
        <v>0</v>
      </c>
      <c r="Q76" s="27">
        <f t="shared" si="21"/>
        <v>0</v>
      </c>
      <c r="R76">
        <v>0</v>
      </c>
      <c r="S76" s="27">
        <f t="shared" si="22"/>
        <v>0</v>
      </c>
      <c r="T76">
        <v>0</v>
      </c>
      <c r="U76" s="27">
        <f t="shared" si="23"/>
        <v>0</v>
      </c>
      <c r="V76">
        <v>0</v>
      </c>
      <c r="W76" s="27">
        <f t="shared" si="24"/>
        <v>0</v>
      </c>
      <c r="X76">
        <v>0</v>
      </c>
      <c r="Y76" s="27">
        <f t="shared" si="25"/>
        <v>0</v>
      </c>
      <c r="Z76">
        <v>0</v>
      </c>
      <c r="AA76" s="27">
        <f t="shared" si="26"/>
        <v>0</v>
      </c>
      <c r="AB76">
        <f t="shared" si="27"/>
        <v>4</v>
      </c>
    </row>
    <row r="77" spans="1:28" x14ac:dyDescent="0.35">
      <c r="A77" t="s">
        <v>271</v>
      </c>
      <c r="B77">
        <v>0</v>
      </c>
      <c r="C77" s="27">
        <f t="shared" si="14"/>
        <v>0</v>
      </c>
      <c r="D77">
        <v>0</v>
      </c>
      <c r="E77" s="27">
        <f t="shared" si="15"/>
        <v>0</v>
      </c>
      <c r="F77">
        <v>0</v>
      </c>
      <c r="G77" s="27">
        <f t="shared" si="16"/>
        <v>0</v>
      </c>
      <c r="H77">
        <v>0</v>
      </c>
      <c r="I77" s="27">
        <f t="shared" si="17"/>
        <v>0</v>
      </c>
      <c r="J77">
        <v>0</v>
      </c>
      <c r="K77" s="27">
        <f t="shared" si="18"/>
        <v>0</v>
      </c>
      <c r="L77">
        <v>1</v>
      </c>
      <c r="M77" s="27">
        <f t="shared" si="19"/>
        <v>4</v>
      </c>
      <c r="N77">
        <v>1</v>
      </c>
      <c r="O77" s="27">
        <f t="shared" si="20"/>
        <v>4</v>
      </c>
      <c r="P77">
        <v>0</v>
      </c>
      <c r="Q77" s="27">
        <f t="shared" si="21"/>
        <v>0</v>
      </c>
      <c r="R77">
        <v>0</v>
      </c>
      <c r="S77" s="27">
        <f t="shared" si="22"/>
        <v>0</v>
      </c>
      <c r="T77">
        <v>0</v>
      </c>
      <c r="U77" s="27">
        <f t="shared" si="23"/>
        <v>0</v>
      </c>
      <c r="V77">
        <v>1</v>
      </c>
      <c r="W77" s="27">
        <f t="shared" si="24"/>
        <v>4</v>
      </c>
      <c r="X77">
        <v>0</v>
      </c>
      <c r="Y77" s="27">
        <f t="shared" si="25"/>
        <v>0</v>
      </c>
      <c r="Z77">
        <v>0</v>
      </c>
      <c r="AA77" s="27">
        <f t="shared" si="26"/>
        <v>0</v>
      </c>
      <c r="AB77">
        <f t="shared" si="27"/>
        <v>12</v>
      </c>
    </row>
    <row r="78" spans="1:28" x14ac:dyDescent="0.35">
      <c r="A78" t="s">
        <v>271</v>
      </c>
      <c r="B78">
        <v>0</v>
      </c>
      <c r="C78" s="27">
        <f t="shared" si="14"/>
        <v>0</v>
      </c>
      <c r="D78">
        <v>0</v>
      </c>
      <c r="E78" s="27">
        <f t="shared" si="15"/>
        <v>0</v>
      </c>
      <c r="F78">
        <v>0</v>
      </c>
      <c r="G78" s="27">
        <f t="shared" si="16"/>
        <v>0</v>
      </c>
      <c r="H78">
        <v>0</v>
      </c>
      <c r="I78" s="27">
        <f t="shared" si="17"/>
        <v>0</v>
      </c>
      <c r="J78">
        <v>0</v>
      </c>
      <c r="K78" s="27">
        <f t="shared" si="18"/>
        <v>0</v>
      </c>
      <c r="L78">
        <v>1</v>
      </c>
      <c r="M78" s="27">
        <f t="shared" si="19"/>
        <v>4</v>
      </c>
      <c r="N78">
        <v>1</v>
      </c>
      <c r="O78" s="27">
        <f t="shared" si="20"/>
        <v>4</v>
      </c>
      <c r="P78">
        <v>0</v>
      </c>
      <c r="Q78" s="27">
        <f t="shared" si="21"/>
        <v>0</v>
      </c>
      <c r="R78">
        <v>0</v>
      </c>
      <c r="S78" s="27">
        <f t="shared" si="22"/>
        <v>0</v>
      </c>
      <c r="T78">
        <v>0</v>
      </c>
      <c r="U78" s="27">
        <f t="shared" si="23"/>
        <v>0</v>
      </c>
      <c r="V78">
        <v>0</v>
      </c>
      <c r="W78" s="27">
        <f t="shared" si="24"/>
        <v>0</v>
      </c>
      <c r="X78">
        <v>0</v>
      </c>
      <c r="Y78" s="27">
        <f t="shared" si="25"/>
        <v>0</v>
      </c>
      <c r="Z78">
        <v>0</v>
      </c>
      <c r="AA78" s="27">
        <f t="shared" si="26"/>
        <v>0</v>
      </c>
      <c r="AB78">
        <f t="shared" si="27"/>
        <v>8</v>
      </c>
    </row>
    <row r="79" spans="1:28" x14ac:dyDescent="0.35">
      <c r="A79" t="s">
        <v>319</v>
      </c>
      <c r="B79">
        <v>1</v>
      </c>
      <c r="C79" s="27">
        <f t="shared" si="14"/>
        <v>3</v>
      </c>
      <c r="D79">
        <v>0</v>
      </c>
      <c r="E79" s="27">
        <f t="shared" si="15"/>
        <v>0</v>
      </c>
      <c r="F79">
        <v>0</v>
      </c>
      <c r="G79" s="27">
        <f t="shared" si="16"/>
        <v>0</v>
      </c>
      <c r="H79">
        <v>0</v>
      </c>
      <c r="I79" s="27">
        <f t="shared" si="17"/>
        <v>0</v>
      </c>
      <c r="J79">
        <v>0</v>
      </c>
      <c r="K79" s="27">
        <f t="shared" si="18"/>
        <v>0</v>
      </c>
      <c r="L79">
        <v>0</v>
      </c>
      <c r="M79" s="27">
        <f t="shared" si="19"/>
        <v>0</v>
      </c>
      <c r="N79">
        <v>0</v>
      </c>
      <c r="O79" s="27">
        <f t="shared" si="20"/>
        <v>0</v>
      </c>
      <c r="P79">
        <v>0</v>
      </c>
      <c r="Q79" s="27">
        <f t="shared" si="21"/>
        <v>0</v>
      </c>
      <c r="R79">
        <v>0</v>
      </c>
      <c r="S79" s="27">
        <f t="shared" si="22"/>
        <v>0</v>
      </c>
      <c r="T79">
        <v>0</v>
      </c>
      <c r="U79" s="27">
        <f t="shared" si="23"/>
        <v>0</v>
      </c>
      <c r="V79">
        <v>0</v>
      </c>
      <c r="W79" s="27">
        <f t="shared" si="24"/>
        <v>0</v>
      </c>
      <c r="X79">
        <v>0</v>
      </c>
      <c r="Y79" s="27">
        <f t="shared" si="25"/>
        <v>0</v>
      </c>
      <c r="Z79">
        <v>0</v>
      </c>
      <c r="AA79" s="27">
        <f t="shared" si="26"/>
        <v>0</v>
      </c>
      <c r="AB79">
        <f t="shared" si="27"/>
        <v>3</v>
      </c>
    </row>
    <row r="80" spans="1:28" x14ac:dyDescent="0.35">
      <c r="A80" t="s">
        <v>271</v>
      </c>
      <c r="B80">
        <v>0</v>
      </c>
      <c r="C80" s="27">
        <f t="shared" si="14"/>
        <v>0</v>
      </c>
      <c r="D80">
        <v>1</v>
      </c>
      <c r="E80" s="27">
        <f t="shared" si="15"/>
        <v>3</v>
      </c>
      <c r="F80">
        <v>0</v>
      </c>
      <c r="G80" s="27">
        <f t="shared" si="16"/>
        <v>0</v>
      </c>
      <c r="H80">
        <v>0</v>
      </c>
      <c r="I80" s="27">
        <f t="shared" si="17"/>
        <v>0</v>
      </c>
      <c r="J80">
        <v>0</v>
      </c>
      <c r="K80" s="27">
        <f t="shared" si="18"/>
        <v>0</v>
      </c>
      <c r="L80">
        <v>0</v>
      </c>
      <c r="M80" s="27">
        <f t="shared" si="19"/>
        <v>0</v>
      </c>
      <c r="N80">
        <v>1</v>
      </c>
      <c r="O80" s="27">
        <f t="shared" si="20"/>
        <v>4</v>
      </c>
      <c r="P80">
        <v>0</v>
      </c>
      <c r="Q80" s="27">
        <f t="shared" si="21"/>
        <v>0</v>
      </c>
      <c r="R80">
        <v>0</v>
      </c>
      <c r="S80" s="27">
        <f t="shared" si="22"/>
        <v>0</v>
      </c>
      <c r="T80">
        <v>0</v>
      </c>
      <c r="U80" s="27">
        <f t="shared" si="23"/>
        <v>0</v>
      </c>
      <c r="V80">
        <v>0</v>
      </c>
      <c r="W80" s="27">
        <f t="shared" si="24"/>
        <v>0</v>
      </c>
      <c r="X80">
        <v>0</v>
      </c>
      <c r="Y80" s="27">
        <f t="shared" si="25"/>
        <v>0</v>
      </c>
      <c r="Z80">
        <v>0</v>
      </c>
      <c r="AA80" s="27">
        <f t="shared" si="26"/>
        <v>0</v>
      </c>
      <c r="AB80">
        <f t="shared" si="27"/>
        <v>7</v>
      </c>
    </row>
    <row r="81" spans="1:28" x14ac:dyDescent="0.35">
      <c r="A81" t="s">
        <v>271</v>
      </c>
      <c r="B81">
        <v>1</v>
      </c>
      <c r="C81" s="27">
        <f t="shared" si="14"/>
        <v>3</v>
      </c>
      <c r="D81">
        <v>0</v>
      </c>
      <c r="E81" s="27">
        <f t="shared" si="15"/>
        <v>0</v>
      </c>
      <c r="F81">
        <v>0</v>
      </c>
      <c r="G81" s="27">
        <f t="shared" si="16"/>
        <v>0</v>
      </c>
      <c r="H81">
        <v>0</v>
      </c>
      <c r="I81" s="27">
        <f t="shared" si="17"/>
        <v>0</v>
      </c>
      <c r="J81">
        <v>0</v>
      </c>
      <c r="K81" s="27">
        <f t="shared" si="18"/>
        <v>0</v>
      </c>
      <c r="L81">
        <v>1</v>
      </c>
      <c r="M81" s="27">
        <f t="shared" si="19"/>
        <v>4</v>
      </c>
      <c r="N81">
        <v>1</v>
      </c>
      <c r="O81" s="27">
        <f t="shared" si="20"/>
        <v>4</v>
      </c>
      <c r="P81">
        <v>0</v>
      </c>
      <c r="Q81" s="27">
        <f t="shared" si="21"/>
        <v>0</v>
      </c>
      <c r="R81">
        <v>0</v>
      </c>
      <c r="S81" s="27">
        <f t="shared" si="22"/>
        <v>0</v>
      </c>
      <c r="T81">
        <v>0</v>
      </c>
      <c r="U81" s="27">
        <f t="shared" si="23"/>
        <v>0</v>
      </c>
      <c r="V81">
        <v>0</v>
      </c>
      <c r="W81" s="27">
        <f t="shared" si="24"/>
        <v>0</v>
      </c>
      <c r="X81">
        <v>0</v>
      </c>
      <c r="Y81" s="27">
        <f t="shared" si="25"/>
        <v>0</v>
      </c>
      <c r="Z81">
        <v>0</v>
      </c>
      <c r="AA81" s="27">
        <f t="shared" si="26"/>
        <v>0</v>
      </c>
      <c r="AB81">
        <f t="shared" si="27"/>
        <v>11</v>
      </c>
    </row>
    <row r="82" spans="1:28" x14ac:dyDescent="0.35">
      <c r="A82" t="s">
        <v>271</v>
      </c>
      <c r="B82">
        <v>2</v>
      </c>
      <c r="C82" s="27">
        <f t="shared" si="14"/>
        <v>6</v>
      </c>
      <c r="D82">
        <v>0</v>
      </c>
      <c r="E82" s="27">
        <f t="shared" si="15"/>
        <v>0</v>
      </c>
      <c r="F82">
        <v>0</v>
      </c>
      <c r="G82" s="27">
        <f t="shared" si="16"/>
        <v>0</v>
      </c>
      <c r="H82">
        <v>0</v>
      </c>
      <c r="I82" s="27">
        <f t="shared" si="17"/>
        <v>0</v>
      </c>
      <c r="J82">
        <v>0</v>
      </c>
      <c r="K82" s="27">
        <f t="shared" si="18"/>
        <v>0</v>
      </c>
      <c r="L82">
        <v>1</v>
      </c>
      <c r="M82" s="27">
        <f t="shared" si="19"/>
        <v>4</v>
      </c>
      <c r="N82">
        <v>2</v>
      </c>
      <c r="O82" s="27">
        <f t="shared" si="20"/>
        <v>8</v>
      </c>
      <c r="P82">
        <v>0</v>
      </c>
      <c r="Q82" s="27">
        <f t="shared" si="21"/>
        <v>0</v>
      </c>
      <c r="R82">
        <v>0</v>
      </c>
      <c r="S82" s="27">
        <f t="shared" si="22"/>
        <v>0</v>
      </c>
      <c r="T82">
        <v>0</v>
      </c>
      <c r="U82" s="27">
        <f t="shared" si="23"/>
        <v>0</v>
      </c>
      <c r="V82">
        <v>1</v>
      </c>
      <c r="W82" s="27">
        <f t="shared" si="24"/>
        <v>4</v>
      </c>
      <c r="X82">
        <v>0</v>
      </c>
      <c r="Y82" s="27">
        <f t="shared" si="25"/>
        <v>0</v>
      </c>
      <c r="Z82">
        <v>0</v>
      </c>
      <c r="AA82" s="27">
        <f t="shared" si="26"/>
        <v>0</v>
      </c>
      <c r="AB82">
        <f t="shared" si="27"/>
        <v>22</v>
      </c>
    </row>
    <row r="83" spans="1:28" x14ac:dyDescent="0.35">
      <c r="A83" t="s">
        <v>271</v>
      </c>
      <c r="B83">
        <v>2</v>
      </c>
      <c r="C83" s="27">
        <f t="shared" si="14"/>
        <v>6</v>
      </c>
      <c r="D83">
        <v>0</v>
      </c>
      <c r="E83" s="27">
        <f t="shared" si="15"/>
        <v>0</v>
      </c>
      <c r="F83">
        <v>0</v>
      </c>
      <c r="G83" s="27">
        <f t="shared" si="16"/>
        <v>0</v>
      </c>
      <c r="H83">
        <v>0</v>
      </c>
      <c r="I83" s="27">
        <f t="shared" si="17"/>
        <v>0</v>
      </c>
      <c r="J83">
        <v>0</v>
      </c>
      <c r="K83" s="27">
        <f t="shared" si="18"/>
        <v>0</v>
      </c>
      <c r="L83">
        <v>0</v>
      </c>
      <c r="M83" s="27">
        <f t="shared" si="19"/>
        <v>0</v>
      </c>
      <c r="N83">
        <v>0</v>
      </c>
      <c r="O83" s="27">
        <f t="shared" si="20"/>
        <v>0</v>
      </c>
      <c r="P83">
        <v>0</v>
      </c>
      <c r="Q83" s="27">
        <f t="shared" si="21"/>
        <v>0</v>
      </c>
      <c r="R83">
        <v>0</v>
      </c>
      <c r="S83" s="27">
        <f t="shared" si="22"/>
        <v>0</v>
      </c>
      <c r="T83">
        <v>0</v>
      </c>
      <c r="U83" s="27">
        <f t="shared" si="23"/>
        <v>0</v>
      </c>
      <c r="V83">
        <v>0</v>
      </c>
      <c r="W83" s="27">
        <f t="shared" si="24"/>
        <v>0</v>
      </c>
      <c r="X83">
        <v>0</v>
      </c>
      <c r="Y83" s="27">
        <f t="shared" si="25"/>
        <v>0</v>
      </c>
      <c r="Z83">
        <v>1</v>
      </c>
      <c r="AA83" s="27">
        <f t="shared" si="26"/>
        <v>4</v>
      </c>
      <c r="AB83">
        <f t="shared" si="27"/>
        <v>10</v>
      </c>
    </row>
    <row r="84" spans="1:28" x14ac:dyDescent="0.35">
      <c r="A84" t="s">
        <v>319</v>
      </c>
      <c r="B84">
        <v>1</v>
      </c>
      <c r="C84" s="27">
        <f t="shared" si="14"/>
        <v>3</v>
      </c>
      <c r="D84">
        <v>0</v>
      </c>
      <c r="E84" s="27">
        <f t="shared" si="15"/>
        <v>0</v>
      </c>
      <c r="F84">
        <v>0</v>
      </c>
      <c r="G84" s="27">
        <f t="shared" si="16"/>
        <v>0</v>
      </c>
      <c r="H84">
        <v>0</v>
      </c>
      <c r="I84" s="27">
        <f t="shared" si="17"/>
        <v>0</v>
      </c>
      <c r="J84">
        <v>0</v>
      </c>
      <c r="K84" s="27">
        <f t="shared" si="18"/>
        <v>0</v>
      </c>
      <c r="L84">
        <v>0</v>
      </c>
      <c r="M84" s="27">
        <f t="shared" si="19"/>
        <v>0</v>
      </c>
      <c r="N84">
        <v>0</v>
      </c>
      <c r="O84" s="27">
        <f t="shared" si="20"/>
        <v>0</v>
      </c>
      <c r="P84">
        <v>0</v>
      </c>
      <c r="Q84" s="27">
        <f t="shared" si="21"/>
        <v>0</v>
      </c>
      <c r="R84">
        <v>0</v>
      </c>
      <c r="S84" s="27">
        <f t="shared" si="22"/>
        <v>0</v>
      </c>
      <c r="T84">
        <v>0</v>
      </c>
      <c r="U84" s="27">
        <f t="shared" si="23"/>
        <v>0</v>
      </c>
      <c r="V84">
        <v>0</v>
      </c>
      <c r="W84" s="27">
        <f t="shared" si="24"/>
        <v>0</v>
      </c>
      <c r="X84">
        <v>0</v>
      </c>
      <c r="Y84" s="27">
        <f t="shared" si="25"/>
        <v>0</v>
      </c>
      <c r="Z84">
        <v>1</v>
      </c>
      <c r="AA84" s="27">
        <f t="shared" si="26"/>
        <v>4</v>
      </c>
      <c r="AB84">
        <f t="shared" si="27"/>
        <v>7</v>
      </c>
    </row>
    <row r="85" spans="1:28" x14ac:dyDescent="0.35">
      <c r="A85" t="s">
        <v>271</v>
      </c>
      <c r="B85">
        <v>2</v>
      </c>
      <c r="C85" s="27">
        <f t="shared" si="14"/>
        <v>6</v>
      </c>
      <c r="D85">
        <v>0</v>
      </c>
      <c r="E85" s="27">
        <f t="shared" si="15"/>
        <v>0</v>
      </c>
      <c r="F85">
        <v>0</v>
      </c>
      <c r="G85" s="27">
        <f t="shared" si="16"/>
        <v>0</v>
      </c>
      <c r="H85">
        <v>0</v>
      </c>
      <c r="I85" s="27">
        <f t="shared" si="17"/>
        <v>0</v>
      </c>
      <c r="J85">
        <v>0</v>
      </c>
      <c r="K85" s="27">
        <f t="shared" si="18"/>
        <v>0</v>
      </c>
      <c r="L85">
        <v>0</v>
      </c>
      <c r="M85" s="27">
        <f t="shared" si="19"/>
        <v>0</v>
      </c>
      <c r="N85">
        <v>0</v>
      </c>
      <c r="O85" s="27">
        <f t="shared" si="20"/>
        <v>0</v>
      </c>
      <c r="P85">
        <v>0</v>
      </c>
      <c r="Q85" s="27">
        <f t="shared" si="21"/>
        <v>0</v>
      </c>
      <c r="R85">
        <v>0</v>
      </c>
      <c r="S85" s="27">
        <f t="shared" si="22"/>
        <v>0</v>
      </c>
      <c r="T85">
        <v>0</v>
      </c>
      <c r="U85" s="27">
        <f t="shared" si="23"/>
        <v>0</v>
      </c>
      <c r="V85">
        <v>0</v>
      </c>
      <c r="W85" s="27">
        <f t="shared" si="24"/>
        <v>0</v>
      </c>
      <c r="X85">
        <v>0</v>
      </c>
      <c r="Y85" s="27">
        <f t="shared" si="25"/>
        <v>0</v>
      </c>
      <c r="Z85">
        <v>0</v>
      </c>
      <c r="AA85" s="27">
        <f t="shared" si="26"/>
        <v>0</v>
      </c>
      <c r="AB85">
        <f t="shared" si="27"/>
        <v>6</v>
      </c>
    </row>
    <row r="86" spans="1:28" x14ac:dyDescent="0.35">
      <c r="A86" t="s">
        <v>319</v>
      </c>
      <c r="B86">
        <v>2</v>
      </c>
      <c r="C86" s="27">
        <f t="shared" si="14"/>
        <v>6</v>
      </c>
      <c r="D86">
        <v>0</v>
      </c>
      <c r="E86" s="27">
        <f t="shared" si="15"/>
        <v>0</v>
      </c>
      <c r="F86">
        <v>0</v>
      </c>
      <c r="G86" s="27">
        <f t="shared" si="16"/>
        <v>0</v>
      </c>
      <c r="H86">
        <v>0</v>
      </c>
      <c r="I86" s="27">
        <f t="shared" si="17"/>
        <v>0</v>
      </c>
      <c r="J86">
        <v>0</v>
      </c>
      <c r="K86" s="27">
        <f t="shared" si="18"/>
        <v>0</v>
      </c>
      <c r="L86">
        <v>0</v>
      </c>
      <c r="M86" s="27">
        <f t="shared" si="19"/>
        <v>0</v>
      </c>
      <c r="N86">
        <v>0</v>
      </c>
      <c r="O86" s="27">
        <f t="shared" si="20"/>
        <v>0</v>
      </c>
      <c r="P86">
        <v>0</v>
      </c>
      <c r="Q86" s="27">
        <f t="shared" si="21"/>
        <v>0</v>
      </c>
      <c r="R86">
        <v>0</v>
      </c>
      <c r="S86" s="27">
        <f t="shared" si="22"/>
        <v>0</v>
      </c>
      <c r="T86">
        <v>0</v>
      </c>
      <c r="U86" s="27">
        <f t="shared" si="23"/>
        <v>0</v>
      </c>
      <c r="V86">
        <v>0</v>
      </c>
      <c r="W86" s="27">
        <f t="shared" si="24"/>
        <v>0</v>
      </c>
      <c r="X86">
        <v>0</v>
      </c>
      <c r="Y86" s="27">
        <f t="shared" si="25"/>
        <v>0</v>
      </c>
      <c r="Z86">
        <v>0</v>
      </c>
      <c r="AA86" s="27">
        <f t="shared" si="26"/>
        <v>0</v>
      </c>
      <c r="AB86">
        <f t="shared" si="27"/>
        <v>6</v>
      </c>
    </row>
    <row r="87" spans="1:28" x14ac:dyDescent="0.35">
      <c r="A87" t="s">
        <v>271</v>
      </c>
      <c r="B87">
        <v>1</v>
      </c>
      <c r="C87" s="27">
        <f t="shared" si="14"/>
        <v>3</v>
      </c>
      <c r="D87">
        <v>0</v>
      </c>
      <c r="E87" s="27">
        <f t="shared" si="15"/>
        <v>0</v>
      </c>
      <c r="F87">
        <v>0</v>
      </c>
      <c r="G87" s="27">
        <f t="shared" si="16"/>
        <v>0</v>
      </c>
      <c r="H87">
        <v>0</v>
      </c>
      <c r="I87" s="27">
        <f t="shared" si="17"/>
        <v>0</v>
      </c>
      <c r="J87">
        <v>0</v>
      </c>
      <c r="K87" s="27">
        <f t="shared" si="18"/>
        <v>0</v>
      </c>
      <c r="L87">
        <v>0</v>
      </c>
      <c r="M87" s="27">
        <f t="shared" si="19"/>
        <v>0</v>
      </c>
      <c r="N87">
        <v>0</v>
      </c>
      <c r="O87" s="27">
        <f t="shared" si="20"/>
        <v>0</v>
      </c>
      <c r="P87">
        <v>0</v>
      </c>
      <c r="Q87" s="27">
        <f t="shared" si="21"/>
        <v>0</v>
      </c>
      <c r="R87">
        <v>0</v>
      </c>
      <c r="S87" s="27">
        <f t="shared" si="22"/>
        <v>0</v>
      </c>
      <c r="T87">
        <v>0</v>
      </c>
      <c r="U87" s="27">
        <f t="shared" si="23"/>
        <v>0</v>
      </c>
      <c r="V87">
        <v>0</v>
      </c>
      <c r="W87" s="27">
        <f t="shared" si="24"/>
        <v>0</v>
      </c>
      <c r="X87">
        <v>0</v>
      </c>
      <c r="Y87" s="27">
        <f t="shared" si="25"/>
        <v>0</v>
      </c>
      <c r="Z87">
        <v>0</v>
      </c>
      <c r="AA87" s="27">
        <f t="shared" si="26"/>
        <v>0</v>
      </c>
      <c r="AB87">
        <f t="shared" si="27"/>
        <v>3</v>
      </c>
    </row>
    <row r="88" spans="1:28" x14ac:dyDescent="0.35">
      <c r="A88" t="s">
        <v>271</v>
      </c>
      <c r="B88">
        <v>1</v>
      </c>
      <c r="C88" s="27">
        <f t="shared" si="14"/>
        <v>3</v>
      </c>
      <c r="D88">
        <v>0</v>
      </c>
      <c r="E88" s="27">
        <f t="shared" si="15"/>
        <v>0</v>
      </c>
      <c r="F88">
        <v>0</v>
      </c>
      <c r="G88" s="27">
        <f t="shared" si="16"/>
        <v>0</v>
      </c>
      <c r="H88">
        <v>0</v>
      </c>
      <c r="I88" s="27">
        <f t="shared" si="17"/>
        <v>0</v>
      </c>
      <c r="J88">
        <v>0</v>
      </c>
      <c r="K88" s="27">
        <f t="shared" si="18"/>
        <v>0</v>
      </c>
      <c r="L88">
        <v>0</v>
      </c>
      <c r="M88" s="27">
        <f t="shared" si="19"/>
        <v>0</v>
      </c>
      <c r="N88">
        <v>0</v>
      </c>
      <c r="O88" s="27">
        <f t="shared" si="20"/>
        <v>0</v>
      </c>
      <c r="P88">
        <v>0</v>
      </c>
      <c r="Q88" s="27">
        <f t="shared" si="21"/>
        <v>0</v>
      </c>
      <c r="R88">
        <v>0</v>
      </c>
      <c r="S88" s="27">
        <f t="shared" si="22"/>
        <v>0</v>
      </c>
      <c r="T88">
        <v>0</v>
      </c>
      <c r="U88" s="27">
        <f t="shared" si="23"/>
        <v>0</v>
      </c>
      <c r="V88">
        <v>0</v>
      </c>
      <c r="W88" s="27">
        <f t="shared" si="24"/>
        <v>0</v>
      </c>
      <c r="X88">
        <v>0</v>
      </c>
      <c r="Y88" s="27">
        <f t="shared" si="25"/>
        <v>0</v>
      </c>
      <c r="Z88">
        <v>0</v>
      </c>
      <c r="AA88" s="27">
        <f t="shared" si="26"/>
        <v>0</v>
      </c>
      <c r="AB88">
        <f t="shared" si="27"/>
        <v>3</v>
      </c>
    </row>
    <row r="89" spans="1:28" x14ac:dyDescent="0.35">
      <c r="A89" t="s">
        <v>271</v>
      </c>
      <c r="B89">
        <v>1</v>
      </c>
      <c r="C89" s="27">
        <f t="shared" si="14"/>
        <v>3</v>
      </c>
      <c r="D89">
        <v>0</v>
      </c>
      <c r="E89" s="27">
        <f t="shared" si="15"/>
        <v>0</v>
      </c>
      <c r="F89">
        <v>0</v>
      </c>
      <c r="G89" s="27">
        <f t="shared" si="16"/>
        <v>0</v>
      </c>
      <c r="H89">
        <v>0</v>
      </c>
      <c r="I89" s="27">
        <f t="shared" si="17"/>
        <v>0</v>
      </c>
      <c r="J89">
        <v>0</v>
      </c>
      <c r="K89" s="27">
        <f t="shared" si="18"/>
        <v>0</v>
      </c>
      <c r="L89">
        <v>0</v>
      </c>
      <c r="M89" s="27">
        <f t="shared" si="19"/>
        <v>0</v>
      </c>
      <c r="N89">
        <v>0</v>
      </c>
      <c r="O89" s="27">
        <f t="shared" si="20"/>
        <v>0</v>
      </c>
      <c r="P89">
        <v>0</v>
      </c>
      <c r="Q89" s="27">
        <f t="shared" si="21"/>
        <v>0</v>
      </c>
      <c r="R89">
        <v>0</v>
      </c>
      <c r="S89" s="27">
        <f t="shared" si="22"/>
        <v>0</v>
      </c>
      <c r="T89">
        <v>0</v>
      </c>
      <c r="U89" s="27">
        <f t="shared" si="23"/>
        <v>0</v>
      </c>
      <c r="V89">
        <v>0</v>
      </c>
      <c r="W89" s="27">
        <f t="shared" si="24"/>
        <v>0</v>
      </c>
      <c r="X89">
        <v>0</v>
      </c>
      <c r="Y89" s="27">
        <f t="shared" si="25"/>
        <v>0</v>
      </c>
      <c r="Z89">
        <v>1</v>
      </c>
      <c r="AA89" s="27">
        <f t="shared" si="26"/>
        <v>4</v>
      </c>
      <c r="AB89">
        <f t="shared" si="27"/>
        <v>7</v>
      </c>
    </row>
    <row r="90" spans="1:28" x14ac:dyDescent="0.35">
      <c r="A90" t="s">
        <v>271</v>
      </c>
      <c r="B90">
        <v>1</v>
      </c>
      <c r="C90" s="27">
        <f t="shared" si="14"/>
        <v>3</v>
      </c>
      <c r="D90">
        <v>0</v>
      </c>
      <c r="E90" s="27">
        <f t="shared" si="15"/>
        <v>0</v>
      </c>
      <c r="F90">
        <v>0</v>
      </c>
      <c r="G90" s="27">
        <f t="shared" si="16"/>
        <v>0</v>
      </c>
      <c r="H90">
        <v>0</v>
      </c>
      <c r="I90" s="27">
        <f t="shared" si="17"/>
        <v>0</v>
      </c>
      <c r="J90">
        <v>0</v>
      </c>
      <c r="K90" s="27">
        <f t="shared" si="18"/>
        <v>0</v>
      </c>
      <c r="L90">
        <v>0</v>
      </c>
      <c r="M90" s="27">
        <f t="shared" si="19"/>
        <v>0</v>
      </c>
      <c r="N90">
        <v>0</v>
      </c>
      <c r="O90" s="27">
        <f t="shared" si="20"/>
        <v>0</v>
      </c>
      <c r="P90">
        <v>0</v>
      </c>
      <c r="Q90" s="27">
        <f t="shared" si="21"/>
        <v>0</v>
      </c>
      <c r="R90">
        <v>0</v>
      </c>
      <c r="S90" s="27">
        <f t="shared" si="22"/>
        <v>0</v>
      </c>
      <c r="T90">
        <v>0</v>
      </c>
      <c r="U90" s="27">
        <f t="shared" si="23"/>
        <v>0</v>
      </c>
      <c r="V90">
        <v>0</v>
      </c>
      <c r="W90" s="27">
        <f t="shared" si="24"/>
        <v>0</v>
      </c>
      <c r="X90">
        <v>0</v>
      </c>
      <c r="Y90" s="27">
        <f t="shared" si="25"/>
        <v>0</v>
      </c>
      <c r="Z90">
        <v>0</v>
      </c>
      <c r="AA90" s="27">
        <f t="shared" si="26"/>
        <v>0</v>
      </c>
      <c r="AB90">
        <f t="shared" si="27"/>
        <v>3</v>
      </c>
    </row>
    <row r="91" spans="1:28" x14ac:dyDescent="0.35">
      <c r="A91" t="s">
        <v>271</v>
      </c>
      <c r="B91">
        <v>1</v>
      </c>
      <c r="C91" s="27">
        <f t="shared" si="14"/>
        <v>3</v>
      </c>
      <c r="D91">
        <v>0</v>
      </c>
      <c r="E91" s="27">
        <f t="shared" si="15"/>
        <v>0</v>
      </c>
      <c r="F91">
        <v>0</v>
      </c>
      <c r="G91" s="27">
        <f t="shared" si="16"/>
        <v>0</v>
      </c>
      <c r="H91">
        <v>0</v>
      </c>
      <c r="I91" s="27">
        <f t="shared" si="17"/>
        <v>0</v>
      </c>
      <c r="J91">
        <v>0</v>
      </c>
      <c r="K91" s="27">
        <f t="shared" si="18"/>
        <v>0</v>
      </c>
      <c r="L91">
        <v>0</v>
      </c>
      <c r="M91" s="27">
        <f t="shared" si="19"/>
        <v>0</v>
      </c>
      <c r="N91">
        <v>0</v>
      </c>
      <c r="O91" s="27">
        <f t="shared" si="20"/>
        <v>0</v>
      </c>
      <c r="P91">
        <v>0</v>
      </c>
      <c r="Q91" s="27">
        <f t="shared" si="21"/>
        <v>0</v>
      </c>
      <c r="R91">
        <v>0</v>
      </c>
      <c r="S91" s="27">
        <f t="shared" si="22"/>
        <v>0</v>
      </c>
      <c r="T91">
        <v>0</v>
      </c>
      <c r="U91" s="27">
        <f t="shared" si="23"/>
        <v>0</v>
      </c>
      <c r="V91">
        <v>0</v>
      </c>
      <c r="W91" s="27">
        <f t="shared" si="24"/>
        <v>0</v>
      </c>
      <c r="X91">
        <v>0</v>
      </c>
      <c r="Y91" s="27">
        <f t="shared" si="25"/>
        <v>0</v>
      </c>
      <c r="Z91">
        <v>0</v>
      </c>
      <c r="AA91" s="27">
        <f t="shared" si="26"/>
        <v>0</v>
      </c>
      <c r="AB91">
        <f t="shared" si="27"/>
        <v>3</v>
      </c>
    </row>
    <row r="92" spans="1:28" x14ac:dyDescent="0.35">
      <c r="A92" t="s">
        <v>271</v>
      </c>
      <c r="B92">
        <v>6</v>
      </c>
      <c r="C92" s="27">
        <f t="shared" si="14"/>
        <v>18</v>
      </c>
      <c r="D92">
        <v>6</v>
      </c>
      <c r="E92" s="27">
        <f t="shared" si="15"/>
        <v>18</v>
      </c>
      <c r="F92">
        <v>0</v>
      </c>
      <c r="G92" s="27">
        <f t="shared" si="16"/>
        <v>0</v>
      </c>
      <c r="H92">
        <v>0</v>
      </c>
      <c r="I92" s="27">
        <f t="shared" si="17"/>
        <v>0</v>
      </c>
      <c r="J92">
        <v>0</v>
      </c>
      <c r="K92" s="27">
        <f t="shared" si="18"/>
        <v>0</v>
      </c>
      <c r="L92">
        <v>0</v>
      </c>
      <c r="M92" s="27">
        <f t="shared" si="19"/>
        <v>0</v>
      </c>
      <c r="N92">
        <v>0</v>
      </c>
      <c r="O92" s="27">
        <f t="shared" si="20"/>
        <v>0</v>
      </c>
      <c r="P92">
        <v>0</v>
      </c>
      <c r="Q92" s="27">
        <f t="shared" si="21"/>
        <v>0</v>
      </c>
      <c r="R92">
        <v>0</v>
      </c>
      <c r="S92" s="27">
        <f t="shared" si="22"/>
        <v>0</v>
      </c>
      <c r="T92">
        <v>0</v>
      </c>
      <c r="U92" s="27">
        <f t="shared" si="23"/>
        <v>0</v>
      </c>
      <c r="V92">
        <v>0</v>
      </c>
      <c r="W92" s="27">
        <f t="shared" si="24"/>
        <v>0</v>
      </c>
      <c r="X92">
        <v>0</v>
      </c>
      <c r="Y92" s="27">
        <f t="shared" si="25"/>
        <v>0</v>
      </c>
      <c r="Z92">
        <v>0</v>
      </c>
      <c r="AA92" s="27">
        <f t="shared" si="26"/>
        <v>0</v>
      </c>
      <c r="AB92">
        <f t="shared" si="27"/>
        <v>36</v>
      </c>
    </row>
    <row r="93" spans="1:28" x14ac:dyDescent="0.35">
      <c r="A93" t="s">
        <v>319</v>
      </c>
      <c r="B93">
        <v>1</v>
      </c>
      <c r="C93" s="27">
        <f t="shared" si="14"/>
        <v>3</v>
      </c>
      <c r="D93">
        <v>0</v>
      </c>
      <c r="E93" s="27">
        <f t="shared" si="15"/>
        <v>0</v>
      </c>
      <c r="F93">
        <v>0</v>
      </c>
      <c r="G93" s="27">
        <f t="shared" si="16"/>
        <v>0</v>
      </c>
      <c r="H93">
        <v>0</v>
      </c>
      <c r="I93" s="27">
        <f t="shared" si="17"/>
        <v>0</v>
      </c>
      <c r="J93">
        <v>0</v>
      </c>
      <c r="K93" s="27">
        <f t="shared" si="18"/>
        <v>0</v>
      </c>
      <c r="L93">
        <v>0</v>
      </c>
      <c r="M93" s="27">
        <f t="shared" si="19"/>
        <v>0</v>
      </c>
      <c r="N93">
        <v>0</v>
      </c>
      <c r="O93" s="27">
        <f t="shared" si="20"/>
        <v>0</v>
      </c>
      <c r="P93">
        <v>0</v>
      </c>
      <c r="Q93" s="27">
        <f t="shared" si="21"/>
        <v>0</v>
      </c>
      <c r="R93">
        <v>0</v>
      </c>
      <c r="S93" s="27">
        <f t="shared" si="22"/>
        <v>0</v>
      </c>
      <c r="T93">
        <v>0</v>
      </c>
      <c r="U93" s="27">
        <f t="shared" si="23"/>
        <v>0</v>
      </c>
      <c r="V93">
        <v>0</v>
      </c>
      <c r="W93" s="27">
        <f t="shared" si="24"/>
        <v>0</v>
      </c>
      <c r="X93">
        <v>0</v>
      </c>
      <c r="Y93" s="27">
        <f t="shared" si="25"/>
        <v>0</v>
      </c>
      <c r="Z93">
        <v>0</v>
      </c>
      <c r="AA93" s="27">
        <f t="shared" si="26"/>
        <v>0</v>
      </c>
      <c r="AB93">
        <f t="shared" si="27"/>
        <v>3</v>
      </c>
    </row>
    <row r="94" spans="1:28" x14ac:dyDescent="0.35">
      <c r="A94" t="s">
        <v>271</v>
      </c>
      <c r="B94">
        <v>1</v>
      </c>
      <c r="C94" s="27">
        <f t="shared" si="14"/>
        <v>3</v>
      </c>
      <c r="D94">
        <v>0</v>
      </c>
      <c r="E94" s="27">
        <f t="shared" si="15"/>
        <v>0</v>
      </c>
      <c r="F94">
        <v>0</v>
      </c>
      <c r="G94" s="27">
        <f t="shared" si="16"/>
        <v>0</v>
      </c>
      <c r="H94">
        <v>0</v>
      </c>
      <c r="I94" s="27">
        <f t="shared" si="17"/>
        <v>0</v>
      </c>
      <c r="J94">
        <v>0</v>
      </c>
      <c r="K94" s="27">
        <f t="shared" si="18"/>
        <v>0</v>
      </c>
      <c r="L94">
        <v>0</v>
      </c>
      <c r="M94" s="27">
        <f t="shared" si="19"/>
        <v>0</v>
      </c>
      <c r="N94">
        <v>0</v>
      </c>
      <c r="O94" s="27">
        <f t="shared" si="20"/>
        <v>0</v>
      </c>
      <c r="P94">
        <v>0</v>
      </c>
      <c r="Q94" s="27">
        <f t="shared" si="21"/>
        <v>0</v>
      </c>
      <c r="R94">
        <v>0</v>
      </c>
      <c r="S94" s="27">
        <f t="shared" si="22"/>
        <v>0</v>
      </c>
      <c r="T94">
        <v>0</v>
      </c>
      <c r="U94" s="27">
        <f t="shared" si="23"/>
        <v>0</v>
      </c>
      <c r="V94">
        <v>0</v>
      </c>
      <c r="W94" s="27">
        <f t="shared" si="24"/>
        <v>0</v>
      </c>
      <c r="X94">
        <v>0</v>
      </c>
      <c r="Y94" s="27">
        <f t="shared" si="25"/>
        <v>0</v>
      </c>
      <c r="Z94">
        <v>0</v>
      </c>
      <c r="AA94" s="27">
        <f t="shared" si="26"/>
        <v>0</v>
      </c>
      <c r="AB94">
        <f t="shared" si="27"/>
        <v>3</v>
      </c>
    </row>
    <row r="95" spans="1:28" x14ac:dyDescent="0.35">
      <c r="A95" t="s">
        <v>319</v>
      </c>
      <c r="B95">
        <v>2</v>
      </c>
      <c r="C95" s="27">
        <f t="shared" si="14"/>
        <v>6</v>
      </c>
      <c r="D95">
        <v>0</v>
      </c>
      <c r="E95" s="27">
        <f t="shared" si="15"/>
        <v>0</v>
      </c>
      <c r="F95">
        <v>0</v>
      </c>
      <c r="G95" s="27">
        <f t="shared" si="16"/>
        <v>0</v>
      </c>
      <c r="H95">
        <v>0</v>
      </c>
      <c r="I95" s="27">
        <f t="shared" si="17"/>
        <v>0</v>
      </c>
      <c r="J95">
        <v>0</v>
      </c>
      <c r="K95" s="27">
        <f t="shared" si="18"/>
        <v>0</v>
      </c>
      <c r="L95">
        <v>0</v>
      </c>
      <c r="M95" s="27">
        <f t="shared" si="19"/>
        <v>0</v>
      </c>
      <c r="N95">
        <v>0</v>
      </c>
      <c r="O95" s="27">
        <f t="shared" si="20"/>
        <v>0</v>
      </c>
      <c r="P95">
        <v>0</v>
      </c>
      <c r="Q95" s="27">
        <f t="shared" si="21"/>
        <v>0</v>
      </c>
      <c r="R95">
        <v>0</v>
      </c>
      <c r="S95" s="27">
        <f t="shared" si="22"/>
        <v>0</v>
      </c>
      <c r="T95">
        <v>0</v>
      </c>
      <c r="U95" s="27">
        <f t="shared" si="23"/>
        <v>0</v>
      </c>
      <c r="V95">
        <v>0</v>
      </c>
      <c r="W95" s="27">
        <f t="shared" si="24"/>
        <v>0</v>
      </c>
      <c r="X95">
        <v>0</v>
      </c>
      <c r="Y95" s="27">
        <f t="shared" si="25"/>
        <v>0</v>
      </c>
      <c r="Z95">
        <v>0</v>
      </c>
      <c r="AA95" s="27">
        <f t="shared" si="26"/>
        <v>0</v>
      </c>
      <c r="AB95">
        <f t="shared" si="27"/>
        <v>6</v>
      </c>
    </row>
    <row r="96" spans="1:28" x14ac:dyDescent="0.35">
      <c r="A96" t="s">
        <v>319</v>
      </c>
      <c r="B96">
        <v>1</v>
      </c>
      <c r="C96" s="27">
        <f t="shared" si="14"/>
        <v>3</v>
      </c>
      <c r="D96">
        <v>0</v>
      </c>
      <c r="E96" s="27">
        <f t="shared" si="15"/>
        <v>0</v>
      </c>
      <c r="F96">
        <v>0</v>
      </c>
      <c r="G96" s="27">
        <f t="shared" si="16"/>
        <v>0</v>
      </c>
      <c r="H96">
        <v>0</v>
      </c>
      <c r="I96" s="27">
        <f t="shared" si="17"/>
        <v>0</v>
      </c>
      <c r="J96">
        <v>0</v>
      </c>
      <c r="K96" s="27">
        <f t="shared" si="18"/>
        <v>0</v>
      </c>
      <c r="L96">
        <v>0</v>
      </c>
      <c r="M96" s="27">
        <f t="shared" si="19"/>
        <v>0</v>
      </c>
      <c r="N96">
        <v>0</v>
      </c>
      <c r="O96" s="27">
        <f t="shared" si="20"/>
        <v>0</v>
      </c>
      <c r="P96">
        <v>0</v>
      </c>
      <c r="Q96" s="27">
        <f t="shared" si="21"/>
        <v>0</v>
      </c>
      <c r="R96">
        <v>0</v>
      </c>
      <c r="S96" s="27">
        <f t="shared" si="22"/>
        <v>0</v>
      </c>
      <c r="T96">
        <v>0</v>
      </c>
      <c r="U96" s="27">
        <f t="shared" si="23"/>
        <v>0</v>
      </c>
      <c r="V96">
        <v>0</v>
      </c>
      <c r="W96" s="27">
        <f t="shared" si="24"/>
        <v>0</v>
      </c>
      <c r="X96">
        <v>0</v>
      </c>
      <c r="Y96" s="27">
        <f t="shared" si="25"/>
        <v>0</v>
      </c>
      <c r="Z96">
        <v>0</v>
      </c>
      <c r="AA96" s="27">
        <f t="shared" si="26"/>
        <v>0</v>
      </c>
      <c r="AB96">
        <f t="shared" si="27"/>
        <v>3</v>
      </c>
    </row>
    <row r="97" spans="1:28" x14ac:dyDescent="0.35">
      <c r="A97" t="s">
        <v>319</v>
      </c>
      <c r="B97">
        <v>0</v>
      </c>
      <c r="C97" s="27">
        <f t="shared" si="14"/>
        <v>0</v>
      </c>
      <c r="D97">
        <v>0</v>
      </c>
      <c r="E97" s="27">
        <f t="shared" si="15"/>
        <v>0</v>
      </c>
      <c r="F97">
        <v>0</v>
      </c>
      <c r="G97" s="27">
        <f t="shared" si="16"/>
        <v>0</v>
      </c>
      <c r="H97">
        <v>0</v>
      </c>
      <c r="I97" s="27">
        <f t="shared" si="17"/>
        <v>0</v>
      </c>
      <c r="J97">
        <v>0</v>
      </c>
      <c r="K97" s="27">
        <f t="shared" si="18"/>
        <v>0</v>
      </c>
      <c r="L97">
        <v>0</v>
      </c>
      <c r="M97" s="27">
        <f t="shared" si="19"/>
        <v>0</v>
      </c>
      <c r="N97">
        <v>0</v>
      </c>
      <c r="O97" s="27">
        <f t="shared" si="20"/>
        <v>0</v>
      </c>
      <c r="P97">
        <v>0</v>
      </c>
      <c r="Q97" s="27">
        <f t="shared" si="21"/>
        <v>0</v>
      </c>
      <c r="R97">
        <v>0</v>
      </c>
      <c r="S97" s="27">
        <f t="shared" si="22"/>
        <v>0</v>
      </c>
      <c r="T97">
        <v>0</v>
      </c>
      <c r="U97" s="27">
        <f t="shared" si="23"/>
        <v>0</v>
      </c>
      <c r="V97">
        <v>0</v>
      </c>
      <c r="W97" s="27">
        <f t="shared" si="24"/>
        <v>0</v>
      </c>
      <c r="X97">
        <v>0</v>
      </c>
      <c r="Y97" s="27">
        <f t="shared" si="25"/>
        <v>0</v>
      </c>
      <c r="Z97">
        <v>0</v>
      </c>
      <c r="AA97" s="27">
        <f t="shared" si="26"/>
        <v>0</v>
      </c>
      <c r="AB97">
        <f t="shared" si="27"/>
        <v>0</v>
      </c>
    </row>
    <row r="98" spans="1:28" x14ac:dyDescent="0.35">
      <c r="A98" t="s">
        <v>319</v>
      </c>
      <c r="B98">
        <v>1</v>
      </c>
      <c r="C98" s="27">
        <f t="shared" si="14"/>
        <v>3</v>
      </c>
      <c r="D98">
        <v>0</v>
      </c>
      <c r="E98" s="27">
        <f t="shared" si="15"/>
        <v>0</v>
      </c>
      <c r="F98">
        <v>0</v>
      </c>
      <c r="G98" s="27">
        <f t="shared" si="16"/>
        <v>0</v>
      </c>
      <c r="H98">
        <v>2</v>
      </c>
      <c r="I98" s="27">
        <f t="shared" si="17"/>
        <v>8</v>
      </c>
      <c r="J98">
        <v>0</v>
      </c>
      <c r="K98" s="27">
        <f t="shared" si="18"/>
        <v>0</v>
      </c>
      <c r="L98">
        <v>2</v>
      </c>
      <c r="M98" s="27">
        <f t="shared" si="19"/>
        <v>8</v>
      </c>
      <c r="N98">
        <v>0</v>
      </c>
      <c r="O98" s="27">
        <f t="shared" si="20"/>
        <v>0</v>
      </c>
      <c r="P98">
        <v>0</v>
      </c>
      <c r="Q98" s="27">
        <f t="shared" si="21"/>
        <v>0</v>
      </c>
      <c r="R98">
        <v>0</v>
      </c>
      <c r="S98" s="27">
        <f t="shared" si="22"/>
        <v>0</v>
      </c>
      <c r="T98">
        <v>0</v>
      </c>
      <c r="U98" s="27">
        <f t="shared" si="23"/>
        <v>0</v>
      </c>
      <c r="V98">
        <v>0</v>
      </c>
      <c r="W98" s="27">
        <f t="shared" si="24"/>
        <v>0</v>
      </c>
      <c r="X98">
        <v>0</v>
      </c>
      <c r="Y98" s="27">
        <f t="shared" si="25"/>
        <v>0</v>
      </c>
      <c r="Z98">
        <v>0</v>
      </c>
      <c r="AA98" s="27">
        <f t="shared" si="26"/>
        <v>0</v>
      </c>
      <c r="AB98">
        <f t="shared" si="27"/>
        <v>19</v>
      </c>
    </row>
    <row r="99" spans="1:28" x14ac:dyDescent="0.35">
      <c r="A99" t="s">
        <v>319</v>
      </c>
      <c r="B99">
        <v>4</v>
      </c>
      <c r="C99" s="27">
        <f t="shared" si="14"/>
        <v>12</v>
      </c>
      <c r="D99">
        <v>0</v>
      </c>
      <c r="E99" s="27">
        <f t="shared" si="15"/>
        <v>0</v>
      </c>
      <c r="F99">
        <v>0</v>
      </c>
      <c r="G99" s="27">
        <f t="shared" si="16"/>
        <v>0</v>
      </c>
      <c r="H99">
        <v>0</v>
      </c>
      <c r="I99" s="27">
        <f t="shared" si="17"/>
        <v>0</v>
      </c>
      <c r="J99">
        <v>0</v>
      </c>
      <c r="K99" s="27">
        <f t="shared" si="18"/>
        <v>0</v>
      </c>
      <c r="L99">
        <v>0</v>
      </c>
      <c r="M99" s="27">
        <f t="shared" si="19"/>
        <v>0</v>
      </c>
      <c r="N99">
        <v>0</v>
      </c>
      <c r="O99" s="27">
        <f t="shared" si="20"/>
        <v>0</v>
      </c>
      <c r="P99">
        <v>0</v>
      </c>
      <c r="Q99" s="27">
        <f t="shared" si="21"/>
        <v>0</v>
      </c>
      <c r="R99">
        <v>0</v>
      </c>
      <c r="S99" s="27">
        <f t="shared" si="22"/>
        <v>0</v>
      </c>
      <c r="T99">
        <v>0</v>
      </c>
      <c r="U99" s="27">
        <f t="shared" si="23"/>
        <v>0</v>
      </c>
      <c r="V99">
        <v>2</v>
      </c>
      <c r="W99" s="27">
        <f t="shared" si="24"/>
        <v>8</v>
      </c>
      <c r="X99">
        <v>0</v>
      </c>
      <c r="Y99" s="27">
        <f t="shared" si="25"/>
        <v>0</v>
      </c>
      <c r="Z99">
        <v>0</v>
      </c>
      <c r="AA99" s="27">
        <f t="shared" si="26"/>
        <v>0</v>
      </c>
      <c r="AB99">
        <f t="shared" si="27"/>
        <v>20</v>
      </c>
    </row>
    <row r="100" spans="1:28" x14ac:dyDescent="0.35">
      <c r="A100" t="s">
        <v>271</v>
      </c>
      <c r="B100">
        <v>0</v>
      </c>
      <c r="C100" s="27">
        <f t="shared" si="14"/>
        <v>0</v>
      </c>
      <c r="D100">
        <v>0</v>
      </c>
      <c r="E100" s="27">
        <f t="shared" si="15"/>
        <v>0</v>
      </c>
      <c r="F100">
        <v>0</v>
      </c>
      <c r="G100" s="27">
        <f t="shared" si="16"/>
        <v>0</v>
      </c>
      <c r="H100">
        <v>0</v>
      </c>
      <c r="I100" s="27">
        <f t="shared" si="17"/>
        <v>0</v>
      </c>
      <c r="J100">
        <v>0</v>
      </c>
      <c r="K100" s="27">
        <f t="shared" si="18"/>
        <v>0</v>
      </c>
      <c r="L100">
        <v>1</v>
      </c>
      <c r="M100" s="27">
        <f t="shared" si="19"/>
        <v>4</v>
      </c>
      <c r="N100">
        <v>1</v>
      </c>
      <c r="O100" s="27">
        <f t="shared" si="20"/>
        <v>4</v>
      </c>
      <c r="P100">
        <v>0</v>
      </c>
      <c r="Q100" s="27">
        <f t="shared" si="21"/>
        <v>0</v>
      </c>
      <c r="R100">
        <v>0</v>
      </c>
      <c r="S100" s="27">
        <f t="shared" si="22"/>
        <v>0</v>
      </c>
      <c r="T100">
        <v>0</v>
      </c>
      <c r="U100" s="27">
        <f t="shared" si="23"/>
        <v>0</v>
      </c>
      <c r="V100">
        <v>1</v>
      </c>
      <c r="W100" s="27">
        <f t="shared" si="24"/>
        <v>4</v>
      </c>
      <c r="X100">
        <v>0</v>
      </c>
      <c r="Y100" s="27">
        <f t="shared" si="25"/>
        <v>0</v>
      </c>
      <c r="Z100">
        <v>0</v>
      </c>
      <c r="AA100" s="27">
        <f t="shared" si="26"/>
        <v>0</v>
      </c>
      <c r="AB100">
        <f t="shared" si="27"/>
        <v>12</v>
      </c>
    </row>
    <row r="101" spans="1:28" x14ac:dyDescent="0.35">
      <c r="A101" t="s">
        <v>319</v>
      </c>
      <c r="B101">
        <v>0</v>
      </c>
      <c r="C101" s="27">
        <f t="shared" si="14"/>
        <v>0</v>
      </c>
      <c r="D101">
        <v>0</v>
      </c>
      <c r="E101" s="27">
        <f t="shared" si="15"/>
        <v>0</v>
      </c>
      <c r="F101">
        <v>0</v>
      </c>
      <c r="G101" s="27">
        <f t="shared" si="16"/>
        <v>0</v>
      </c>
      <c r="H101">
        <v>0</v>
      </c>
      <c r="I101" s="27">
        <f t="shared" si="17"/>
        <v>0</v>
      </c>
      <c r="J101">
        <v>0</v>
      </c>
      <c r="K101" s="27">
        <f t="shared" si="18"/>
        <v>0</v>
      </c>
      <c r="L101">
        <v>1</v>
      </c>
      <c r="M101" s="27">
        <f t="shared" si="19"/>
        <v>4</v>
      </c>
      <c r="N101">
        <v>0</v>
      </c>
      <c r="O101" s="27">
        <f t="shared" si="20"/>
        <v>0</v>
      </c>
      <c r="P101">
        <v>0</v>
      </c>
      <c r="Q101" s="27">
        <f t="shared" si="21"/>
        <v>0</v>
      </c>
      <c r="R101">
        <v>0</v>
      </c>
      <c r="S101" s="27">
        <f t="shared" si="22"/>
        <v>0</v>
      </c>
      <c r="T101">
        <v>0</v>
      </c>
      <c r="U101" s="27">
        <f t="shared" si="23"/>
        <v>0</v>
      </c>
      <c r="V101">
        <v>1</v>
      </c>
      <c r="W101" s="27">
        <f t="shared" si="24"/>
        <v>4</v>
      </c>
      <c r="X101">
        <v>0</v>
      </c>
      <c r="Y101" s="27">
        <f t="shared" si="25"/>
        <v>0</v>
      </c>
      <c r="Z101">
        <v>0</v>
      </c>
      <c r="AA101" s="27">
        <f t="shared" si="26"/>
        <v>0</v>
      </c>
      <c r="AB101">
        <f t="shared" si="27"/>
        <v>8</v>
      </c>
    </row>
    <row r="102" spans="1:28" x14ac:dyDescent="0.35">
      <c r="A102" t="s">
        <v>271</v>
      </c>
      <c r="B102">
        <v>0</v>
      </c>
      <c r="C102" s="27">
        <f t="shared" si="14"/>
        <v>0</v>
      </c>
      <c r="D102">
        <v>0</v>
      </c>
      <c r="E102" s="27">
        <f t="shared" si="15"/>
        <v>0</v>
      </c>
      <c r="F102">
        <v>0</v>
      </c>
      <c r="G102" s="27">
        <f t="shared" si="16"/>
        <v>0</v>
      </c>
      <c r="H102">
        <v>0</v>
      </c>
      <c r="I102" s="27">
        <f t="shared" si="17"/>
        <v>0</v>
      </c>
      <c r="J102">
        <v>0</v>
      </c>
      <c r="K102" s="27">
        <f t="shared" si="18"/>
        <v>0</v>
      </c>
      <c r="L102">
        <v>1</v>
      </c>
      <c r="M102" s="27">
        <f t="shared" si="19"/>
        <v>4</v>
      </c>
      <c r="N102">
        <v>1</v>
      </c>
      <c r="O102" s="27">
        <f t="shared" si="20"/>
        <v>4</v>
      </c>
      <c r="P102">
        <v>0</v>
      </c>
      <c r="Q102" s="27">
        <f t="shared" si="21"/>
        <v>0</v>
      </c>
      <c r="R102">
        <v>0</v>
      </c>
      <c r="S102" s="27">
        <f t="shared" si="22"/>
        <v>0</v>
      </c>
      <c r="T102">
        <v>0</v>
      </c>
      <c r="U102" s="27">
        <f t="shared" si="23"/>
        <v>0</v>
      </c>
      <c r="V102">
        <v>1</v>
      </c>
      <c r="W102" s="27">
        <f t="shared" si="24"/>
        <v>4</v>
      </c>
      <c r="X102">
        <v>0</v>
      </c>
      <c r="Y102" s="27">
        <f t="shared" si="25"/>
        <v>0</v>
      </c>
      <c r="Z102">
        <v>0</v>
      </c>
      <c r="AA102" s="27">
        <f t="shared" si="26"/>
        <v>0</v>
      </c>
      <c r="AB102">
        <f t="shared" si="27"/>
        <v>12</v>
      </c>
    </row>
    <row r="103" spans="1:28" x14ac:dyDescent="0.35">
      <c r="A103" t="s">
        <v>319</v>
      </c>
      <c r="B103">
        <v>0</v>
      </c>
      <c r="C103" s="27">
        <f t="shared" si="14"/>
        <v>0</v>
      </c>
      <c r="D103">
        <v>0</v>
      </c>
      <c r="E103" s="27">
        <f t="shared" si="15"/>
        <v>0</v>
      </c>
      <c r="F103">
        <v>0</v>
      </c>
      <c r="G103" s="27">
        <f t="shared" si="16"/>
        <v>0</v>
      </c>
      <c r="H103">
        <v>0</v>
      </c>
      <c r="I103" s="27">
        <f t="shared" si="17"/>
        <v>0</v>
      </c>
      <c r="J103">
        <v>0</v>
      </c>
      <c r="K103" s="27">
        <f t="shared" si="18"/>
        <v>0</v>
      </c>
      <c r="L103">
        <v>1</v>
      </c>
      <c r="M103" s="27">
        <f t="shared" si="19"/>
        <v>4</v>
      </c>
      <c r="N103">
        <v>0</v>
      </c>
      <c r="O103" s="27">
        <f t="shared" si="20"/>
        <v>0</v>
      </c>
      <c r="P103">
        <v>0</v>
      </c>
      <c r="Q103" s="27">
        <f t="shared" si="21"/>
        <v>0</v>
      </c>
      <c r="R103">
        <v>0</v>
      </c>
      <c r="S103" s="27">
        <f t="shared" si="22"/>
        <v>0</v>
      </c>
      <c r="T103">
        <v>0</v>
      </c>
      <c r="U103" s="27">
        <f t="shared" si="23"/>
        <v>0</v>
      </c>
      <c r="V103">
        <v>1</v>
      </c>
      <c r="W103" s="27">
        <f t="shared" si="24"/>
        <v>4</v>
      </c>
      <c r="X103">
        <v>0</v>
      </c>
      <c r="Y103" s="27">
        <f t="shared" si="25"/>
        <v>0</v>
      </c>
      <c r="Z103">
        <v>0</v>
      </c>
      <c r="AA103" s="27">
        <f t="shared" si="26"/>
        <v>0</v>
      </c>
      <c r="AB103">
        <f t="shared" si="27"/>
        <v>8</v>
      </c>
    </row>
    <row r="104" spans="1:28" x14ac:dyDescent="0.35">
      <c r="A104" t="s">
        <v>319</v>
      </c>
      <c r="B104">
        <v>0</v>
      </c>
      <c r="C104" s="27">
        <f t="shared" si="14"/>
        <v>0</v>
      </c>
      <c r="D104">
        <v>0</v>
      </c>
      <c r="E104" s="27">
        <f t="shared" si="15"/>
        <v>0</v>
      </c>
      <c r="F104">
        <v>0</v>
      </c>
      <c r="G104" s="27">
        <f t="shared" si="16"/>
        <v>0</v>
      </c>
      <c r="H104">
        <v>0</v>
      </c>
      <c r="I104" s="27">
        <f t="shared" si="17"/>
        <v>0</v>
      </c>
      <c r="J104">
        <v>0</v>
      </c>
      <c r="K104" s="27">
        <f t="shared" si="18"/>
        <v>0</v>
      </c>
      <c r="L104">
        <v>1</v>
      </c>
      <c r="M104" s="27">
        <f t="shared" si="19"/>
        <v>4</v>
      </c>
      <c r="N104">
        <v>1</v>
      </c>
      <c r="O104" s="27">
        <f t="shared" si="20"/>
        <v>4</v>
      </c>
      <c r="P104">
        <v>0</v>
      </c>
      <c r="Q104" s="27">
        <f t="shared" si="21"/>
        <v>0</v>
      </c>
      <c r="R104">
        <v>0</v>
      </c>
      <c r="S104" s="27">
        <f t="shared" si="22"/>
        <v>0</v>
      </c>
      <c r="T104">
        <v>0</v>
      </c>
      <c r="U104" s="27">
        <f t="shared" si="23"/>
        <v>0</v>
      </c>
      <c r="V104">
        <v>1</v>
      </c>
      <c r="W104" s="27">
        <f t="shared" si="24"/>
        <v>4</v>
      </c>
      <c r="X104">
        <v>0</v>
      </c>
      <c r="Y104" s="27">
        <f t="shared" si="25"/>
        <v>0</v>
      </c>
      <c r="Z104">
        <v>0</v>
      </c>
      <c r="AA104" s="27">
        <f t="shared" si="26"/>
        <v>0</v>
      </c>
      <c r="AB104">
        <f t="shared" si="27"/>
        <v>12</v>
      </c>
    </row>
    <row r="105" spans="1:28" x14ac:dyDescent="0.35">
      <c r="A105" t="s">
        <v>271</v>
      </c>
      <c r="B105">
        <v>0</v>
      </c>
      <c r="C105" s="27">
        <f t="shared" si="14"/>
        <v>0</v>
      </c>
      <c r="D105">
        <v>0</v>
      </c>
      <c r="E105" s="27">
        <f t="shared" si="15"/>
        <v>0</v>
      </c>
      <c r="F105">
        <v>0</v>
      </c>
      <c r="G105" s="27">
        <f t="shared" si="16"/>
        <v>0</v>
      </c>
      <c r="H105">
        <v>0</v>
      </c>
      <c r="I105" s="27">
        <f t="shared" si="17"/>
        <v>0</v>
      </c>
      <c r="J105">
        <v>0</v>
      </c>
      <c r="K105" s="27">
        <f t="shared" si="18"/>
        <v>0</v>
      </c>
      <c r="L105">
        <v>1</v>
      </c>
      <c r="M105" s="27">
        <f t="shared" si="19"/>
        <v>4</v>
      </c>
      <c r="N105">
        <v>0</v>
      </c>
      <c r="O105" s="27">
        <f t="shared" si="20"/>
        <v>0</v>
      </c>
      <c r="P105">
        <v>0</v>
      </c>
      <c r="Q105" s="27">
        <f t="shared" si="21"/>
        <v>0</v>
      </c>
      <c r="R105">
        <v>0</v>
      </c>
      <c r="S105" s="27">
        <f t="shared" si="22"/>
        <v>0</v>
      </c>
      <c r="T105">
        <v>0</v>
      </c>
      <c r="U105" s="27">
        <f t="shared" si="23"/>
        <v>0</v>
      </c>
      <c r="V105">
        <v>0</v>
      </c>
      <c r="W105" s="27">
        <f t="shared" si="24"/>
        <v>0</v>
      </c>
      <c r="X105">
        <v>0</v>
      </c>
      <c r="Y105" s="27">
        <f t="shared" si="25"/>
        <v>0</v>
      </c>
      <c r="Z105">
        <v>0</v>
      </c>
      <c r="AA105" s="27">
        <f t="shared" si="26"/>
        <v>0</v>
      </c>
      <c r="AB105">
        <f t="shared" si="27"/>
        <v>4</v>
      </c>
    </row>
    <row r="106" spans="1:28" x14ac:dyDescent="0.35">
      <c r="A106" t="s">
        <v>271</v>
      </c>
      <c r="B106">
        <v>0</v>
      </c>
      <c r="C106" s="27">
        <f t="shared" si="14"/>
        <v>0</v>
      </c>
      <c r="D106">
        <v>0</v>
      </c>
      <c r="E106" s="27">
        <f t="shared" si="15"/>
        <v>0</v>
      </c>
      <c r="F106">
        <v>0</v>
      </c>
      <c r="G106" s="27">
        <f t="shared" si="16"/>
        <v>0</v>
      </c>
      <c r="H106">
        <v>0</v>
      </c>
      <c r="I106" s="27">
        <f t="shared" si="17"/>
        <v>0</v>
      </c>
      <c r="J106">
        <v>0</v>
      </c>
      <c r="K106" s="27">
        <f t="shared" si="18"/>
        <v>0</v>
      </c>
      <c r="L106">
        <v>0</v>
      </c>
      <c r="M106" s="27">
        <f t="shared" si="19"/>
        <v>0</v>
      </c>
      <c r="N106">
        <v>1</v>
      </c>
      <c r="O106" s="27">
        <f t="shared" si="20"/>
        <v>4</v>
      </c>
      <c r="P106">
        <v>0</v>
      </c>
      <c r="Q106" s="27">
        <f t="shared" si="21"/>
        <v>0</v>
      </c>
      <c r="R106">
        <v>0</v>
      </c>
      <c r="S106" s="27">
        <f t="shared" si="22"/>
        <v>0</v>
      </c>
      <c r="T106">
        <v>0</v>
      </c>
      <c r="U106" s="27">
        <f t="shared" si="23"/>
        <v>0</v>
      </c>
      <c r="V106">
        <v>0</v>
      </c>
      <c r="W106" s="27">
        <f t="shared" si="24"/>
        <v>0</v>
      </c>
      <c r="X106">
        <v>0</v>
      </c>
      <c r="Y106" s="27">
        <f t="shared" si="25"/>
        <v>0</v>
      </c>
      <c r="Z106">
        <v>0</v>
      </c>
      <c r="AA106" s="27">
        <f t="shared" si="26"/>
        <v>0</v>
      </c>
      <c r="AB106">
        <f t="shared" si="27"/>
        <v>4</v>
      </c>
    </row>
    <row r="107" spans="1:28" x14ac:dyDescent="0.35">
      <c r="A107" t="s">
        <v>271</v>
      </c>
      <c r="B107">
        <v>0</v>
      </c>
      <c r="C107" s="27">
        <f t="shared" si="14"/>
        <v>0</v>
      </c>
      <c r="D107">
        <v>0</v>
      </c>
      <c r="E107" s="27">
        <f t="shared" si="15"/>
        <v>0</v>
      </c>
      <c r="F107">
        <v>0</v>
      </c>
      <c r="G107" s="27">
        <f t="shared" si="16"/>
        <v>0</v>
      </c>
      <c r="H107">
        <v>0</v>
      </c>
      <c r="I107" s="27">
        <f t="shared" si="17"/>
        <v>0</v>
      </c>
      <c r="J107">
        <v>0</v>
      </c>
      <c r="K107" s="27">
        <f t="shared" si="18"/>
        <v>0</v>
      </c>
      <c r="L107">
        <v>0</v>
      </c>
      <c r="M107" s="27">
        <f t="shared" si="19"/>
        <v>0</v>
      </c>
      <c r="N107">
        <v>0</v>
      </c>
      <c r="O107" s="27">
        <f t="shared" si="20"/>
        <v>0</v>
      </c>
      <c r="P107">
        <v>0</v>
      </c>
      <c r="Q107" s="27">
        <f t="shared" si="21"/>
        <v>0</v>
      </c>
      <c r="R107">
        <v>0</v>
      </c>
      <c r="S107" s="27">
        <f t="shared" si="22"/>
        <v>0</v>
      </c>
      <c r="T107">
        <v>0</v>
      </c>
      <c r="U107" s="27">
        <f t="shared" si="23"/>
        <v>0</v>
      </c>
      <c r="V107">
        <v>0</v>
      </c>
      <c r="W107" s="27">
        <f t="shared" si="24"/>
        <v>0</v>
      </c>
      <c r="X107">
        <v>0</v>
      </c>
      <c r="Y107" s="27">
        <f t="shared" si="25"/>
        <v>0</v>
      </c>
      <c r="Z107">
        <v>0</v>
      </c>
      <c r="AA107" s="27">
        <f t="shared" si="26"/>
        <v>0</v>
      </c>
      <c r="AB107">
        <f t="shared" si="27"/>
        <v>0</v>
      </c>
    </row>
    <row r="108" spans="1:28" x14ac:dyDescent="0.35">
      <c r="A108" t="s">
        <v>271</v>
      </c>
      <c r="B108">
        <v>0</v>
      </c>
      <c r="C108" s="27">
        <f t="shared" si="14"/>
        <v>0</v>
      </c>
      <c r="D108">
        <v>0</v>
      </c>
      <c r="E108" s="27">
        <f t="shared" si="15"/>
        <v>0</v>
      </c>
      <c r="F108">
        <v>0</v>
      </c>
      <c r="G108" s="27">
        <f t="shared" si="16"/>
        <v>0</v>
      </c>
      <c r="H108">
        <v>0</v>
      </c>
      <c r="I108" s="27">
        <f t="shared" si="17"/>
        <v>0</v>
      </c>
      <c r="J108">
        <v>0</v>
      </c>
      <c r="K108" s="27">
        <f t="shared" si="18"/>
        <v>0</v>
      </c>
      <c r="L108">
        <v>0</v>
      </c>
      <c r="M108" s="27">
        <f t="shared" si="19"/>
        <v>0</v>
      </c>
      <c r="N108">
        <v>1</v>
      </c>
      <c r="O108" s="27">
        <f t="shared" si="20"/>
        <v>4</v>
      </c>
      <c r="P108">
        <v>0</v>
      </c>
      <c r="Q108" s="27">
        <f t="shared" si="21"/>
        <v>0</v>
      </c>
      <c r="R108">
        <v>0</v>
      </c>
      <c r="S108" s="27">
        <f t="shared" si="22"/>
        <v>0</v>
      </c>
      <c r="T108">
        <v>0</v>
      </c>
      <c r="U108" s="27">
        <f t="shared" si="23"/>
        <v>0</v>
      </c>
      <c r="V108">
        <v>1</v>
      </c>
      <c r="W108" s="27">
        <f t="shared" si="24"/>
        <v>4</v>
      </c>
      <c r="X108">
        <v>0</v>
      </c>
      <c r="Y108" s="27">
        <f t="shared" si="25"/>
        <v>0</v>
      </c>
      <c r="Z108">
        <v>0</v>
      </c>
      <c r="AA108" s="27">
        <f t="shared" si="26"/>
        <v>0</v>
      </c>
      <c r="AB108">
        <f t="shared" si="27"/>
        <v>8</v>
      </c>
    </row>
    <row r="109" spans="1:28" x14ac:dyDescent="0.35">
      <c r="A109" t="s">
        <v>271</v>
      </c>
      <c r="B109">
        <v>0</v>
      </c>
      <c r="C109" s="27">
        <f t="shared" si="14"/>
        <v>0</v>
      </c>
      <c r="D109">
        <v>0</v>
      </c>
      <c r="E109" s="27">
        <f t="shared" si="15"/>
        <v>0</v>
      </c>
      <c r="F109">
        <v>0</v>
      </c>
      <c r="G109" s="27">
        <f t="shared" si="16"/>
        <v>0</v>
      </c>
      <c r="H109">
        <v>0</v>
      </c>
      <c r="I109" s="27">
        <f t="shared" si="17"/>
        <v>0</v>
      </c>
      <c r="J109">
        <v>0</v>
      </c>
      <c r="K109" s="27">
        <f t="shared" si="18"/>
        <v>0</v>
      </c>
      <c r="L109">
        <v>0</v>
      </c>
      <c r="M109" s="27">
        <f t="shared" si="19"/>
        <v>0</v>
      </c>
      <c r="N109">
        <v>0</v>
      </c>
      <c r="O109" s="27">
        <f t="shared" si="20"/>
        <v>0</v>
      </c>
      <c r="P109">
        <v>0</v>
      </c>
      <c r="Q109" s="27">
        <f t="shared" si="21"/>
        <v>0</v>
      </c>
      <c r="R109">
        <v>0</v>
      </c>
      <c r="S109" s="27">
        <f t="shared" si="22"/>
        <v>0</v>
      </c>
      <c r="T109">
        <v>0</v>
      </c>
      <c r="U109" s="27">
        <f t="shared" si="23"/>
        <v>0</v>
      </c>
      <c r="V109">
        <v>0</v>
      </c>
      <c r="W109" s="27">
        <f t="shared" si="24"/>
        <v>0</v>
      </c>
      <c r="X109">
        <v>0</v>
      </c>
      <c r="Y109" s="27">
        <f t="shared" si="25"/>
        <v>0</v>
      </c>
      <c r="Z109">
        <v>0</v>
      </c>
      <c r="AA109" s="27">
        <f t="shared" si="26"/>
        <v>0</v>
      </c>
      <c r="AB109">
        <f t="shared" si="27"/>
        <v>0</v>
      </c>
    </row>
    <row r="110" spans="1:28" x14ac:dyDescent="0.35">
      <c r="A110" t="s">
        <v>271</v>
      </c>
      <c r="B110">
        <v>0</v>
      </c>
      <c r="C110" s="27">
        <f t="shared" si="14"/>
        <v>0</v>
      </c>
      <c r="D110">
        <v>0</v>
      </c>
      <c r="E110" s="27">
        <f t="shared" si="15"/>
        <v>0</v>
      </c>
      <c r="F110">
        <v>0</v>
      </c>
      <c r="G110" s="27">
        <f t="shared" si="16"/>
        <v>0</v>
      </c>
      <c r="H110">
        <v>0</v>
      </c>
      <c r="I110" s="27">
        <f t="shared" si="17"/>
        <v>0</v>
      </c>
      <c r="J110">
        <v>0</v>
      </c>
      <c r="K110" s="27">
        <f t="shared" si="18"/>
        <v>0</v>
      </c>
      <c r="L110">
        <v>1</v>
      </c>
      <c r="M110" s="27">
        <f t="shared" si="19"/>
        <v>4</v>
      </c>
      <c r="N110">
        <v>0</v>
      </c>
      <c r="O110" s="27">
        <f t="shared" si="20"/>
        <v>0</v>
      </c>
      <c r="P110">
        <v>0</v>
      </c>
      <c r="Q110" s="27">
        <f t="shared" si="21"/>
        <v>0</v>
      </c>
      <c r="R110">
        <v>0</v>
      </c>
      <c r="S110" s="27">
        <f t="shared" si="22"/>
        <v>0</v>
      </c>
      <c r="T110">
        <v>0</v>
      </c>
      <c r="U110" s="27">
        <f t="shared" si="23"/>
        <v>0</v>
      </c>
      <c r="V110">
        <v>0</v>
      </c>
      <c r="W110" s="27">
        <f t="shared" si="24"/>
        <v>0</v>
      </c>
      <c r="X110">
        <v>0</v>
      </c>
      <c r="Y110" s="27">
        <f t="shared" si="25"/>
        <v>0</v>
      </c>
      <c r="Z110">
        <v>0</v>
      </c>
      <c r="AA110" s="27">
        <f t="shared" si="26"/>
        <v>0</v>
      </c>
      <c r="AB110">
        <f t="shared" si="27"/>
        <v>4</v>
      </c>
    </row>
    <row r="111" spans="1:28" x14ac:dyDescent="0.35">
      <c r="A111" t="s">
        <v>319</v>
      </c>
      <c r="B111">
        <v>0</v>
      </c>
      <c r="C111" s="27">
        <f t="shared" si="14"/>
        <v>0</v>
      </c>
      <c r="D111">
        <v>0</v>
      </c>
      <c r="E111" s="27">
        <f t="shared" si="15"/>
        <v>0</v>
      </c>
      <c r="F111">
        <v>0</v>
      </c>
      <c r="G111" s="27">
        <f t="shared" si="16"/>
        <v>0</v>
      </c>
      <c r="H111">
        <v>0</v>
      </c>
      <c r="I111" s="27">
        <f t="shared" si="17"/>
        <v>0</v>
      </c>
      <c r="J111">
        <v>0</v>
      </c>
      <c r="K111" s="27">
        <f t="shared" si="18"/>
        <v>0</v>
      </c>
      <c r="L111">
        <v>1</v>
      </c>
      <c r="M111" s="27">
        <f t="shared" si="19"/>
        <v>4</v>
      </c>
      <c r="N111">
        <v>0</v>
      </c>
      <c r="O111" s="27">
        <f t="shared" si="20"/>
        <v>0</v>
      </c>
      <c r="P111">
        <v>0</v>
      </c>
      <c r="Q111" s="27">
        <f t="shared" si="21"/>
        <v>0</v>
      </c>
      <c r="R111">
        <v>0</v>
      </c>
      <c r="S111" s="27">
        <f t="shared" si="22"/>
        <v>0</v>
      </c>
      <c r="T111">
        <v>0</v>
      </c>
      <c r="U111" s="27">
        <f t="shared" si="23"/>
        <v>0</v>
      </c>
      <c r="V111">
        <v>0</v>
      </c>
      <c r="W111" s="27">
        <f t="shared" si="24"/>
        <v>0</v>
      </c>
      <c r="X111">
        <v>0</v>
      </c>
      <c r="Y111" s="27">
        <f t="shared" si="25"/>
        <v>0</v>
      </c>
      <c r="Z111">
        <v>0</v>
      </c>
      <c r="AA111" s="27">
        <f t="shared" si="26"/>
        <v>0</v>
      </c>
      <c r="AB111">
        <f t="shared" si="27"/>
        <v>4</v>
      </c>
    </row>
    <row r="112" spans="1:28" x14ac:dyDescent="0.35">
      <c r="A112" t="s">
        <v>319</v>
      </c>
      <c r="B112">
        <v>0</v>
      </c>
      <c r="C112" s="27">
        <f t="shared" si="14"/>
        <v>0</v>
      </c>
      <c r="D112">
        <v>0</v>
      </c>
      <c r="E112" s="27">
        <f t="shared" si="15"/>
        <v>0</v>
      </c>
      <c r="F112">
        <v>0</v>
      </c>
      <c r="G112" s="27">
        <f t="shared" si="16"/>
        <v>0</v>
      </c>
      <c r="H112">
        <v>0</v>
      </c>
      <c r="I112" s="27">
        <f t="shared" si="17"/>
        <v>0</v>
      </c>
      <c r="J112">
        <v>0</v>
      </c>
      <c r="K112" s="27">
        <f t="shared" si="18"/>
        <v>0</v>
      </c>
      <c r="L112">
        <v>0</v>
      </c>
      <c r="M112" s="27">
        <f t="shared" si="19"/>
        <v>0</v>
      </c>
      <c r="N112">
        <v>0</v>
      </c>
      <c r="O112" s="27">
        <f t="shared" si="20"/>
        <v>0</v>
      </c>
      <c r="P112">
        <v>0</v>
      </c>
      <c r="Q112" s="27">
        <f t="shared" si="21"/>
        <v>0</v>
      </c>
      <c r="R112">
        <v>0</v>
      </c>
      <c r="S112" s="27">
        <f t="shared" si="22"/>
        <v>0</v>
      </c>
      <c r="T112">
        <v>0</v>
      </c>
      <c r="U112" s="27">
        <f t="shared" si="23"/>
        <v>0</v>
      </c>
      <c r="V112">
        <v>0</v>
      </c>
      <c r="W112" s="27">
        <f t="shared" si="24"/>
        <v>0</v>
      </c>
      <c r="X112">
        <v>0</v>
      </c>
      <c r="Y112" s="27">
        <f t="shared" si="25"/>
        <v>0</v>
      </c>
      <c r="Z112">
        <v>0</v>
      </c>
      <c r="AA112" s="27">
        <f t="shared" si="26"/>
        <v>0</v>
      </c>
      <c r="AB112">
        <f t="shared" si="27"/>
        <v>0</v>
      </c>
    </row>
    <row r="113" spans="1:28" x14ac:dyDescent="0.35">
      <c r="A113" t="s">
        <v>271</v>
      </c>
      <c r="B113">
        <v>0</v>
      </c>
      <c r="C113" s="27">
        <f t="shared" si="14"/>
        <v>0</v>
      </c>
      <c r="D113">
        <v>0</v>
      </c>
      <c r="E113" s="27">
        <f t="shared" si="15"/>
        <v>0</v>
      </c>
      <c r="F113">
        <v>0</v>
      </c>
      <c r="G113" s="27">
        <f t="shared" si="16"/>
        <v>0</v>
      </c>
      <c r="H113">
        <v>0</v>
      </c>
      <c r="I113" s="27">
        <f t="shared" si="17"/>
        <v>0</v>
      </c>
      <c r="J113">
        <v>0</v>
      </c>
      <c r="K113" s="27">
        <f t="shared" si="18"/>
        <v>0</v>
      </c>
      <c r="L113">
        <v>0</v>
      </c>
      <c r="M113" s="27">
        <f t="shared" si="19"/>
        <v>0</v>
      </c>
      <c r="N113">
        <v>0</v>
      </c>
      <c r="O113" s="27">
        <f t="shared" si="20"/>
        <v>0</v>
      </c>
      <c r="P113">
        <v>0</v>
      </c>
      <c r="Q113" s="27">
        <f t="shared" si="21"/>
        <v>0</v>
      </c>
      <c r="R113">
        <v>0</v>
      </c>
      <c r="S113" s="27">
        <f t="shared" si="22"/>
        <v>0</v>
      </c>
      <c r="T113">
        <v>0</v>
      </c>
      <c r="U113" s="27">
        <f t="shared" si="23"/>
        <v>0</v>
      </c>
      <c r="V113">
        <v>0</v>
      </c>
      <c r="W113" s="27">
        <f t="shared" si="24"/>
        <v>0</v>
      </c>
      <c r="X113">
        <v>0</v>
      </c>
      <c r="Y113" s="27">
        <f t="shared" si="25"/>
        <v>0</v>
      </c>
      <c r="Z113">
        <v>0</v>
      </c>
      <c r="AA113" s="27">
        <f t="shared" si="26"/>
        <v>0</v>
      </c>
      <c r="AB113">
        <f t="shared" si="27"/>
        <v>0</v>
      </c>
    </row>
    <row r="114" spans="1:28" x14ac:dyDescent="0.35">
      <c r="A114" t="s">
        <v>319</v>
      </c>
      <c r="B114">
        <v>2</v>
      </c>
      <c r="C114" s="27">
        <f t="shared" si="14"/>
        <v>6</v>
      </c>
      <c r="D114">
        <v>0</v>
      </c>
      <c r="E114" s="27">
        <f t="shared" si="15"/>
        <v>0</v>
      </c>
      <c r="F114">
        <v>0</v>
      </c>
      <c r="G114" s="27">
        <f t="shared" si="16"/>
        <v>0</v>
      </c>
      <c r="H114">
        <v>0</v>
      </c>
      <c r="I114" s="27">
        <f t="shared" si="17"/>
        <v>0</v>
      </c>
      <c r="J114">
        <v>0</v>
      </c>
      <c r="K114" s="27">
        <f t="shared" si="18"/>
        <v>0</v>
      </c>
      <c r="L114">
        <v>0</v>
      </c>
      <c r="M114" s="27">
        <f t="shared" si="19"/>
        <v>0</v>
      </c>
      <c r="N114">
        <v>0</v>
      </c>
      <c r="O114" s="27">
        <f t="shared" si="20"/>
        <v>0</v>
      </c>
      <c r="P114">
        <v>0</v>
      </c>
      <c r="Q114" s="27">
        <f t="shared" si="21"/>
        <v>0</v>
      </c>
      <c r="R114">
        <v>0</v>
      </c>
      <c r="S114" s="27">
        <f t="shared" si="22"/>
        <v>0</v>
      </c>
      <c r="T114">
        <v>0</v>
      </c>
      <c r="U114" s="27">
        <f t="shared" si="23"/>
        <v>0</v>
      </c>
      <c r="V114">
        <v>0</v>
      </c>
      <c r="W114" s="27">
        <f t="shared" si="24"/>
        <v>0</v>
      </c>
      <c r="X114">
        <v>0</v>
      </c>
      <c r="Y114" s="27">
        <f t="shared" si="25"/>
        <v>0</v>
      </c>
      <c r="Z114">
        <v>0</v>
      </c>
      <c r="AA114" s="27">
        <f t="shared" si="26"/>
        <v>0</v>
      </c>
      <c r="AB114">
        <f t="shared" si="27"/>
        <v>6</v>
      </c>
    </row>
    <row r="115" spans="1:28" x14ac:dyDescent="0.35">
      <c r="A115" t="s">
        <v>271</v>
      </c>
      <c r="B115">
        <v>2</v>
      </c>
      <c r="C115" s="27">
        <f t="shared" si="14"/>
        <v>6</v>
      </c>
      <c r="D115">
        <v>0</v>
      </c>
      <c r="E115" s="27">
        <f t="shared" si="15"/>
        <v>0</v>
      </c>
      <c r="F115">
        <v>0</v>
      </c>
      <c r="G115" s="27">
        <f t="shared" si="16"/>
        <v>0</v>
      </c>
      <c r="H115">
        <v>0</v>
      </c>
      <c r="I115" s="27">
        <f t="shared" si="17"/>
        <v>0</v>
      </c>
      <c r="J115">
        <v>0</v>
      </c>
      <c r="K115" s="27">
        <f t="shared" si="18"/>
        <v>0</v>
      </c>
      <c r="L115">
        <v>0</v>
      </c>
      <c r="M115" s="27">
        <f t="shared" si="19"/>
        <v>0</v>
      </c>
      <c r="N115">
        <v>0</v>
      </c>
      <c r="O115" s="27">
        <f t="shared" si="20"/>
        <v>0</v>
      </c>
      <c r="P115">
        <v>0</v>
      </c>
      <c r="Q115" s="27">
        <f t="shared" si="21"/>
        <v>0</v>
      </c>
      <c r="R115">
        <v>0</v>
      </c>
      <c r="S115" s="27">
        <f t="shared" si="22"/>
        <v>0</v>
      </c>
      <c r="T115">
        <v>0</v>
      </c>
      <c r="U115" s="27">
        <f t="shared" si="23"/>
        <v>0</v>
      </c>
      <c r="V115">
        <v>0</v>
      </c>
      <c r="W115" s="27">
        <f t="shared" si="24"/>
        <v>0</v>
      </c>
      <c r="X115">
        <v>0</v>
      </c>
      <c r="Y115" s="27">
        <f t="shared" si="25"/>
        <v>0</v>
      </c>
      <c r="Z115">
        <v>0</v>
      </c>
      <c r="AA115" s="27">
        <f t="shared" si="26"/>
        <v>0</v>
      </c>
      <c r="AB115">
        <f t="shared" si="27"/>
        <v>6</v>
      </c>
    </row>
    <row r="116" spans="1:28" x14ac:dyDescent="0.35">
      <c r="A116" t="s">
        <v>319</v>
      </c>
      <c r="B116">
        <v>5</v>
      </c>
      <c r="C116" s="27">
        <f t="shared" si="14"/>
        <v>15</v>
      </c>
      <c r="D116">
        <v>0</v>
      </c>
      <c r="E116" s="27">
        <f t="shared" si="15"/>
        <v>0</v>
      </c>
      <c r="F116">
        <v>0</v>
      </c>
      <c r="G116" s="27">
        <f t="shared" si="16"/>
        <v>0</v>
      </c>
      <c r="H116">
        <v>0</v>
      </c>
      <c r="I116" s="27">
        <f t="shared" si="17"/>
        <v>0</v>
      </c>
      <c r="J116">
        <v>0</v>
      </c>
      <c r="K116" s="27">
        <f t="shared" si="18"/>
        <v>0</v>
      </c>
      <c r="L116">
        <v>0</v>
      </c>
      <c r="M116" s="27">
        <f t="shared" si="19"/>
        <v>0</v>
      </c>
      <c r="N116">
        <v>0</v>
      </c>
      <c r="O116" s="27">
        <f t="shared" si="20"/>
        <v>0</v>
      </c>
      <c r="P116">
        <v>0</v>
      </c>
      <c r="Q116" s="27">
        <f t="shared" si="21"/>
        <v>0</v>
      </c>
      <c r="R116">
        <v>0</v>
      </c>
      <c r="S116" s="27">
        <f t="shared" si="22"/>
        <v>0</v>
      </c>
      <c r="T116">
        <v>0</v>
      </c>
      <c r="U116" s="27">
        <f t="shared" si="23"/>
        <v>0</v>
      </c>
      <c r="V116">
        <v>0</v>
      </c>
      <c r="W116" s="27">
        <f t="shared" si="24"/>
        <v>0</v>
      </c>
      <c r="X116">
        <v>0</v>
      </c>
      <c r="Y116" s="27">
        <f t="shared" si="25"/>
        <v>0</v>
      </c>
      <c r="Z116">
        <v>0</v>
      </c>
      <c r="AA116" s="27">
        <f t="shared" si="26"/>
        <v>0</v>
      </c>
      <c r="AB116">
        <f t="shared" si="27"/>
        <v>15</v>
      </c>
    </row>
    <row r="117" spans="1:28" x14ac:dyDescent="0.35">
      <c r="A117" t="s">
        <v>319</v>
      </c>
      <c r="B117">
        <v>6</v>
      </c>
      <c r="C117" s="27">
        <f t="shared" si="14"/>
        <v>18</v>
      </c>
      <c r="D117">
        <v>5</v>
      </c>
      <c r="E117" s="27">
        <f t="shared" si="15"/>
        <v>15</v>
      </c>
      <c r="F117">
        <v>0</v>
      </c>
      <c r="G117" s="27">
        <f t="shared" si="16"/>
        <v>0</v>
      </c>
      <c r="H117">
        <v>0</v>
      </c>
      <c r="I117" s="27">
        <f t="shared" si="17"/>
        <v>0</v>
      </c>
      <c r="J117">
        <v>0</v>
      </c>
      <c r="K117" s="27">
        <f t="shared" si="18"/>
        <v>0</v>
      </c>
      <c r="L117">
        <v>0</v>
      </c>
      <c r="M117" s="27">
        <f t="shared" si="19"/>
        <v>0</v>
      </c>
      <c r="N117">
        <v>0</v>
      </c>
      <c r="O117" s="27">
        <f t="shared" si="20"/>
        <v>0</v>
      </c>
      <c r="P117">
        <v>0</v>
      </c>
      <c r="Q117" s="27">
        <f t="shared" si="21"/>
        <v>0</v>
      </c>
      <c r="R117">
        <v>0</v>
      </c>
      <c r="S117" s="27">
        <f t="shared" si="22"/>
        <v>0</v>
      </c>
      <c r="T117">
        <v>0</v>
      </c>
      <c r="U117" s="27">
        <f t="shared" si="23"/>
        <v>0</v>
      </c>
      <c r="V117">
        <v>0</v>
      </c>
      <c r="W117" s="27">
        <f t="shared" si="24"/>
        <v>0</v>
      </c>
      <c r="X117">
        <v>0</v>
      </c>
      <c r="Y117" s="27">
        <f t="shared" si="25"/>
        <v>0</v>
      </c>
      <c r="Z117">
        <v>0</v>
      </c>
      <c r="AA117" s="27">
        <f t="shared" si="26"/>
        <v>0</v>
      </c>
      <c r="AB117">
        <f t="shared" si="27"/>
        <v>33</v>
      </c>
    </row>
    <row r="118" spans="1:28" x14ac:dyDescent="0.35">
      <c r="A118" t="s">
        <v>319</v>
      </c>
      <c r="B118">
        <v>1</v>
      </c>
      <c r="C118" s="27">
        <f t="shared" si="14"/>
        <v>3</v>
      </c>
      <c r="D118">
        <v>0</v>
      </c>
      <c r="E118" s="27">
        <f t="shared" si="15"/>
        <v>0</v>
      </c>
      <c r="F118">
        <v>0</v>
      </c>
      <c r="G118" s="27">
        <f t="shared" si="16"/>
        <v>0</v>
      </c>
      <c r="H118">
        <v>0</v>
      </c>
      <c r="I118" s="27">
        <f t="shared" si="17"/>
        <v>0</v>
      </c>
      <c r="J118">
        <v>0</v>
      </c>
      <c r="K118" s="27">
        <f t="shared" si="18"/>
        <v>0</v>
      </c>
      <c r="L118">
        <v>0</v>
      </c>
      <c r="M118" s="27">
        <f t="shared" si="19"/>
        <v>0</v>
      </c>
      <c r="N118">
        <v>0</v>
      </c>
      <c r="O118" s="27">
        <f t="shared" si="20"/>
        <v>0</v>
      </c>
      <c r="P118">
        <v>0</v>
      </c>
      <c r="Q118" s="27">
        <f t="shared" si="21"/>
        <v>0</v>
      </c>
      <c r="R118">
        <v>0</v>
      </c>
      <c r="S118" s="27">
        <f t="shared" si="22"/>
        <v>0</v>
      </c>
      <c r="T118">
        <v>0</v>
      </c>
      <c r="U118" s="27">
        <f t="shared" si="23"/>
        <v>0</v>
      </c>
      <c r="V118">
        <v>0</v>
      </c>
      <c r="W118" s="27">
        <f t="shared" si="24"/>
        <v>0</v>
      </c>
      <c r="X118">
        <v>0</v>
      </c>
      <c r="Y118" s="27">
        <f t="shared" si="25"/>
        <v>0</v>
      </c>
      <c r="Z118">
        <v>0</v>
      </c>
      <c r="AA118" s="27">
        <f t="shared" si="26"/>
        <v>0</v>
      </c>
      <c r="AB118">
        <f t="shared" si="27"/>
        <v>3</v>
      </c>
    </row>
    <row r="119" spans="1:28" x14ac:dyDescent="0.35">
      <c r="A119" t="s">
        <v>319</v>
      </c>
      <c r="B119">
        <v>2</v>
      </c>
      <c r="C119" s="27">
        <f t="shared" si="14"/>
        <v>6</v>
      </c>
      <c r="D119">
        <v>0</v>
      </c>
      <c r="E119" s="27">
        <f t="shared" si="15"/>
        <v>0</v>
      </c>
      <c r="F119">
        <v>0</v>
      </c>
      <c r="G119" s="27">
        <f t="shared" si="16"/>
        <v>0</v>
      </c>
      <c r="H119">
        <v>0</v>
      </c>
      <c r="I119" s="27">
        <f t="shared" si="17"/>
        <v>0</v>
      </c>
      <c r="J119">
        <v>0</v>
      </c>
      <c r="K119" s="27">
        <f t="shared" si="18"/>
        <v>0</v>
      </c>
      <c r="L119">
        <v>0</v>
      </c>
      <c r="M119" s="27">
        <f t="shared" si="19"/>
        <v>0</v>
      </c>
      <c r="N119">
        <v>0</v>
      </c>
      <c r="O119" s="27">
        <f t="shared" si="20"/>
        <v>0</v>
      </c>
      <c r="P119">
        <v>0</v>
      </c>
      <c r="Q119" s="27">
        <f t="shared" si="21"/>
        <v>0</v>
      </c>
      <c r="R119">
        <v>0</v>
      </c>
      <c r="S119" s="27">
        <f t="shared" si="22"/>
        <v>0</v>
      </c>
      <c r="T119">
        <v>0</v>
      </c>
      <c r="U119" s="27">
        <f t="shared" si="23"/>
        <v>0</v>
      </c>
      <c r="V119">
        <v>0</v>
      </c>
      <c r="W119" s="27">
        <f t="shared" si="24"/>
        <v>0</v>
      </c>
      <c r="X119">
        <v>0</v>
      </c>
      <c r="Y119" s="27">
        <f t="shared" si="25"/>
        <v>0</v>
      </c>
      <c r="Z119">
        <v>0</v>
      </c>
      <c r="AA119" s="27">
        <f t="shared" si="26"/>
        <v>0</v>
      </c>
      <c r="AB119">
        <f t="shared" si="27"/>
        <v>6</v>
      </c>
    </row>
    <row r="120" spans="1:28" x14ac:dyDescent="0.35">
      <c r="A120" t="s">
        <v>271</v>
      </c>
      <c r="B120">
        <v>2</v>
      </c>
      <c r="C120" s="27">
        <f t="shared" si="14"/>
        <v>6</v>
      </c>
      <c r="D120">
        <v>0</v>
      </c>
      <c r="E120" s="27">
        <f t="shared" si="15"/>
        <v>0</v>
      </c>
      <c r="F120">
        <v>0</v>
      </c>
      <c r="G120" s="27">
        <f t="shared" si="16"/>
        <v>0</v>
      </c>
      <c r="H120">
        <v>0</v>
      </c>
      <c r="I120" s="27">
        <f t="shared" si="17"/>
        <v>0</v>
      </c>
      <c r="J120">
        <v>0</v>
      </c>
      <c r="K120" s="27">
        <f t="shared" si="18"/>
        <v>0</v>
      </c>
      <c r="L120">
        <v>0</v>
      </c>
      <c r="M120" s="27">
        <f t="shared" si="19"/>
        <v>0</v>
      </c>
      <c r="N120">
        <v>0</v>
      </c>
      <c r="O120" s="27">
        <f t="shared" si="20"/>
        <v>0</v>
      </c>
      <c r="P120">
        <v>0</v>
      </c>
      <c r="Q120" s="27">
        <f t="shared" si="21"/>
        <v>0</v>
      </c>
      <c r="R120">
        <v>0</v>
      </c>
      <c r="S120" s="27">
        <f t="shared" si="22"/>
        <v>0</v>
      </c>
      <c r="T120">
        <v>0</v>
      </c>
      <c r="U120" s="27">
        <f t="shared" si="23"/>
        <v>0</v>
      </c>
      <c r="V120">
        <v>0</v>
      </c>
      <c r="W120" s="27">
        <f t="shared" si="24"/>
        <v>0</v>
      </c>
      <c r="X120">
        <v>0</v>
      </c>
      <c r="Y120" s="27">
        <f t="shared" si="25"/>
        <v>0</v>
      </c>
      <c r="Z120">
        <v>0</v>
      </c>
      <c r="AA120" s="27">
        <f t="shared" si="26"/>
        <v>0</v>
      </c>
      <c r="AB120">
        <f t="shared" si="27"/>
        <v>6</v>
      </c>
    </row>
    <row r="121" spans="1:28" x14ac:dyDescent="0.35">
      <c r="A121" t="s">
        <v>319</v>
      </c>
      <c r="B121">
        <v>2</v>
      </c>
      <c r="C121" s="27">
        <f t="shared" si="14"/>
        <v>6</v>
      </c>
      <c r="D121">
        <v>0</v>
      </c>
      <c r="E121" s="27">
        <f t="shared" si="15"/>
        <v>0</v>
      </c>
      <c r="F121">
        <v>0</v>
      </c>
      <c r="G121" s="27">
        <f t="shared" si="16"/>
        <v>0</v>
      </c>
      <c r="H121">
        <v>0</v>
      </c>
      <c r="I121" s="27">
        <f t="shared" si="17"/>
        <v>0</v>
      </c>
      <c r="J121">
        <v>0</v>
      </c>
      <c r="K121" s="27">
        <f t="shared" si="18"/>
        <v>0</v>
      </c>
      <c r="L121">
        <v>0</v>
      </c>
      <c r="M121" s="27">
        <f t="shared" si="19"/>
        <v>0</v>
      </c>
      <c r="N121">
        <v>0</v>
      </c>
      <c r="O121" s="27">
        <f t="shared" si="20"/>
        <v>0</v>
      </c>
      <c r="P121">
        <v>0</v>
      </c>
      <c r="Q121" s="27">
        <f t="shared" si="21"/>
        <v>0</v>
      </c>
      <c r="R121">
        <v>0</v>
      </c>
      <c r="S121" s="27">
        <f t="shared" si="22"/>
        <v>0</v>
      </c>
      <c r="T121">
        <v>0</v>
      </c>
      <c r="U121" s="27">
        <f t="shared" si="23"/>
        <v>0</v>
      </c>
      <c r="V121">
        <v>0</v>
      </c>
      <c r="W121" s="27">
        <f t="shared" si="24"/>
        <v>0</v>
      </c>
      <c r="X121">
        <v>0</v>
      </c>
      <c r="Y121" s="27">
        <f t="shared" si="25"/>
        <v>0</v>
      </c>
      <c r="Z121">
        <v>0</v>
      </c>
      <c r="AA121" s="27">
        <f t="shared" si="26"/>
        <v>0</v>
      </c>
      <c r="AB121">
        <f t="shared" si="27"/>
        <v>6</v>
      </c>
    </row>
    <row r="122" spans="1:28" x14ac:dyDescent="0.35">
      <c r="A122" t="s">
        <v>271</v>
      </c>
      <c r="B122">
        <v>2</v>
      </c>
      <c r="C122" s="27">
        <f t="shared" si="14"/>
        <v>6</v>
      </c>
      <c r="D122">
        <v>0</v>
      </c>
      <c r="E122" s="27">
        <f t="shared" si="15"/>
        <v>0</v>
      </c>
      <c r="F122">
        <v>0</v>
      </c>
      <c r="G122" s="27">
        <f t="shared" si="16"/>
        <v>0</v>
      </c>
      <c r="H122">
        <v>0</v>
      </c>
      <c r="I122" s="27">
        <f t="shared" si="17"/>
        <v>0</v>
      </c>
      <c r="J122">
        <v>0</v>
      </c>
      <c r="K122" s="27">
        <f t="shared" si="18"/>
        <v>0</v>
      </c>
      <c r="L122">
        <v>0</v>
      </c>
      <c r="M122" s="27">
        <f t="shared" si="19"/>
        <v>0</v>
      </c>
      <c r="N122">
        <v>0</v>
      </c>
      <c r="O122" s="27">
        <f t="shared" si="20"/>
        <v>0</v>
      </c>
      <c r="P122">
        <v>0</v>
      </c>
      <c r="Q122" s="27">
        <f t="shared" si="21"/>
        <v>0</v>
      </c>
      <c r="R122">
        <v>0</v>
      </c>
      <c r="S122" s="27">
        <f t="shared" si="22"/>
        <v>0</v>
      </c>
      <c r="T122">
        <v>0</v>
      </c>
      <c r="U122" s="27">
        <f t="shared" si="23"/>
        <v>0</v>
      </c>
      <c r="V122">
        <v>0</v>
      </c>
      <c r="W122" s="27">
        <f t="shared" si="24"/>
        <v>0</v>
      </c>
      <c r="X122">
        <v>0</v>
      </c>
      <c r="Y122" s="27">
        <f t="shared" si="25"/>
        <v>0</v>
      </c>
      <c r="Z122">
        <v>0</v>
      </c>
      <c r="AA122" s="27">
        <f t="shared" si="26"/>
        <v>0</v>
      </c>
      <c r="AB122">
        <f t="shared" si="27"/>
        <v>6</v>
      </c>
    </row>
    <row r="123" spans="1:28" x14ac:dyDescent="0.35">
      <c r="A123" t="s">
        <v>319</v>
      </c>
      <c r="B123">
        <v>2</v>
      </c>
      <c r="C123" s="27">
        <f t="shared" si="14"/>
        <v>6</v>
      </c>
      <c r="D123">
        <v>0</v>
      </c>
      <c r="E123" s="27">
        <f t="shared" si="15"/>
        <v>0</v>
      </c>
      <c r="F123">
        <v>0</v>
      </c>
      <c r="G123" s="27">
        <f t="shared" si="16"/>
        <v>0</v>
      </c>
      <c r="H123">
        <v>0</v>
      </c>
      <c r="I123" s="27">
        <f t="shared" si="17"/>
        <v>0</v>
      </c>
      <c r="J123">
        <v>0</v>
      </c>
      <c r="K123" s="27">
        <f t="shared" si="18"/>
        <v>0</v>
      </c>
      <c r="L123">
        <v>0</v>
      </c>
      <c r="M123" s="27">
        <f t="shared" si="19"/>
        <v>0</v>
      </c>
      <c r="N123">
        <v>0</v>
      </c>
      <c r="O123" s="27">
        <f t="shared" si="20"/>
        <v>0</v>
      </c>
      <c r="P123">
        <v>0</v>
      </c>
      <c r="Q123" s="27">
        <f t="shared" si="21"/>
        <v>0</v>
      </c>
      <c r="R123">
        <v>0</v>
      </c>
      <c r="S123" s="27">
        <f t="shared" si="22"/>
        <v>0</v>
      </c>
      <c r="T123">
        <v>0</v>
      </c>
      <c r="U123" s="27">
        <f t="shared" si="23"/>
        <v>0</v>
      </c>
      <c r="V123">
        <v>0</v>
      </c>
      <c r="W123" s="27">
        <f t="shared" si="24"/>
        <v>0</v>
      </c>
      <c r="X123">
        <v>0</v>
      </c>
      <c r="Y123" s="27">
        <f t="shared" si="25"/>
        <v>0</v>
      </c>
      <c r="Z123">
        <v>0</v>
      </c>
      <c r="AA123" s="27">
        <f t="shared" si="26"/>
        <v>0</v>
      </c>
      <c r="AB123">
        <f t="shared" si="27"/>
        <v>6</v>
      </c>
    </row>
    <row r="124" spans="1:28" x14ac:dyDescent="0.35">
      <c r="A124" t="s">
        <v>319</v>
      </c>
      <c r="B124">
        <v>2</v>
      </c>
      <c r="C124" s="27">
        <f t="shared" si="14"/>
        <v>6</v>
      </c>
      <c r="D124">
        <v>0</v>
      </c>
      <c r="E124" s="27">
        <f t="shared" si="15"/>
        <v>0</v>
      </c>
      <c r="F124">
        <v>0</v>
      </c>
      <c r="G124" s="27">
        <f t="shared" si="16"/>
        <v>0</v>
      </c>
      <c r="H124">
        <v>0</v>
      </c>
      <c r="I124" s="27">
        <f t="shared" si="17"/>
        <v>0</v>
      </c>
      <c r="J124">
        <v>0</v>
      </c>
      <c r="K124" s="27">
        <f t="shared" si="18"/>
        <v>0</v>
      </c>
      <c r="L124">
        <v>0</v>
      </c>
      <c r="M124" s="27">
        <f t="shared" si="19"/>
        <v>0</v>
      </c>
      <c r="N124">
        <v>0</v>
      </c>
      <c r="O124" s="27">
        <f t="shared" si="20"/>
        <v>0</v>
      </c>
      <c r="P124">
        <v>0</v>
      </c>
      <c r="Q124" s="27">
        <f t="shared" si="21"/>
        <v>0</v>
      </c>
      <c r="R124">
        <v>0</v>
      </c>
      <c r="S124" s="27">
        <f t="shared" si="22"/>
        <v>0</v>
      </c>
      <c r="T124">
        <v>0</v>
      </c>
      <c r="U124" s="27">
        <f t="shared" si="23"/>
        <v>0</v>
      </c>
      <c r="V124">
        <v>0</v>
      </c>
      <c r="W124" s="27">
        <f t="shared" si="24"/>
        <v>0</v>
      </c>
      <c r="X124">
        <v>0</v>
      </c>
      <c r="Y124" s="27">
        <f t="shared" si="25"/>
        <v>0</v>
      </c>
      <c r="Z124">
        <v>0</v>
      </c>
      <c r="AA124" s="27">
        <f t="shared" si="26"/>
        <v>0</v>
      </c>
      <c r="AB124">
        <f t="shared" si="27"/>
        <v>6</v>
      </c>
    </row>
    <row r="125" spans="1:28" x14ac:dyDescent="0.35">
      <c r="A125" t="s">
        <v>271</v>
      </c>
      <c r="B125">
        <v>2</v>
      </c>
      <c r="C125" s="27">
        <f t="shared" si="14"/>
        <v>6</v>
      </c>
      <c r="D125">
        <v>0</v>
      </c>
      <c r="E125" s="27">
        <f t="shared" si="15"/>
        <v>0</v>
      </c>
      <c r="F125">
        <v>0</v>
      </c>
      <c r="G125" s="27">
        <f t="shared" si="16"/>
        <v>0</v>
      </c>
      <c r="H125">
        <v>0</v>
      </c>
      <c r="I125" s="27">
        <f t="shared" si="17"/>
        <v>0</v>
      </c>
      <c r="J125">
        <v>0</v>
      </c>
      <c r="K125" s="27">
        <f t="shared" si="18"/>
        <v>0</v>
      </c>
      <c r="L125">
        <v>0</v>
      </c>
      <c r="M125" s="27">
        <f t="shared" si="19"/>
        <v>0</v>
      </c>
      <c r="N125">
        <v>0</v>
      </c>
      <c r="O125" s="27">
        <f t="shared" si="20"/>
        <v>0</v>
      </c>
      <c r="P125">
        <v>0</v>
      </c>
      <c r="Q125" s="27">
        <f t="shared" si="21"/>
        <v>0</v>
      </c>
      <c r="R125">
        <v>0</v>
      </c>
      <c r="S125" s="27">
        <f t="shared" si="22"/>
        <v>0</v>
      </c>
      <c r="T125">
        <v>0</v>
      </c>
      <c r="U125" s="27">
        <f t="shared" si="23"/>
        <v>0</v>
      </c>
      <c r="V125">
        <v>0</v>
      </c>
      <c r="W125" s="27">
        <f t="shared" si="24"/>
        <v>0</v>
      </c>
      <c r="X125">
        <v>0</v>
      </c>
      <c r="Y125" s="27">
        <f t="shared" si="25"/>
        <v>0</v>
      </c>
      <c r="Z125">
        <v>0</v>
      </c>
      <c r="AA125" s="27">
        <f t="shared" si="26"/>
        <v>0</v>
      </c>
      <c r="AB125">
        <f t="shared" si="27"/>
        <v>6</v>
      </c>
    </row>
    <row r="126" spans="1:28" x14ac:dyDescent="0.35">
      <c r="A126" t="s">
        <v>319</v>
      </c>
      <c r="B126">
        <v>2</v>
      </c>
      <c r="C126" s="27">
        <f t="shared" si="14"/>
        <v>6</v>
      </c>
      <c r="D126">
        <v>0</v>
      </c>
      <c r="E126" s="27">
        <f t="shared" si="15"/>
        <v>0</v>
      </c>
      <c r="F126">
        <v>0</v>
      </c>
      <c r="G126" s="27">
        <f t="shared" si="16"/>
        <v>0</v>
      </c>
      <c r="H126">
        <v>0</v>
      </c>
      <c r="I126" s="27">
        <f t="shared" si="17"/>
        <v>0</v>
      </c>
      <c r="J126">
        <v>0</v>
      </c>
      <c r="K126" s="27">
        <f t="shared" si="18"/>
        <v>0</v>
      </c>
      <c r="L126">
        <v>0</v>
      </c>
      <c r="M126" s="27">
        <f t="shared" si="19"/>
        <v>0</v>
      </c>
      <c r="N126">
        <v>0</v>
      </c>
      <c r="O126" s="27">
        <f t="shared" si="20"/>
        <v>0</v>
      </c>
      <c r="P126">
        <v>0</v>
      </c>
      <c r="Q126" s="27">
        <f t="shared" si="21"/>
        <v>0</v>
      </c>
      <c r="R126">
        <v>0</v>
      </c>
      <c r="S126" s="27">
        <f t="shared" si="22"/>
        <v>0</v>
      </c>
      <c r="T126">
        <v>0</v>
      </c>
      <c r="U126" s="27">
        <f t="shared" si="23"/>
        <v>0</v>
      </c>
      <c r="V126">
        <v>0</v>
      </c>
      <c r="W126" s="27">
        <f t="shared" si="24"/>
        <v>0</v>
      </c>
      <c r="X126">
        <v>0</v>
      </c>
      <c r="Y126" s="27">
        <f t="shared" si="25"/>
        <v>0</v>
      </c>
      <c r="Z126">
        <v>0</v>
      </c>
      <c r="AA126" s="27">
        <f t="shared" si="26"/>
        <v>0</v>
      </c>
      <c r="AB126">
        <f t="shared" si="27"/>
        <v>6</v>
      </c>
    </row>
    <row r="127" spans="1:28" x14ac:dyDescent="0.35">
      <c r="A127" t="s">
        <v>271</v>
      </c>
      <c r="B127">
        <v>2</v>
      </c>
      <c r="C127" s="27">
        <f t="shared" si="14"/>
        <v>6</v>
      </c>
      <c r="D127">
        <v>0</v>
      </c>
      <c r="E127" s="27">
        <f t="shared" si="15"/>
        <v>0</v>
      </c>
      <c r="F127">
        <v>0</v>
      </c>
      <c r="G127" s="27">
        <f t="shared" si="16"/>
        <v>0</v>
      </c>
      <c r="H127">
        <v>2</v>
      </c>
      <c r="I127" s="27">
        <f t="shared" si="17"/>
        <v>8</v>
      </c>
      <c r="J127">
        <v>0</v>
      </c>
      <c r="K127" s="27">
        <f t="shared" si="18"/>
        <v>0</v>
      </c>
      <c r="L127">
        <v>2</v>
      </c>
      <c r="M127" s="27">
        <f t="shared" si="19"/>
        <v>8</v>
      </c>
      <c r="N127">
        <v>0</v>
      </c>
      <c r="O127" s="27">
        <f t="shared" si="20"/>
        <v>0</v>
      </c>
      <c r="P127">
        <v>0</v>
      </c>
      <c r="Q127" s="27">
        <f t="shared" si="21"/>
        <v>0</v>
      </c>
      <c r="R127">
        <v>0</v>
      </c>
      <c r="S127" s="27">
        <f t="shared" si="22"/>
        <v>0</v>
      </c>
      <c r="T127">
        <v>0</v>
      </c>
      <c r="U127" s="27">
        <f t="shared" si="23"/>
        <v>0</v>
      </c>
      <c r="V127">
        <v>2</v>
      </c>
      <c r="W127" s="27">
        <f t="shared" si="24"/>
        <v>8</v>
      </c>
      <c r="X127">
        <v>0</v>
      </c>
      <c r="Y127" s="27">
        <f t="shared" si="25"/>
        <v>0</v>
      </c>
      <c r="Z127">
        <v>0</v>
      </c>
      <c r="AA127" s="27">
        <f t="shared" si="26"/>
        <v>0</v>
      </c>
      <c r="AB127">
        <f t="shared" si="27"/>
        <v>30</v>
      </c>
    </row>
    <row r="128" spans="1:28" x14ac:dyDescent="0.35">
      <c r="A128" t="s">
        <v>271</v>
      </c>
      <c r="B128">
        <v>2</v>
      </c>
      <c r="C128" s="27">
        <f t="shared" si="14"/>
        <v>6</v>
      </c>
      <c r="D128">
        <v>0</v>
      </c>
      <c r="E128" s="27">
        <f t="shared" si="15"/>
        <v>0</v>
      </c>
      <c r="F128">
        <v>0</v>
      </c>
      <c r="G128" s="27">
        <f t="shared" si="16"/>
        <v>0</v>
      </c>
      <c r="H128">
        <v>2</v>
      </c>
      <c r="I128" s="27">
        <f t="shared" si="17"/>
        <v>8</v>
      </c>
      <c r="J128">
        <v>0</v>
      </c>
      <c r="K128" s="27">
        <f t="shared" si="18"/>
        <v>0</v>
      </c>
      <c r="L128">
        <v>2</v>
      </c>
      <c r="M128" s="27">
        <f t="shared" si="19"/>
        <v>8</v>
      </c>
      <c r="N128">
        <v>0</v>
      </c>
      <c r="O128" s="27">
        <f t="shared" si="20"/>
        <v>0</v>
      </c>
      <c r="P128">
        <v>0</v>
      </c>
      <c r="Q128" s="27">
        <f t="shared" si="21"/>
        <v>0</v>
      </c>
      <c r="R128">
        <v>0</v>
      </c>
      <c r="S128" s="27">
        <f t="shared" si="22"/>
        <v>0</v>
      </c>
      <c r="T128">
        <v>0</v>
      </c>
      <c r="U128" s="27">
        <f t="shared" si="23"/>
        <v>0</v>
      </c>
      <c r="V128">
        <v>4</v>
      </c>
      <c r="W128" s="27">
        <f t="shared" si="24"/>
        <v>16</v>
      </c>
      <c r="X128">
        <v>0</v>
      </c>
      <c r="Y128" s="27">
        <f t="shared" si="25"/>
        <v>0</v>
      </c>
      <c r="Z128">
        <v>0</v>
      </c>
      <c r="AA128" s="27">
        <f t="shared" si="26"/>
        <v>0</v>
      </c>
      <c r="AB128">
        <f t="shared" si="27"/>
        <v>38</v>
      </c>
    </row>
    <row r="129" spans="1:28" x14ac:dyDescent="0.35">
      <c r="A129" t="s">
        <v>271</v>
      </c>
      <c r="B129">
        <v>4</v>
      </c>
      <c r="C129" s="27">
        <f t="shared" si="14"/>
        <v>12</v>
      </c>
      <c r="D129">
        <v>0</v>
      </c>
      <c r="E129" s="27">
        <f t="shared" si="15"/>
        <v>0</v>
      </c>
      <c r="F129">
        <v>0</v>
      </c>
      <c r="G129" s="27">
        <f t="shared" si="16"/>
        <v>0</v>
      </c>
      <c r="H129">
        <v>4</v>
      </c>
      <c r="I129" s="27">
        <f t="shared" si="17"/>
        <v>16</v>
      </c>
      <c r="J129">
        <v>0</v>
      </c>
      <c r="K129" s="27">
        <f t="shared" si="18"/>
        <v>0</v>
      </c>
      <c r="L129">
        <v>4</v>
      </c>
      <c r="M129" s="27">
        <f t="shared" si="19"/>
        <v>16</v>
      </c>
      <c r="N129">
        <v>0</v>
      </c>
      <c r="O129" s="27">
        <f t="shared" si="20"/>
        <v>0</v>
      </c>
      <c r="P129">
        <v>0</v>
      </c>
      <c r="Q129" s="27">
        <f t="shared" si="21"/>
        <v>0</v>
      </c>
      <c r="R129">
        <v>0</v>
      </c>
      <c r="S129" s="27">
        <f t="shared" si="22"/>
        <v>0</v>
      </c>
      <c r="T129">
        <v>0</v>
      </c>
      <c r="U129" s="27">
        <f t="shared" si="23"/>
        <v>0</v>
      </c>
      <c r="V129">
        <v>4</v>
      </c>
      <c r="W129" s="27">
        <f t="shared" si="24"/>
        <v>16</v>
      </c>
      <c r="X129">
        <v>0</v>
      </c>
      <c r="Y129" s="27">
        <f t="shared" si="25"/>
        <v>0</v>
      </c>
      <c r="Z129">
        <v>0</v>
      </c>
      <c r="AA129" s="27">
        <f t="shared" si="26"/>
        <v>0</v>
      </c>
      <c r="AB129">
        <f t="shared" si="27"/>
        <v>60</v>
      </c>
    </row>
    <row r="130" spans="1:28" x14ac:dyDescent="0.35">
      <c r="A130" t="s">
        <v>319</v>
      </c>
      <c r="B130">
        <v>4</v>
      </c>
      <c r="C130" s="27">
        <f t="shared" si="14"/>
        <v>12</v>
      </c>
      <c r="D130">
        <v>0</v>
      </c>
      <c r="E130" s="27">
        <f t="shared" si="15"/>
        <v>0</v>
      </c>
      <c r="F130">
        <v>0</v>
      </c>
      <c r="G130" s="27">
        <f t="shared" si="16"/>
        <v>0</v>
      </c>
      <c r="H130">
        <v>4</v>
      </c>
      <c r="I130" s="27">
        <f t="shared" si="17"/>
        <v>16</v>
      </c>
      <c r="J130">
        <v>0</v>
      </c>
      <c r="K130" s="27">
        <f t="shared" si="18"/>
        <v>0</v>
      </c>
      <c r="L130">
        <v>4</v>
      </c>
      <c r="M130" s="27">
        <f t="shared" si="19"/>
        <v>16</v>
      </c>
      <c r="N130">
        <v>0</v>
      </c>
      <c r="O130" s="27">
        <f t="shared" si="20"/>
        <v>0</v>
      </c>
      <c r="P130">
        <v>0</v>
      </c>
      <c r="Q130" s="27">
        <f t="shared" si="21"/>
        <v>0</v>
      </c>
      <c r="R130">
        <v>0</v>
      </c>
      <c r="S130" s="27">
        <f t="shared" si="22"/>
        <v>0</v>
      </c>
      <c r="T130">
        <v>0</v>
      </c>
      <c r="U130" s="27">
        <f t="shared" si="23"/>
        <v>0</v>
      </c>
      <c r="V130">
        <v>4</v>
      </c>
      <c r="W130" s="27">
        <f t="shared" si="24"/>
        <v>16</v>
      </c>
      <c r="X130">
        <v>0</v>
      </c>
      <c r="Y130" s="27">
        <f t="shared" si="25"/>
        <v>0</v>
      </c>
      <c r="Z130">
        <v>0</v>
      </c>
      <c r="AA130" s="27">
        <f t="shared" si="26"/>
        <v>0</v>
      </c>
      <c r="AB130">
        <f t="shared" si="27"/>
        <v>60</v>
      </c>
    </row>
    <row r="131" spans="1:28" x14ac:dyDescent="0.35">
      <c r="A131" t="s">
        <v>319</v>
      </c>
      <c r="B131">
        <v>4</v>
      </c>
      <c r="C131" s="27">
        <f t="shared" ref="C131:C194" si="28">B131*3</f>
        <v>12</v>
      </c>
      <c r="D131">
        <v>0</v>
      </c>
      <c r="E131" s="27">
        <f t="shared" ref="E131:E194" si="29">D131*3</f>
        <v>0</v>
      </c>
      <c r="F131">
        <v>0</v>
      </c>
      <c r="G131" s="27">
        <f t="shared" ref="G131:G194" si="30">F131*4</f>
        <v>0</v>
      </c>
      <c r="H131">
        <v>4</v>
      </c>
      <c r="I131" s="27">
        <f t="shared" ref="I131:I194" si="31">H131*4</f>
        <v>16</v>
      </c>
      <c r="J131">
        <v>0</v>
      </c>
      <c r="K131" s="27">
        <f t="shared" ref="K131:K194" si="32">J131*3</f>
        <v>0</v>
      </c>
      <c r="L131">
        <v>4</v>
      </c>
      <c r="M131" s="27">
        <f t="shared" ref="M131:M194" si="33">L131*4</f>
        <v>16</v>
      </c>
      <c r="N131">
        <v>0</v>
      </c>
      <c r="O131" s="27">
        <f t="shared" ref="O131:O194" si="34">N131*4</f>
        <v>0</v>
      </c>
      <c r="P131">
        <v>0</v>
      </c>
      <c r="Q131" s="27">
        <f t="shared" ref="Q131:Q194" si="35">P131*3</f>
        <v>0</v>
      </c>
      <c r="R131">
        <v>0</v>
      </c>
      <c r="S131" s="27">
        <f t="shared" ref="S131:S194" si="36">R131*4</f>
        <v>0</v>
      </c>
      <c r="T131">
        <v>0</v>
      </c>
      <c r="U131" s="27">
        <f t="shared" ref="U131:U194" si="37">T131*4</f>
        <v>0</v>
      </c>
      <c r="V131">
        <v>4</v>
      </c>
      <c r="W131" s="27">
        <f t="shared" ref="W131:W194" si="38">V131*4</f>
        <v>16</v>
      </c>
      <c r="X131">
        <v>0</v>
      </c>
      <c r="Y131" s="27">
        <f t="shared" ref="Y131:Y194" si="39">X131*4</f>
        <v>0</v>
      </c>
      <c r="Z131">
        <v>0</v>
      </c>
      <c r="AA131" s="27">
        <f t="shared" ref="AA131:AA194" si="40">Z131*4</f>
        <v>0</v>
      </c>
      <c r="AB131">
        <f t="shared" ref="AB131:AB194" si="41">AA131+Y131+W131+U131+S131+Q131+O131+M131+K131+I131+G131+E131+C131</f>
        <v>60</v>
      </c>
    </row>
    <row r="132" spans="1:28" x14ac:dyDescent="0.35">
      <c r="A132" t="s">
        <v>271</v>
      </c>
      <c r="B132">
        <v>4</v>
      </c>
      <c r="C132" s="27">
        <f t="shared" si="28"/>
        <v>12</v>
      </c>
      <c r="D132">
        <v>0</v>
      </c>
      <c r="E132" s="27">
        <f t="shared" si="29"/>
        <v>0</v>
      </c>
      <c r="F132">
        <v>0</v>
      </c>
      <c r="G132" s="27">
        <f t="shared" si="30"/>
        <v>0</v>
      </c>
      <c r="H132">
        <v>4</v>
      </c>
      <c r="I132" s="27">
        <f t="shared" si="31"/>
        <v>16</v>
      </c>
      <c r="J132">
        <v>0</v>
      </c>
      <c r="K132" s="27">
        <f t="shared" si="32"/>
        <v>0</v>
      </c>
      <c r="L132">
        <v>4</v>
      </c>
      <c r="M132" s="27">
        <f t="shared" si="33"/>
        <v>16</v>
      </c>
      <c r="N132">
        <v>0</v>
      </c>
      <c r="O132" s="27">
        <f t="shared" si="34"/>
        <v>0</v>
      </c>
      <c r="P132">
        <v>0</v>
      </c>
      <c r="Q132" s="27">
        <f t="shared" si="35"/>
        <v>0</v>
      </c>
      <c r="R132">
        <v>0</v>
      </c>
      <c r="S132" s="27">
        <f t="shared" si="36"/>
        <v>0</v>
      </c>
      <c r="T132">
        <v>0</v>
      </c>
      <c r="U132" s="27">
        <f t="shared" si="37"/>
        <v>0</v>
      </c>
      <c r="V132">
        <v>4</v>
      </c>
      <c r="W132" s="27">
        <f t="shared" si="38"/>
        <v>16</v>
      </c>
      <c r="X132">
        <v>0</v>
      </c>
      <c r="Y132" s="27">
        <f t="shared" si="39"/>
        <v>0</v>
      </c>
      <c r="Z132">
        <v>0</v>
      </c>
      <c r="AA132" s="27">
        <f t="shared" si="40"/>
        <v>0</v>
      </c>
      <c r="AB132">
        <f t="shared" si="41"/>
        <v>60</v>
      </c>
    </row>
    <row r="133" spans="1:28" x14ac:dyDescent="0.35">
      <c r="A133" t="s">
        <v>271</v>
      </c>
      <c r="B133">
        <v>4</v>
      </c>
      <c r="C133" s="27">
        <f t="shared" si="28"/>
        <v>12</v>
      </c>
      <c r="D133">
        <v>0</v>
      </c>
      <c r="E133" s="27">
        <f t="shared" si="29"/>
        <v>0</v>
      </c>
      <c r="F133">
        <v>0</v>
      </c>
      <c r="G133" s="27">
        <f t="shared" si="30"/>
        <v>0</v>
      </c>
      <c r="H133">
        <v>4</v>
      </c>
      <c r="I133" s="27">
        <f t="shared" si="31"/>
        <v>16</v>
      </c>
      <c r="J133">
        <v>0</v>
      </c>
      <c r="K133" s="27">
        <f t="shared" si="32"/>
        <v>0</v>
      </c>
      <c r="L133">
        <v>4</v>
      </c>
      <c r="M133" s="27">
        <f t="shared" si="33"/>
        <v>16</v>
      </c>
      <c r="N133">
        <v>0</v>
      </c>
      <c r="O133" s="27">
        <f t="shared" si="34"/>
        <v>0</v>
      </c>
      <c r="P133">
        <v>0</v>
      </c>
      <c r="Q133" s="27">
        <f t="shared" si="35"/>
        <v>0</v>
      </c>
      <c r="R133">
        <v>0</v>
      </c>
      <c r="S133" s="27">
        <f t="shared" si="36"/>
        <v>0</v>
      </c>
      <c r="T133">
        <v>0</v>
      </c>
      <c r="U133" s="27">
        <f t="shared" si="37"/>
        <v>0</v>
      </c>
      <c r="V133">
        <v>4</v>
      </c>
      <c r="W133" s="27">
        <f t="shared" si="38"/>
        <v>16</v>
      </c>
      <c r="X133">
        <v>0</v>
      </c>
      <c r="Y133" s="27">
        <f t="shared" si="39"/>
        <v>0</v>
      </c>
      <c r="Z133">
        <v>0</v>
      </c>
      <c r="AA133" s="27">
        <f t="shared" si="40"/>
        <v>0</v>
      </c>
      <c r="AB133">
        <f t="shared" si="41"/>
        <v>60</v>
      </c>
    </row>
    <row r="134" spans="1:28" x14ac:dyDescent="0.35">
      <c r="A134" t="s">
        <v>271</v>
      </c>
      <c r="B134">
        <v>4</v>
      </c>
      <c r="C134" s="27">
        <f t="shared" si="28"/>
        <v>12</v>
      </c>
      <c r="D134">
        <v>0</v>
      </c>
      <c r="E134" s="27">
        <f t="shared" si="29"/>
        <v>0</v>
      </c>
      <c r="F134">
        <v>0</v>
      </c>
      <c r="G134" s="27">
        <f t="shared" si="30"/>
        <v>0</v>
      </c>
      <c r="H134">
        <v>4</v>
      </c>
      <c r="I134" s="27">
        <f t="shared" si="31"/>
        <v>16</v>
      </c>
      <c r="J134">
        <v>0</v>
      </c>
      <c r="K134" s="27">
        <f t="shared" si="32"/>
        <v>0</v>
      </c>
      <c r="L134">
        <v>4</v>
      </c>
      <c r="M134" s="27">
        <f t="shared" si="33"/>
        <v>16</v>
      </c>
      <c r="N134">
        <v>0</v>
      </c>
      <c r="O134" s="27">
        <f t="shared" si="34"/>
        <v>0</v>
      </c>
      <c r="P134">
        <v>0</v>
      </c>
      <c r="Q134" s="27">
        <f t="shared" si="35"/>
        <v>0</v>
      </c>
      <c r="R134">
        <v>0</v>
      </c>
      <c r="S134" s="27">
        <f t="shared" si="36"/>
        <v>0</v>
      </c>
      <c r="T134">
        <v>0</v>
      </c>
      <c r="U134" s="27">
        <f t="shared" si="37"/>
        <v>0</v>
      </c>
      <c r="V134">
        <v>4</v>
      </c>
      <c r="W134" s="27">
        <f t="shared" si="38"/>
        <v>16</v>
      </c>
      <c r="X134">
        <v>0</v>
      </c>
      <c r="Y134" s="27">
        <f t="shared" si="39"/>
        <v>0</v>
      </c>
      <c r="Z134">
        <v>0</v>
      </c>
      <c r="AA134" s="27">
        <f t="shared" si="40"/>
        <v>0</v>
      </c>
      <c r="AB134">
        <f t="shared" si="41"/>
        <v>60</v>
      </c>
    </row>
    <row r="135" spans="1:28" x14ac:dyDescent="0.35">
      <c r="A135" t="s">
        <v>271</v>
      </c>
      <c r="B135">
        <v>2</v>
      </c>
      <c r="C135" s="27">
        <f t="shared" si="28"/>
        <v>6</v>
      </c>
      <c r="D135">
        <v>0</v>
      </c>
      <c r="E135" s="27">
        <f t="shared" si="29"/>
        <v>0</v>
      </c>
      <c r="F135">
        <v>0</v>
      </c>
      <c r="G135" s="27">
        <f t="shared" si="30"/>
        <v>0</v>
      </c>
      <c r="H135">
        <v>4</v>
      </c>
      <c r="I135" s="27">
        <f t="shared" si="31"/>
        <v>16</v>
      </c>
      <c r="J135">
        <v>0</v>
      </c>
      <c r="K135" s="27">
        <f t="shared" si="32"/>
        <v>0</v>
      </c>
      <c r="L135">
        <v>4</v>
      </c>
      <c r="M135" s="27">
        <f t="shared" si="33"/>
        <v>16</v>
      </c>
      <c r="N135">
        <v>0</v>
      </c>
      <c r="O135" s="27">
        <f t="shared" si="34"/>
        <v>0</v>
      </c>
      <c r="P135">
        <v>0</v>
      </c>
      <c r="Q135" s="27">
        <f t="shared" si="35"/>
        <v>0</v>
      </c>
      <c r="R135">
        <v>0</v>
      </c>
      <c r="S135" s="27">
        <f t="shared" si="36"/>
        <v>0</v>
      </c>
      <c r="T135">
        <v>0</v>
      </c>
      <c r="U135" s="27">
        <f t="shared" si="37"/>
        <v>0</v>
      </c>
      <c r="V135">
        <v>4</v>
      </c>
      <c r="W135" s="27">
        <f t="shared" si="38"/>
        <v>16</v>
      </c>
      <c r="X135">
        <v>0</v>
      </c>
      <c r="Y135" s="27">
        <f t="shared" si="39"/>
        <v>0</v>
      </c>
      <c r="Z135">
        <v>0</v>
      </c>
      <c r="AA135" s="27">
        <f t="shared" si="40"/>
        <v>0</v>
      </c>
      <c r="AB135">
        <f t="shared" si="41"/>
        <v>54</v>
      </c>
    </row>
    <row r="136" spans="1:28" x14ac:dyDescent="0.35">
      <c r="A136" t="s">
        <v>271</v>
      </c>
      <c r="B136">
        <v>3</v>
      </c>
      <c r="C136" s="27">
        <f t="shared" si="28"/>
        <v>9</v>
      </c>
      <c r="D136">
        <v>0</v>
      </c>
      <c r="E136" s="27">
        <f t="shared" si="29"/>
        <v>0</v>
      </c>
      <c r="F136">
        <v>0</v>
      </c>
      <c r="G136" s="27">
        <f t="shared" si="30"/>
        <v>0</v>
      </c>
      <c r="H136">
        <v>3</v>
      </c>
      <c r="I136" s="27">
        <f t="shared" si="31"/>
        <v>12</v>
      </c>
      <c r="J136">
        <v>0</v>
      </c>
      <c r="K136" s="27">
        <f t="shared" si="32"/>
        <v>0</v>
      </c>
      <c r="L136">
        <v>3</v>
      </c>
      <c r="M136" s="27">
        <f t="shared" si="33"/>
        <v>12</v>
      </c>
      <c r="N136">
        <v>0</v>
      </c>
      <c r="O136" s="27">
        <f t="shared" si="34"/>
        <v>0</v>
      </c>
      <c r="P136">
        <v>0</v>
      </c>
      <c r="Q136" s="27">
        <f t="shared" si="35"/>
        <v>0</v>
      </c>
      <c r="R136">
        <v>0</v>
      </c>
      <c r="S136" s="27">
        <f t="shared" si="36"/>
        <v>0</v>
      </c>
      <c r="T136">
        <v>0</v>
      </c>
      <c r="U136" s="27">
        <f t="shared" si="37"/>
        <v>0</v>
      </c>
      <c r="V136">
        <v>4</v>
      </c>
      <c r="W136" s="27">
        <f t="shared" si="38"/>
        <v>16</v>
      </c>
      <c r="X136">
        <v>0</v>
      </c>
      <c r="Y136" s="27">
        <f t="shared" si="39"/>
        <v>0</v>
      </c>
      <c r="Z136">
        <v>0</v>
      </c>
      <c r="AA136" s="27">
        <f t="shared" si="40"/>
        <v>0</v>
      </c>
      <c r="AB136">
        <f t="shared" si="41"/>
        <v>49</v>
      </c>
    </row>
    <row r="137" spans="1:28" x14ac:dyDescent="0.35">
      <c r="A137" t="s">
        <v>271</v>
      </c>
      <c r="B137">
        <v>4</v>
      </c>
      <c r="C137" s="27">
        <f t="shared" si="28"/>
        <v>12</v>
      </c>
      <c r="D137">
        <v>0</v>
      </c>
      <c r="E137" s="27">
        <f t="shared" si="29"/>
        <v>0</v>
      </c>
      <c r="F137">
        <v>0</v>
      </c>
      <c r="G137" s="27">
        <f t="shared" si="30"/>
        <v>0</v>
      </c>
      <c r="H137">
        <v>3</v>
      </c>
      <c r="I137" s="27">
        <f t="shared" si="31"/>
        <v>12</v>
      </c>
      <c r="J137">
        <v>0</v>
      </c>
      <c r="K137" s="27">
        <f t="shared" si="32"/>
        <v>0</v>
      </c>
      <c r="L137">
        <v>3</v>
      </c>
      <c r="M137" s="27">
        <f t="shared" si="33"/>
        <v>12</v>
      </c>
      <c r="N137">
        <v>0</v>
      </c>
      <c r="O137" s="27">
        <f t="shared" si="34"/>
        <v>0</v>
      </c>
      <c r="P137">
        <v>0</v>
      </c>
      <c r="Q137" s="27">
        <f t="shared" si="35"/>
        <v>0</v>
      </c>
      <c r="R137">
        <v>0</v>
      </c>
      <c r="S137" s="27">
        <f t="shared" si="36"/>
        <v>0</v>
      </c>
      <c r="T137">
        <v>0</v>
      </c>
      <c r="U137" s="27">
        <f t="shared" si="37"/>
        <v>0</v>
      </c>
      <c r="V137">
        <v>4</v>
      </c>
      <c r="W137" s="27">
        <f t="shared" si="38"/>
        <v>16</v>
      </c>
      <c r="X137">
        <v>0</v>
      </c>
      <c r="Y137" s="27">
        <f t="shared" si="39"/>
        <v>0</v>
      </c>
      <c r="Z137">
        <v>0</v>
      </c>
      <c r="AA137" s="27">
        <f t="shared" si="40"/>
        <v>0</v>
      </c>
      <c r="AB137">
        <f t="shared" si="41"/>
        <v>52</v>
      </c>
    </row>
    <row r="138" spans="1:28" x14ac:dyDescent="0.35">
      <c r="A138" t="s">
        <v>271</v>
      </c>
      <c r="B138">
        <v>4</v>
      </c>
      <c r="C138" s="27">
        <f t="shared" si="28"/>
        <v>12</v>
      </c>
      <c r="D138">
        <v>0</v>
      </c>
      <c r="E138" s="27">
        <f t="shared" si="29"/>
        <v>0</v>
      </c>
      <c r="F138">
        <v>0</v>
      </c>
      <c r="G138" s="27">
        <f t="shared" si="30"/>
        <v>0</v>
      </c>
      <c r="H138">
        <v>4</v>
      </c>
      <c r="I138" s="27">
        <f t="shared" si="31"/>
        <v>16</v>
      </c>
      <c r="J138">
        <v>0</v>
      </c>
      <c r="K138" s="27">
        <f t="shared" si="32"/>
        <v>0</v>
      </c>
      <c r="L138">
        <v>4</v>
      </c>
      <c r="M138" s="27">
        <f t="shared" si="33"/>
        <v>16</v>
      </c>
      <c r="N138">
        <v>0</v>
      </c>
      <c r="O138" s="27">
        <f t="shared" si="34"/>
        <v>0</v>
      </c>
      <c r="P138">
        <v>0</v>
      </c>
      <c r="Q138" s="27">
        <f t="shared" si="35"/>
        <v>0</v>
      </c>
      <c r="R138">
        <v>0</v>
      </c>
      <c r="S138" s="27">
        <f t="shared" si="36"/>
        <v>0</v>
      </c>
      <c r="T138">
        <v>0</v>
      </c>
      <c r="U138" s="27">
        <f t="shared" si="37"/>
        <v>0</v>
      </c>
      <c r="V138">
        <v>4</v>
      </c>
      <c r="W138" s="27">
        <f t="shared" si="38"/>
        <v>16</v>
      </c>
      <c r="X138">
        <v>0</v>
      </c>
      <c r="Y138" s="27">
        <f t="shared" si="39"/>
        <v>0</v>
      </c>
      <c r="Z138">
        <v>0</v>
      </c>
      <c r="AA138" s="27">
        <f t="shared" si="40"/>
        <v>0</v>
      </c>
      <c r="AB138">
        <f t="shared" si="41"/>
        <v>60</v>
      </c>
    </row>
    <row r="139" spans="1:28" x14ac:dyDescent="0.35">
      <c r="A139" t="s">
        <v>271</v>
      </c>
      <c r="B139">
        <v>4</v>
      </c>
      <c r="C139" s="27">
        <f t="shared" si="28"/>
        <v>12</v>
      </c>
      <c r="D139">
        <v>0</v>
      </c>
      <c r="E139" s="27">
        <f t="shared" si="29"/>
        <v>0</v>
      </c>
      <c r="F139">
        <v>0</v>
      </c>
      <c r="G139" s="27">
        <f t="shared" si="30"/>
        <v>0</v>
      </c>
      <c r="H139">
        <v>2</v>
      </c>
      <c r="I139" s="27">
        <f t="shared" si="31"/>
        <v>8</v>
      </c>
      <c r="J139">
        <v>0</v>
      </c>
      <c r="K139" s="27">
        <f t="shared" si="32"/>
        <v>0</v>
      </c>
      <c r="L139">
        <v>4</v>
      </c>
      <c r="M139" s="27">
        <f t="shared" si="33"/>
        <v>16</v>
      </c>
      <c r="N139">
        <v>0</v>
      </c>
      <c r="O139" s="27">
        <f t="shared" si="34"/>
        <v>0</v>
      </c>
      <c r="P139">
        <v>0</v>
      </c>
      <c r="Q139" s="27">
        <f t="shared" si="35"/>
        <v>0</v>
      </c>
      <c r="R139">
        <v>0</v>
      </c>
      <c r="S139" s="27">
        <f t="shared" si="36"/>
        <v>0</v>
      </c>
      <c r="T139">
        <v>0</v>
      </c>
      <c r="U139" s="27">
        <f t="shared" si="37"/>
        <v>0</v>
      </c>
      <c r="V139">
        <v>4</v>
      </c>
      <c r="W139" s="27">
        <f t="shared" si="38"/>
        <v>16</v>
      </c>
      <c r="X139">
        <v>0</v>
      </c>
      <c r="Y139" s="27">
        <f t="shared" si="39"/>
        <v>0</v>
      </c>
      <c r="Z139">
        <v>0</v>
      </c>
      <c r="AA139" s="27">
        <f t="shared" si="40"/>
        <v>0</v>
      </c>
      <c r="AB139">
        <f t="shared" si="41"/>
        <v>52</v>
      </c>
    </row>
    <row r="140" spans="1:28" x14ac:dyDescent="0.35">
      <c r="A140" t="s">
        <v>271</v>
      </c>
      <c r="B140">
        <v>4</v>
      </c>
      <c r="C140" s="27">
        <f t="shared" si="28"/>
        <v>12</v>
      </c>
      <c r="D140">
        <v>0</v>
      </c>
      <c r="E140" s="27">
        <f t="shared" si="29"/>
        <v>0</v>
      </c>
      <c r="F140">
        <v>0</v>
      </c>
      <c r="G140" s="27">
        <f t="shared" si="30"/>
        <v>0</v>
      </c>
      <c r="H140">
        <v>4</v>
      </c>
      <c r="I140" s="27">
        <f t="shared" si="31"/>
        <v>16</v>
      </c>
      <c r="J140">
        <v>0</v>
      </c>
      <c r="K140" s="27">
        <f t="shared" si="32"/>
        <v>0</v>
      </c>
      <c r="L140">
        <v>4</v>
      </c>
      <c r="M140" s="27">
        <f t="shared" si="33"/>
        <v>16</v>
      </c>
      <c r="N140">
        <v>0</v>
      </c>
      <c r="O140" s="27">
        <f t="shared" si="34"/>
        <v>0</v>
      </c>
      <c r="P140">
        <v>0</v>
      </c>
      <c r="Q140" s="27">
        <f t="shared" si="35"/>
        <v>0</v>
      </c>
      <c r="R140">
        <v>0</v>
      </c>
      <c r="S140" s="27">
        <f t="shared" si="36"/>
        <v>0</v>
      </c>
      <c r="T140">
        <v>0</v>
      </c>
      <c r="U140" s="27">
        <f t="shared" si="37"/>
        <v>0</v>
      </c>
      <c r="V140">
        <v>4</v>
      </c>
      <c r="W140" s="27">
        <f t="shared" si="38"/>
        <v>16</v>
      </c>
      <c r="X140">
        <v>0</v>
      </c>
      <c r="Y140" s="27">
        <f t="shared" si="39"/>
        <v>0</v>
      </c>
      <c r="Z140">
        <v>0</v>
      </c>
      <c r="AA140" s="27">
        <f t="shared" si="40"/>
        <v>0</v>
      </c>
      <c r="AB140">
        <f t="shared" si="41"/>
        <v>60</v>
      </c>
    </row>
    <row r="141" spans="1:28" x14ac:dyDescent="0.35">
      <c r="A141" t="s">
        <v>271</v>
      </c>
      <c r="B141">
        <v>2</v>
      </c>
      <c r="C141" s="27">
        <f t="shared" si="28"/>
        <v>6</v>
      </c>
      <c r="D141">
        <v>0</v>
      </c>
      <c r="E141" s="27">
        <f t="shared" si="29"/>
        <v>0</v>
      </c>
      <c r="F141">
        <v>0</v>
      </c>
      <c r="G141" s="27">
        <f t="shared" si="30"/>
        <v>0</v>
      </c>
      <c r="H141">
        <v>2</v>
      </c>
      <c r="I141" s="27">
        <f t="shared" si="31"/>
        <v>8</v>
      </c>
      <c r="J141">
        <v>0</v>
      </c>
      <c r="K141" s="27">
        <f t="shared" si="32"/>
        <v>0</v>
      </c>
      <c r="L141">
        <v>4</v>
      </c>
      <c r="M141" s="27">
        <f t="shared" si="33"/>
        <v>16</v>
      </c>
      <c r="N141">
        <v>0</v>
      </c>
      <c r="O141" s="27">
        <f t="shared" si="34"/>
        <v>0</v>
      </c>
      <c r="P141">
        <v>0</v>
      </c>
      <c r="Q141" s="27">
        <f t="shared" si="35"/>
        <v>0</v>
      </c>
      <c r="R141">
        <v>0</v>
      </c>
      <c r="S141" s="27">
        <f t="shared" si="36"/>
        <v>0</v>
      </c>
      <c r="T141">
        <v>0</v>
      </c>
      <c r="U141" s="27">
        <f t="shared" si="37"/>
        <v>0</v>
      </c>
      <c r="V141">
        <v>4</v>
      </c>
      <c r="W141" s="27">
        <f t="shared" si="38"/>
        <v>16</v>
      </c>
      <c r="X141">
        <v>0</v>
      </c>
      <c r="Y141" s="27">
        <f t="shared" si="39"/>
        <v>0</v>
      </c>
      <c r="Z141">
        <v>0</v>
      </c>
      <c r="AA141" s="27">
        <f t="shared" si="40"/>
        <v>0</v>
      </c>
      <c r="AB141">
        <f t="shared" si="41"/>
        <v>46</v>
      </c>
    </row>
    <row r="142" spans="1:28" x14ac:dyDescent="0.35">
      <c r="A142" t="s">
        <v>319</v>
      </c>
      <c r="B142">
        <v>4</v>
      </c>
      <c r="C142" s="27">
        <f t="shared" si="28"/>
        <v>12</v>
      </c>
      <c r="D142">
        <v>0</v>
      </c>
      <c r="E142" s="27">
        <f t="shared" si="29"/>
        <v>0</v>
      </c>
      <c r="F142">
        <v>0</v>
      </c>
      <c r="G142" s="27">
        <f t="shared" si="30"/>
        <v>0</v>
      </c>
      <c r="H142">
        <v>2</v>
      </c>
      <c r="I142" s="27">
        <f t="shared" si="31"/>
        <v>8</v>
      </c>
      <c r="J142">
        <v>0</v>
      </c>
      <c r="K142" s="27">
        <f t="shared" si="32"/>
        <v>0</v>
      </c>
      <c r="L142">
        <v>4</v>
      </c>
      <c r="M142" s="27">
        <f t="shared" si="33"/>
        <v>16</v>
      </c>
      <c r="N142">
        <v>0</v>
      </c>
      <c r="O142" s="27">
        <f t="shared" si="34"/>
        <v>0</v>
      </c>
      <c r="P142">
        <v>0</v>
      </c>
      <c r="Q142" s="27">
        <f t="shared" si="35"/>
        <v>0</v>
      </c>
      <c r="R142">
        <v>0</v>
      </c>
      <c r="S142" s="27">
        <f t="shared" si="36"/>
        <v>0</v>
      </c>
      <c r="T142">
        <v>0</v>
      </c>
      <c r="U142" s="27">
        <f t="shared" si="37"/>
        <v>0</v>
      </c>
      <c r="V142">
        <v>4</v>
      </c>
      <c r="W142" s="27">
        <f t="shared" si="38"/>
        <v>16</v>
      </c>
      <c r="X142">
        <v>0</v>
      </c>
      <c r="Y142" s="27">
        <f t="shared" si="39"/>
        <v>0</v>
      </c>
      <c r="Z142">
        <v>0</v>
      </c>
      <c r="AA142" s="27">
        <f t="shared" si="40"/>
        <v>0</v>
      </c>
      <c r="AB142">
        <f t="shared" si="41"/>
        <v>52</v>
      </c>
    </row>
    <row r="143" spans="1:28" x14ac:dyDescent="0.35">
      <c r="A143" t="s">
        <v>319</v>
      </c>
      <c r="B143">
        <v>0</v>
      </c>
      <c r="C143" s="27">
        <f t="shared" si="28"/>
        <v>0</v>
      </c>
      <c r="D143">
        <v>0</v>
      </c>
      <c r="E143" s="27">
        <f t="shared" si="29"/>
        <v>0</v>
      </c>
      <c r="F143">
        <v>0</v>
      </c>
      <c r="G143" s="27">
        <f t="shared" si="30"/>
        <v>0</v>
      </c>
      <c r="H143">
        <v>0</v>
      </c>
      <c r="I143" s="27">
        <f t="shared" si="31"/>
        <v>0</v>
      </c>
      <c r="J143">
        <v>0</v>
      </c>
      <c r="K143" s="27">
        <f t="shared" si="32"/>
        <v>0</v>
      </c>
      <c r="L143">
        <v>0</v>
      </c>
      <c r="M143" s="27">
        <f t="shared" si="33"/>
        <v>0</v>
      </c>
      <c r="N143">
        <v>0</v>
      </c>
      <c r="O143" s="27">
        <f t="shared" si="34"/>
        <v>0</v>
      </c>
      <c r="P143">
        <v>0</v>
      </c>
      <c r="Q143" s="27">
        <f t="shared" si="35"/>
        <v>0</v>
      </c>
      <c r="R143">
        <v>0</v>
      </c>
      <c r="S143" s="27">
        <f t="shared" si="36"/>
        <v>0</v>
      </c>
      <c r="T143">
        <v>0</v>
      </c>
      <c r="U143" s="27">
        <f t="shared" si="37"/>
        <v>0</v>
      </c>
      <c r="V143">
        <v>0</v>
      </c>
      <c r="W143" s="27">
        <f t="shared" si="38"/>
        <v>0</v>
      </c>
      <c r="X143">
        <v>0</v>
      </c>
      <c r="Y143" s="27">
        <f t="shared" si="39"/>
        <v>0</v>
      </c>
      <c r="Z143">
        <v>0</v>
      </c>
      <c r="AA143" s="27">
        <f t="shared" si="40"/>
        <v>0</v>
      </c>
      <c r="AB143">
        <f t="shared" si="41"/>
        <v>0</v>
      </c>
    </row>
    <row r="144" spans="1:28" x14ac:dyDescent="0.35">
      <c r="A144" t="s">
        <v>319</v>
      </c>
      <c r="B144">
        <v>0</v>
      </c>
      <c r="C144" s="27">
        <f t="shared" si="28"/>
        <v>0</v>
      </c>
      <c r="D144">
        <v>0</v>
      </c>
      <c r="E144" s="27">
        <f t="shared" si="29"/>
        <v>0</v>
      </c>
      <c r="F144">
        <v>0</v>
      </c>
      <c r="G144" s="27">
        <f t="shared" si="30"/>
        <v>0</v>
      </c>
      <c r="H144">
        <v>0</v>
      </c>
      <c r="I144" s="27">
        <f t="shared" si="31"/>
        <v>0</v>
      </c>
      <c r="J144">
        <v>0</v>
      </c>
      <c r="K144" s="27">
        <f t="shared" si="32"/>
        <v>0</v>
      </c>
      <c r="L144">
        <v>0</v>
      </c>
      <c r="M144" s="27">
        <f t="shared" si="33"/>
        <v>0</v>
      </c>
      <c r="N144">
        <v>0</v>
      </c>
      <c r="O144" s="27">
        <f t="shared" si="34"/>
        <v>0</v>
      </c>
      <c r="P144">
        <v>0</v>
      </c>
      <c r="Q144" s="27">
        <f t="shared" si="35"/>
        <v>0</v>
      </c>
      <c r="R144">
        <v>0</v>
      </c>
      <c r="S144" s="27">
        <f t="shared" si="36"/>
        <v>0</v>
      </c>
      <c r="T144">
        <v>0</v>
      </c>
      <c r="U144" s="27">
        <f t="shared" si="37"/>
        <v>0</v>
      </c>
      <c r="V144">
        <v>0</v>
      </c>
      <c r="W144" s="27">
        <f t="shared" si="38"/>
        <v>0</v>
      </c>
      <c r="X144">
        <v>0</v>
      </c>
      <c r="Y144" s="27">
        <f t="shared" si="39"/>
        <v>0</v>
      </c>
      <c r="Z144">
        <v>0</v>
      </c>
      <c r="AA144" s="27">
        <f t="shared" si="40"/>
        <v>0</v>
      </c>
      <c r="AB144">
        <f t="shared" si="41"/>
        <v>0</v>
      </c>
    </row>
    <row r="145" spans="1:28" x14ac:dyDescent="0.35">
      <c r="A145" t="s">
        <v>319</v>
      </c>
      <c r="B145">
        <v>0</v>
      </c>
      <c r="C145" s="27">
        <f t="shared" si="28"/>
        <v>0</v>
      </c>
      <c r="D145">
        <v>0</v>
      </c>
      <c r="E145" s="27">
        <f t="shared" si="29"/>
        <v>0</v>
      </c>
      <c r="F145">
        <v>0</v>
      </c>
      <c r="G145" s="27">
        <f t="shared" si="30"/>
        <v>0</v>
      </c>
      <c r="H145">
        <v>0</v>
      </c>
      <c r="I145" s="27">
        <f t="shared" si="31"/>
        <v>0</v>
      </c>
      <c r="J145">
        <v>0</v>
      </c>
      <c r="K145" s="27">
        <f t="shared" si="32"/>
        <v>0</v>
      </c>
      <c r="L145">
        <v>0</v>
      </c>
      <c r="M145" s="27">
        <f t="shared" si="33"/>
        <v>0</v>
      </c>
      <c r="N145">
        <v>0</v>
      </c>
      <c r="O145" s="27">
        <f t="shared" si="34"/>
        <v>0</v>
      </c>
      <c r="P145">
        <v>0</v>
      </c>
      <c r="Q145" s="27">
        <f t="shared" si="35"/>
        <v>0</v>
      </c>
      <c r="R145">
        <v>0</v>
      </c>
      <c r="S145" s="27">
        <f t="shared" si="36"/>
        <v>0</v>
      </c>
      <c r="T145">
        <v>0</v>
      </c>
      <c r="U145" s="27">
        <f t="shared" si="37"/>
        <v>0</v>
      </c>
      <c r="V145">
        <v>0</v>
      </c>
      <c r="W145" s="27">
        <f t="shared" si="38"/>
        <v>0</v>
      </c>
      <c r="X145">
        <v>0</v>
      </c>
      <c r="Y145" s="27">
        <f t="shared" si="39"/>
        <v>0</v>
      </c>
      <c r="Z145">
        <v>0</v>
      </c>
      <c r="AA145" s="27">
        <f t="shared" si="40"/>
        <v>0</v>
      </c>
      <c r="AB145">
        <f t="shared" si="41"/>
        <v>0</v>
      </c>
    </row>
    <row r="146" spans="1:28" x14ac:dyDescent="0.35">
      <c r="A146" t="s">
        <v>319</v>
      </c>
      <c r="B146">
        <v>0</v>
      </c>
      <c r="C146" s="27">
        <f t="shared" si="28"/>
        <v>0</v>
      </c>
      <c r="D146">
        <v>0</v>
      </c>
      <c r="E146" s="27">
        <f t="shared" si="29"/>
        <v>0</v>
      </c>
      <c r="F146">
        <v>0</v>
      </c>
      <c r="G146" s="27">
        <f t="shared" si="30"/>
        <v>0</v>
      </c>
      <c r="H146">
        <v>0</v>
      </c>
      <c r="I146" s="27">
        <f t="shared" si="31"/>
        <v>0</v>
      </c>
      <c r="J146">
        <v>0</v>
      </c>
      <c r="K146" s="27">
        <f t="shared" si="32"/>
        <v>0</v>
      </c>
      <c r="L146">
        <v>0</v>
      </c>
      <c r="M146" s="27">
        <f t="shared" si="33"/>
        <v>0</v>
      </c>
      <c r="N146">
        <v>0</v>
      </c>
      <c r="O146" s="27">
        <f t="shared" si="34"/>
        <v>0</v>
      </c>
      <c r="P146">
        <v>0</v>
      </c>
      <c r="Q146" s="27">
        <f t="shared" si="35"/>
        <v>0</v>
      </c>
      <c r="R146">
        <v>0</v>
      </c>
      <c r="S146" s="27">
        <f t="shared" si="36"/>
        <v>0</v>
      </c>
      <c r="T146">
        <v>0</v>
      </c>
      <c r="U146" s="27">
        <f t="shared" si="37"/>
        <v>0</v>
      </c>
      <c r="V146">
        <v>0</v>
      </c>
      <c r="W146" s="27">
        <f t="shared" si="38"/>
        <v>0</v>
      </c>
      <c r="X146">
        <v>0</v>
      </c>
      <c r="Y146" s="27">
        <f t="shared" si="39"/>
        <v>0</v>
      </c>
      <c r="Z146">
        <v>0</v>
      </c>
      <c r="AA146" s="27">
        <f t="shared" si="40"/>
        <v>0</v>
      </c>
      <c r="AB146">
        <f t="shared" si="41"/>
        <v>0</v>
      </c>
    </row>
    <row r="147" spans="1:28" x14ac:dyDescent="0.35">
      <c r="A147" t="s">
        <v>319</v>
      </c>
      <c r="B147">
        <v>0</v>
      </c>
      <c r="C147" s="27">
        <f t="shared" si="28"/>
        <v>0</v>
      </c>
      <c r="D147">
        <v>0</v>
      </c>
      <c r="E147" s="27">
        <f t="shared" si="29"/>
        <v>0</v>
      </c>
      <c r="F147">
        <v>0</v>
      </c>
      <c r="G147" s="27">
        <f t="shared" si="30"/>
        <v>0</v>
      </c>
      <c r="H147">
        <v>0</v>
      </c>
      <c r="I147" s="27">
        <f t="shared" si="31"/>
        <v>0</v>
      </c>
      <c r="J147">
        <v>0</v>
      </c>
      <c r="K147" s="27">
        <f t="shared" si="32"/>
        <v>0</v>
      </c>
      <c r="L147">
        <v>0</v>
      </c>
      <c r="M147" s="27">
        <f t="shared" si="33"/>
        <v>0</v>
      </c>
      <c r="N147">
        <v>0</v>
      </c>
      <c r="O147" s="27">
        <f t="shared" si="34"/>
        <v>0</v>
      </c>
      <c r="P147">
        <v>0</v>
      </c>
      <c r="Q147" s="27">
        <f t="shared" si="35"/>
        <v>0</v>
      </c>
      <c r="R147">
        <v>0</v>
      </c>
      <c r="S147" s="27">
        <f t="shared" si="36"/>
        <v>0</v>
      </c>
      <c r="T147">
        <v>0</v>
      </c>
      <c r="U147" s="27">
        <f t="shared" si="37"/>
        <v>0</v>
      </c>
      <c r="V147">
        <v>0</v>
      </c>
      <c r="W147" s="27">
        <f t="shared" si="38"/>
        <v>0</v>
      </c>
      <c r="X147">
        <v>0</v>
      </c>
      <c r="Y147" s="27">
        <f t="shared" si="39"/>
        <v>0</v>
      </c>
      <c r="Z147">
        <v>0</v>
      </c>
      <c r="AA147" s="27">
        <f t="shared" si="40"/>
        <v>0</v>
      </c>
      <c r="AB147">
        <f t="shared" si="41"/>
        <v>0</v>
      </c>
    </row>
    <row r="148" spans="1:28" x14ac:dyDescent="0.35">
      <c r="A148" t="s">
        <v>319</v>
      </c>
      <c r="B148">
        <v>0</v>
      </c>
      <c r="C148" s="27">
        <f t="shared" si="28"/>
        <v>0</v>
      </c>
      <c r="D148">
        <v>0</v>
      </c>
      <c r="E148" s="27">
        <f t="shared" si="29"/>
        <v>0</v>
      </c>
      <c r="F148">
        <v>0</v>
      </c>
      <c r="G148" s="27">
        <f t="shared" si="30"/>
        <v>0</v>
      </c>
      <c r="H148">
        <v>0</v>
      </c>
      <c r="I148" s="27">
        <f t="shared" si="31"/>
        <v>0</v>
      </c>
      <c r="J148">
        <v>0</v>
      </c>
      <c r="K148" s="27">
        <f t="shared" si="32"/>
        <v>0</v>
      </c>
      <c r="L148">
        <v>0</v>
      </c>
      <c r="M148" s="27">
        <f t="shared" si="33"/>
        <v>0</v>
      </c>
      <c r="N148">
        <v>0</v>
      </c>
      <c r="O148" s="27">
        <f t="shared" si="34"/>
        <v>0</v>
      </c>
      <c r="P148">
        <v>0</v>
      </c>
      <c r="Q148" s="27">
        <f t="shared" si="35"/>
        <v>0</v>
      </c>
      <c r="R148">
        <v>0</v>
      </c>
      <c r="S148" s="27">
        <f t="shared" si="36"/>
        <v>0</v>
      </c>
      <c r="T148">
        <v>0</v>
      </c>
      <c r="U148" s="27">
        <f t="shared" si="37"/>
        <v>0</v>
      </c>
      <c r="V148">
        <v>0</v>
      </c>
      <c r="W148" s="27">
        <f t="shared" si="38"/>
        <v>0</v>
      </c>
      <c r="X148">
        <v>0</v>
      </c>
      <c r="Y148" s="27">
        <f t="shared" si="39"/>
        <v>0</v>
      </c>
      <c r="Z148">
        <v>0</v>
      </c>
      <c r="AA148" s="27">
        <f t="shared" si="40"/>
        <v>0</v>
      </c>
      <c r="AB148">
        <f t="shared" si="41"/>
        <v>0</v>
      </c>
    </row>
    <row r="149" spans="1:28" x14ac:dyDescent="0.35">
      <c r="A149" t="s">
        <v>319</v>
      </c>
      <c r="B149">
        <v>0</v>
      </c>
      <c r="C149" s="27">
        <f t="shared" si="28"/>
        <v>0</v>
      </c>
      <c r="D149">
        <v>0</v>
      </c>
      <c r="E149" s="27">
        <f t="shared" si="29"/>
        <v>0</v>
      </c>
      <c r="F149">
        <v>0</v>
      </c>
      <c r="G149" s="27">
        <f t="shared" si="30"/>
        <v>0</v>
      </c>
      <c r="H149">
        <v>0</v>
      </c>
      <c r="I149" s="27">
        <f t="shared" si="31"/>
        <v>0</v>
      </c>
      <c r="J149">
        <v>0</v>
      </c>
      <c r="K149" s="27">
        <f t="shared" si="32"/>
        <v>0</v>
      </c>
      <c r="L149">
        <v>0</v>
      </c>
      <c r="M149" s="27">
        <f t="shared" si="33"/>
        <v>0</v>
      </c>
      <c r="N149">
        <v>0</v>
      </c>
      <c r="O149" s="27">
        <f t="shared" si="34"/>
        <v>0</v>
      </c>
      <c r="P149">
        <v>0</v>
      </c>
      <c r="Q149" s="27">
        <f t="shared" si="35"/>
        <v>0</v>
      </c>
      <c r="R149">
        <v>0</v>
      </c>
      <c r="S149" s="27">
        <f t="shared" si="36"/>
        <v>0</v>
      </c>
      <c r="T149">
        <v>0</v>
      </c>
      <c r="U149" s="27">
        <f t="shared" si="37"/>
        <v>0</v>
      </c>
      <c r="V149">
        <v>0</v>
      </c>
      <c r="W149" s="27">
        <f t="shared" si="38"/>
        <v>0</v>
      </c>
      <c r="X149">
        <v>0</v>
      </c>
      <c r="Y149" s="27">
        <f t="shared" si="39"/>
        <v>0</v>
      </c>
      <c r="Z149">
        <v>0</v>
      </c>
      <c r="AA149" s="27">
        <f t="shared" si="40"/>
        <v>0</v>
      </c>
      <c r="AB149">
        <f t="shared" si="41"/>
        <v>0</v>
      </c>
    </row>
    <row r="150" spans="1:28" x14ac:dyDescent="0.35">
      <c r="A150" t="s">
        <v>271</v>
      </c>
      <c r="B150">
        <v>0</v>
      </c>
      <c r="C150" s="27">
        <f t="shared" si="28"/>
        <v>0</v>
      </c>
      <c r="D150">
        <v>0</v>
      </c>
      <c r="E150" s="27">
        <f t="shared" si="29"/>
        <v>0</v>
      </c>
      <c r="F150">
        <v>0</v>
      </c>
      <c r="G150" s="27">
        <f t="shared" si="30"/>
        <v>0</v>
      </c>
      <c r="H150">
        <v>0</v>
      </c>
      <c r="I150" s="27">
        <f t="shared" si="31"/>
        <v>0</v>
      </c>
      <c r="J150">
        <v>0</v>
      </c>
      <c r="K150" s="27">
        <f t="shared" si="32"/>
        <v>0</v>
      </c>
      <c r="L150">
        <v>0</v>
      </c>
      <c r="M150" s="27">
        <f t="shared" si="33"/>
        <v>0</v>
      </c>
      <c r="N150">
        <v>0</v>
      </c>
      <c r="O150" s="27">
        <f t="shared" si="34"/>
        <v>0</v>
      </c>
      <c r="P150">
        <v>0</v>
      </c>
      <c r="Q150" s="27">
        <f t="shared" si="35"/>
        <v>0</v>
      </c>
      <c r="R150">
        <v>0</v>
      </c>
      <c r="S150" s="27">
        <f t="shared" si="36"/>
        <v>0</v>
      </c>
      <c r="T150">
        <v>0</v>
      </c>
      <c r="U150" s="27">
        <f t="shared" si="37"/>
        <v>0</v>
      </c>
      <c r="V150">
        <v>0</v>
      </c>
      <c r="W150" s="27">
        <f t="shared" si="38"/>
        <v>0</v>
      </c>
      <c r="X150">
        <v>0</v>
      </c>
      <c r="Y150" s="27">
        <f t="shared" si="39"/>
        <v>0</v>
      </c>
      <c r="Z150">
        <v>0</v>
      </c>
      <c r="AA150" s="27">
        <f t="shared" si="40"/>
        <v>0</v>
      </c>
      <c r="AB150">
        <f t="shared" si="41"/>
        <v>0</v>
      </c>
    </row>
    <row r="151" spans="1:28" x14ac:dyDescent="0.35">
      <c r="A151" t="s">
        <v>319</v>
      </c>
      <c r="B151">
        <v>0</v>
      </c>
      <c r="C151" s="27">
        <f t="shared" si="28"/>
        <v>0</v>
      </c>
      <c r="D151">
        <v>0</v>
      </c>
      <c r="E151" s="27">
        <f t="shared" si="29"/>
        <v>0</v>
      </c>
      <c r="F151">
        <v>0</v>
      </c>
      <c r="G151" s="27">
        <f t="shared" si="30"/>
        <v>0</v>
      </c>
      <c r="H151">
        <v>0</v>
      </c>
      <c r="I151" s="27">
        <f t="shared" si="31"/>
        <v>0</v>
      </c>
      <c r="J151">
        <v>0</v>
      </c>
      <c r="K151" s="27">
        <f t="shared" si="32"/>
        <v>0</v>
      </c>
      <c r="L151">
        <v>0</v>
      </c>
      <c r="M151" s="27">
        <f t="shared" si="33"/>
        <v>0</v>
      </c>
      <c r="N151">
        <v>0</v>
      </c>
      <c r="O151" s="27">
        <f t="shared" si="34"/>
        <v>0</v>
      </c>
      <c r="P151">
        <v>0</v>
      </c>
      <c r="Q151" s="27">
        <f t="shared" si="35"/>
        <v>0</v>
      </c>
      <c r="R151">
        <v>0</v>
      </c>
      <c r="S151" s="27">
        <f t="shared" si="36"/>
        <v>0</v>
      </c>
      <c r="T151">
        <v>0</v>
      </c>
      <c r="U151" s="27">
        <f t="shared" si="37"/>
        <v>0</v>
      </c>
      <c r="V151">
        <v>0</v>
      </c>
      <c r="W151" s="27">
        <f t="shared" si="38"/>
        <v>0</v>
      </c>
      <c r="X151">
        <v>0</v>
      </c>
      <c r="Y151" s="27">
        <f t="shared" si="39"/>
        <v>0</v>
      </c>
      <c r="Z151">
        <v>0</v>
      </c>
      <c r="AA151" s="27">
        <f t="shared" si="40"/>
        <v>0</v>
      </c>
      <c r="AB151">
        <f t="shared" si="41"/>
        <v>0</v>
      </c>
    </row>
    <row r="152" spans="1:28" x14ac:dyDescent="0.35">
      <c r="A152" t="s">
        <v>319</v>
      </c>
      <c r="B152">
        <v>0</v>
      </c>
      <c r="C152" s="27">
        <f t="shared" si="28"/>
        <v>0</v>
      </c>
      <c r="D152">
        <v>0</v>
      </c>
      <c r="E152" s="27">
        <f t="shared" si="29"/>
        <v>0</v>
      </c>
      <c r="F152">
        <v>0</v>
      </c>
      <c r="G152" s="27">
        <f t="shared" si="30"/>
        <v>0</v>
      </c>
      <c r="H152">
        <v>0</v>
      </c>
      <c r="I152" s="27">
        <f t="shared" si="31"/>
        <v>0</v>
      </c>
      <c r="J152">
        <v>0</v>
      </c>
      <c r="K152" s="27">
        <f t="shared" si="32"/>
        <v>0</v>
      </c>
      <c r="L152">
        <v>0</v>
      </c>
      <c r="M152" s="27">
        <f t="shared" si="33"/>
        <v>0</v>
      </c>
      <c r="N152">
        <v>0</v>
      </c>
      <c r="O152" s="27">
        <f t="shared" si="34"/>
        <v>0</v>
      </c>
      <c r="P152">
        <v>0</v>
      </c>
      <c r="Q152" s="27">
        <f t="shared" si="35"/>
        <v>0</v>
      </c>
      <c r="R152">
        <v>0</v>
      </c>
      <c r="S152" s="27">
        <f t="shared" si="36"/>
        <v>0</v>
      </c>
      <c r="T152">
        <v>0</v>
      </c>
      <c r="U152" s="27">
        <f t="shared" si="37"/>
        <v>0</v>
      </c>
      <c r="V152">
        <v>0</v>
      </c>
      <c r="W152" s="27">
        <f t="shared" si="38"/>
        <v>0</v>
      </c>
      <c r="X152">
        <v>0</v>
      </c>
      <c r="Y152" s="27">
        <f t="shared" si="39"/>
        <v>0</v>
      </c>
      <c r="Z152">
        <v>0</v>
      </c>
      <c r="AA152" s="27">
        <f t="shared" si="40"/>
        <v>0</v>
      </c>
      <c r="AB152">
        <f t="shared" si="41"/>
        <v>0</v>
      </c>
    </row>
    <row r="153" spans="1:28" x14ac:dyDescent="0.35">
      <c r="A153" t="s">
        <v>319</v>
      </c>
      <c r="B153">
        <v>0</v>
      </c>
      <c r="C153" s="27">
        <f t="shared" si="28"/>
        <v>0</v>
      </c>
      <c r="D153">
        <v>0</v>
      </c>
      <c r="E153" s="27">
        <f t="shared" si="29"/>
        <v>0</v>
      </c>
      <c r="F153">
        <v>0</v>
      </c>
      <c r="G153" s="27">
        <f t="shared" si="30"/>
        <v>0</v>
      </c>
      <c r="H153">
        <v>0</v>
      </c>
      <c r="I153" s="27">
        <f t="shared" si="31"/>
        <v>0</v>
      </c>
      <c r="J153">
        <v>0</v>
      </c>
      <c r="K153" s="27">
        <f t="shared" si="32"/>
        <v>0</v>
      </c>
      <c r="L153">
        <v>0</v>
      </c>
      <c r="M153" s="27">
        <f t="shared" si="33"/>
        <v>0</v>
      </c>
      <c r="N153">
        <v>0</v>
      </c>
      <c r="O153" s="27">
        <f t="shared" si="34"/>
        <v>0</v>
      </c>
      <c r="P153">
        <v>0</v>
      </c>
      <c r="Q153" s="27">
        <f t="shared" si="35"/>
        <v>0</v>
      </c>
      <c r="R153">
        <v>0</v>
      </c>
      <c r="S153" s="27">
        <f t="shared" si="36"/>
        <v>0</v>
      </c>
      <c r="T153">
        <v>0</v>
      </c>
      <c r="U153" s="27">
        <f t="shared" si="37"/>
        <v>0</v>
      </c>
      <c r="V153">
        <v>0</v>
      </c>
      <c r="W153" s="27">
        <f t="shared" si="38"/>
        <v>0</v>
      </c>
      <c r="X153">
        <v>0</v>
      </c>
      <c r="Y153" s="27">
        <f t="shared" si="39"/>
        <v>0</v>
      </c>
      <c r="Z153">
        <v>0</v>
      </c>
      <c r="AA153" s="27">
        <f t="shared" si="40"/>
        <v>0</v>
      </c>
      <c r="AB153">
        <f t="shared" si="41"/>
        <v>0</v>
      </c>
    </row>
    <row r="154" spans="1:28" x14ac:dyDescent="0.35">
      <c r="A154" t="s">
        <v>319</v>
      </c>
      <c r="B154">
        <v>0</v>
      </c>
      <c r="C154" s="27">
        <f t="shared" si="28"/>
        <v>0</v>
      </c>
      <c r="D154">
        <v>0</v>
      </c>
      <c r="E154" s="27">
        <f t="shared" si="29"/>
        <v>0</v>
      </c>
      <c r="F154">
        <v>0</v>
      </c>
      <c r="G154" s="27">
        <f t="shared" si="30"/>
        <v>0</v>
      </c>
      <c r="H154">
        <v>0</v>
      </c>
      <c r="I154" s="27">
        <f t="shared" si="31"/>
        <v>0</v>
      </c>
      <c r="J154">
        <v>0</v>
      </c>
      <c r="K154" s="27">
        <f t="shared" si="32"/>
        <v>0</v>
      </c>
      <c r="L154">
        <v>0</v>
      </c>
      <c r="M154" s="27">
        <f t="shared" si="33"/>
        <v>0</v>
      </c>
      <c r="N154">
        <v>0</v>
      </c>
      <c r="O154" s="27">
        <f t="shared" si="34"/>
        <v>0</v>
      </c>
      <c r="P154">
        <v>0</v>
      </c>
      <c r="Q154" s="27">
        <f t="shared" si="35"/>
        <v>0</v>
      </c>
      <c r="R154">
        <v>0</v>
      </c>
      <c r="S154" s="27">
        <f t="shared" si="36"/>
        <v>0</v>
      </c>
      <c r="T154">
        <v>0</v>
      </c>
      <c r="U154" s="27">
        <f t="shared" si="37"/>
        <v>0</v>
      </c>
      <c r="V154">
        <v>0</v>
      </c>
      <c r="W154" s="27">
        <f t="shared" si="38"/>
        <v>0</v>
      </c>
      <c r="X154">
        <v>0</v>
      </c>
      <c r="Y154" s="27">
        <f t="shared" si="39"/>
        <v>0</v>
      </c>
      <c r="Z154">
        <v>0</v>
      </c>
      <c r="AA154" s="27">
        <f t="shared" si="40"/>
        <v>0</v>
      </c>
      <c r="AB154">
        <f t="shared" si="41"/>
        <v>0</v>
      </c>
    </row>
    <row r="155" spans="1:28" x14ac:dyDescent="0.35">
      <c r="A155" t="s">
        <v>319</v>
      </c>
      <c r="B155">
        <v>0</v>
      </c>
      <c r="C155" s="27">
        <f t="shared" si="28"/>
        <v>0</v>
      </c>
      <c r="D155">
        <v>0</v>
      </c>
      <c r="E155" s="27">
        <f t="shared" si="29"/>
        <v>0</v>
      </c>
      <c r="F155">
        <v>0</v>
      </c>
      <c r="G155" s="27">
        <f t="shared" si="30"/>
        <v>0</v>
      </c>
      <c r="H155">
        <v>0</v>
      </c>
      <c r="I155" s="27">
        <f t="shared" si="31"/>
        <v>0</v>
      </c>
      <c r="J155">
        <v>0</v>
      </c>
      <c r="K155" s="27">
        <f t="shared" si="32"/>
        <v>0</v>
      </c>
      <c r="L155">
        <v>0</v>
      </c>
      <c r="M155" s="27">
        <f t="shared" si="33"/>
        <v>0</v>
      </c>
      <c r="N155">
        <v>0</v>
      </c>
      <c r="O155" s="27">
        <f t="shared" si="34"/>
        <v>0</v>
      </c>
      <c r="P155">
        <v>0</v>
      </c>
      <c r="Q155" s="27">
        <f t="shared" si="35"/>
        <v>0</v>
      </c>
      <c r="R155">
        <v>0</v>
      </c>
      <c r="S155" s="27">
        <f t="shared" si="36"/>
        <v>0</v>
      </c>
      <c r="T155">
        <v>0</v>
      </c>
      <c r="U155" s="27">
        <f t="shared" si="37"/>
        <v>0</v>
      </c>
      <c r="V155">
        <v>0</v>
      </c>
      <c r="W155" s="27">
        <f t="shared" si="38"/>
        <v>0</v>
      </c>
      <c r="X155">
        <v>0</v>
      </c>
      <c r="Y155" s="27">
        <f t="shared" si="39"/>
        <v>0</v>
      </c>
      <c r="Z155">
        <v>0</v>
      </c>
      <c r="AA155" s="27">
        <f t="shared" si="40"/>
        <v>0</v>
      </c>
      <c r="AB155">
        <f t="shared" si="41"/>
        <v>0</v>
      </c>
    </row>
    <row r="156" spans="1:28" x14ac:dyDescent="0.35">
      <c r="A156" t="s">
        <v>319</v>
      </c>
      <c r="B156">
        <v>0</v>
      </c>
      <c r="C156" s="27">
        <f t="shared" si="28"/>
        <v>0</v>
      </c>
      <c r="D156">
        <v>0</v>
      </c>
      <c r="E156" s="27">
        <f t="shared" si="29"/>
        <v>0</v>
      </c>
      <c r="F156">
        <v>0</v>
      </c>
      <c r="G156" s="27">
        <f t="shared" si="30"/>
        <v>0</v>
      </c>
      <c r="H156">
        <v>0</v>
      </c>
      <c r="I156" s="27">
        <f t="shared" si="31"/>
        <v>0</v>
      </c>
      <c r="J156">
        <v>0</v>
      </c>
      <c r="K156" s="27">
        <f t="shared" si="32"/>
        <v>0</v>
      </c>
      <c r="L156">
        <v>0</v>
      </c>
      <c r="M156" s="27">
        <f t="shared" si="33"/>
        <v>0</v>
      </c>
      <c r="N156">
        <v>0</v>
      </c>
      <c r="O156" s="27">
        <f t="shared" si="34"/>
        <v>0</v>
      </c>
      <c r="P156">
        <v>0</v>
      </c>
      <c r="Q156" s="27">
        <f t="shared" si="35"/>
        <v>0</v>
      </c>
      <c r="R156">
        <v>0</v>
      </c>
      <c r="S156" s="27">
        <f t="shared" si="36"/>
        <v>0</v>
      </c>
      <c r="T156">
        <v>0</v>
      </c>
      <c r="U156" s="27">
        <f t="shared" si="37"/>
        <v>0</v>
      </c>
      <c r="V156">
        <v>0</v>
      </c>
      <c r="W156" s="27">
        <f t="shared" si="38"/>
        <v>0</v>
      </c>
      <c r="X156">
        <v>0</v>
      </c>
      <c r="Y156" s="27">
        <f t="shared" si="39"/>
        <v>0</v>
      </c>
      <c r="Z156">
        <v>0</v>
      </c>
      <c r="AA156" s="27">
        <f t="shared" si="40"/>
        <v>0</v>
      </c>
      <c r="AB156">
        <f t="shared" si="41"/>
        <v>0</v>
      </c>
    </row>
    <row r="157" spans="1:28" x14ac:dyDescent="0.35">
      <c r="A157" t="s">
        <v>319</v>
      </c>
      <c r="B157">
        <v>0</v>
      </c>
      <c r="C157" s="27">
        <f t="shared" si="28"/>
        <v>0</v>
      </c>
      <c r="D157">
        <v>0</v>
      </c>
      <c r="E157" s="27">
        <f t="shared" si="29"/>
        <v>0</v>
      </c>
      <c r="F157">
        <v>0</v>
      </c>
      <c r="G157" s="27">
        <f t="shared" si="30"/>
        <v>0</v>
      </c>
      <c r="H157">
        <v>0</v>
      </c>
      <c r="I157" s="27">
        <f t="shared" si="31"/>
        <v>0</v>
      </c>
      <c r="J157">
        <v>0</v>
      </c>
      <c r="K157" s="27">
        <f t="shared" si="32"/>
        <v>0</v>
      </c>
      <c r="L157">
        <v>0</v>
      </c>
      <c r="M157" s="27">
        <f t="shared" si="33"/>
        <v>0</v>
      </c>
      <c r="N157">
        <v>0</v>
      </c>
      <c r="O157" s="27">
        <f t="shared" si="34"/>
        <v>0</v>
      </c>
      <c r="P157">
        <v>0</v>
      </c>
      <c r="Q157" s="27">
        <f t="shared" si="35"/>
        <v>0</v>
      </c>
      <c r="R157">
        <v>0</v>
      </c>
      <c r="S157" s="27">
        <f t="shared" si="36"/>
        <v>0</v>
      </c>
      <c r="T157">
        <v>0</v>
      </c>
      <c r="U157" s="27">
        <f t="shared" si="37"/>
        <v>0</v>
      </c>
      <c r="V157">
        <v>0</v>
      </c>
      <c r="W157" s="27">
        <f t="shared" si="38"/>
        <v>0</v>
      </c>
      <c r="X157">
        <v>0</v>
      </c>
      <c r="Y157" s="27">
        <f t="shared" si="39"/>
        <v>0</v>
      </c>
      <c r="Z157">
        <v>0</v>
      </c>
      <c r="AA157" s="27">
        <f t="shared" si="40"/>
        <v>0</v>
      </c>
      <c r="AB157">
        <f t="shared" si="41"/>
        <v>0</v>
      </c>
    </row>
    <row r="158" spans="1:28" x14ac:dyDescent="0.35">
      <c r="A158" t="s">
        <v>319</v>
      </c>
      <c r="B158">
        <v>0</v>
      </c>
      <c r="C158" s="27">
        <f t="shared" si="28"/>
        <v>0</v>
      </c>
      <c r="D158">
        <v>0</v>
      </c>
      <c r="E158" s="27">
        <f t="shared" si="29"/>
        <v>0</v>
      </c>
      <c r="F158">
        <v>0</v>
      </c>
      <c r="G158" s="27">
        <f t="shared" si="30"/>
        <v>0</v>
      </c>
      <c r="H158">
        <v>0</v>
      </c>
      <c r="I158" s="27">
        <f t="shared" si="31"/>
        <v>0</v>
      </c>
      <c r="J158">
        <v>0</v>
      </c>
      <c r="K158" s="27">
        <f t="shared" si="32"/>
        <v>0</v>
      </c>
      <c r="L158">
        <v>0</v>
      </c>
      <c r="M158" s="27">
        <f t="shared" si="33"/>
        <v>0</v>
      </c>
      <c r="N158">
        <v>0</v>
      </c>
      <c r="O158" s="27">
        <f t="shared" si="34"/>
        <v>0</v>
      </c>
      <c r="P158">
        <v>0</v>
      </c>
      <c r="Q158" s="27">
        <f t="shared" si="35"/>
        <v>0</v>
      </c>
      <c r="R158">
        <v>0</v>
      </c>
      <c r="S158" s="27">
        <f t="shared" si="36"/>
        <v>0</v>
      </c>
      <c r="T158">
        <v>0</v>
      </c>
      <c r="U158" s="27">
        <f t="shared" si="37"/>
        <v>0</v>
      </c>
      <c r="V158">
        <v>0</v>
      </c>
      <c r="W158" s="27">
        <f t="shared" si="38"/>
        <v>0</v>
      </c>
      <c r="X158">
        <v>0</v>
      </c>
      <c r="Y158" s="27">
        <f t="shared" si="39"/>
        <v>0</v>
      </c>
      <c r="Z158">
        <v>0</v>
      </c>
      <c r="AA158" s="27">
        <f t="shared" si="40"/>
        <v>0</v>
      </c>
      <c r="AB158">
        <f t="shared" si="41"/>
        <v>0</v>
      </c>
    </row>
    <row r="159" spans="1:28" x14ac:dyDescent="0.35">
      <c r="A159" t="s">
        <v>319</v>
      </c>
      <c r="B159">
        <v>0</v>
      </c>
      <c r="C159" s="27">
        <f t="shared" si="28"/>
        <v>0</v>
      </c>
      <c r="D159">
        <v>0</v>
      </c>
      <c r="E159" s="27">
        <f t="shared" si="29"/>
        <v>0</v>
      </c>
      <c r="F159">
        <v>0</v>
      </c>
      <c r="G159" s="27">
        <f t="shared" si="30"/>
        <v>0</v>
      </c>
      <c r="H159">
        <v>0</v>
      </c>
      <c r="I159" s="27">
        <f t="shared" si="31"/>
        <v>0</v>
      </c>
      <c r="J159">
        <v>0</v>
      </c>
      <c r="K159" s="27">
        <f t="shared" si="32"/>
        <v>0</v>
      </c>
      <c r="L159">
        <v>0</v>
      </c>
      <c r="M159" s="27">
        <f t="shared" si="33"/>
        <v>0</v>
      </c>
      <c r="N159">
        <v>0</v>
      </c>
      <c r="O159" s="27">
        <f t="shared" si="34"/>
        <v>0</v>
      </c>
      <c r="P159">
        <v>0</v>
      </c>
      <c r="Q159" s="27">
        <f t="shared" si="35"/>
        <v>0</v>
      </c>
      <c r="R159">
        <v>0</v>
      </c>
      <c r="S159" s="27">
        <f t="shared" si="36"/>
        <v>0</v>
      </c>
      <c r="T159">
        <v>0</v>
      </c>
      <c r="U159" s="27">
        <f t="shared" si="37"/>
        <v>0</v>
      </c>
      <c r="V159">
        <v>0</v>
      </c>
      <c r="W159" s="27">
        <f t="shared" si="38"/>
        <v>0</v>
      </c>
      <c r="X159">
        <v>0</v>
      </c>
      <c r="Y159" s="27">
        <f t="shared" si="39"/>
        <v>0</v>
      </c>
      <c r="Z159">
        <v>0</v>
      </c>
      <c r="AA159" s="27">
        <f t="shared" si="40"/>
        <v>0</v>
      </c>
      <c r="AB159">
        <f t="shared" si="41"/>
        <v>0</v>
      </c>
    </row>
    <row r="160" spans="1:28" x14ac:dyDescent="0.35">
      <c r="A160" t="s">
        <v>319</v>
      </c>
      <c r="B160">
        <v>0</v>
      </c>
      <c r="C160" s="27">
        <f t="shared" si="28"/>
        <v>0</v>
      </c>
      <c r="D160">
        <v>0</v>
      </c>
      <c r="E160" s="27">
        <f t="shared" si="29"/>
        <v>0</v>
      </c>
      <c r="F160">
        <v>0</v>
      </c>
      <c r="G160" s="27">
        <f t="shared" si="30"/>
        <v>0</v>
      </c>
      <c r="H160">
        <v>0</v>
      </c>
      <c r="I160" s="27">
        <f t="shared" si="31"/>
        <v>0</v>
      </c>
      <c r="J160">
        <v>0</v>
      </c>
      <c r="K160" s="27">
        <f t="shared" si="32"/>
        <v>0</v>
      </c>
      <c r="L160">
        <v>0</v>
      </c>
      <c r="M160" s="27">
        <f t="shared" si="33"/>
        <v>0</v>
      </c>
      <c r="N160">
        <v>0</v>
      </c>
      <c r="O160" s="27">
        <f t="shared" si="34"/>
        <v>0</v>
      </c>
      <c r="P160">
        <v>0</v>
      </c>
      <c r="Q160" s="27">
        <f t="shared" si="35"/>
        <v>0</v>
      </c>
      <c r="R160">
        <v>0</v>
      </c>
      <c r="S160" s="27">
        <f t="shared" si="36"/>
        <v>0</v>
      </c>
      <c r="T160">
        <v>0</v>
      </c>
      <c r="U160" s="27">
        <f t="shared" si="37"/>
        <v>0</v>
      </c>
      <c r="V160">
        <v>0</v>
      </c>
      <c r="W160" s="27">
        <f t="shared" si="38"/>
        <v>0</v>
      </c>
      <c r="X160">
        <v>0</v>
      </c>
      <c r="Y160" s="27">
        <f t="shared" si="39"/>
        <v>0</v>
      </c>
      <c r="Z160">
        <v>0</v>
      </c>
      <c r="AA160" s="27">
        <f t="shared" si="40"/>
        <v>0</v>
      </c>
      <c r="AB160">
        <f t="shared" si="41"/>
        <v>0</v>
      </c>
    </row>
    <row r="161" spans="1:28" x14ac:dyDescent="0.35">
      <c r="A161" t="s">
        <v>319</v>
      </c>
      <c r="B161">
        <v>0</v>
      </c>
      <c r="C161" s="27">
        <f t="shared" si="28"/>
        <v>0</v>
      </c>
      <c r="D161">
        <v>0</v>
      </c>
      <c r="E161" s="27">
        <f t="shared" si="29"/>
        <v>0</v>
      </c>
      <c r="F161">
        <v>0</v>
      </c>
      <c r="G161" s="27">
        <f t="shared" si="30"/>
        <v>0</v>
      </c>
      <c r="H161">
        <v>0</v>
      </c>
      <c r="I161" s="27">
        <f t="shared" si="31"/>
        <v>0</v>
      </c>
      <c r="J161">
        <v>0</v>
      </c>
      <c r="K161" s="27">
        <f t="shared" si="32"/>
        <v>0</v>
      </c>
      <c r="L161">
        <v>0</v>
      </c>
      <c r="M161" s="27">
        <f t="shared" si="33"/>
        <v>0</v>
      </c>
      <c r="N161">
        <v>0</v>
      </c>
      <c r="O161" s="27">
        <f t="shared" si="34"/>
        <v>0</v>
      </c>
      <c r="P161">
        <v>0</v>
      </c>
      <c r="Q161" s="27">
        <f t="shared" si="35"/>
        <v>0</v>
      </c>
      <c r="R161">
        <v>0</v>
      </c>
      <c r="S161" s="27">
        <f t="shared" si="36"/>
        <v>0</v>
      </c>
      <c r="T161">
        <v>0</v>
      </c>
      <c r="U161" s="27">
        <f t="shared" si="37"/>
        <v>0</v>
      </c>
      <c r="V161">
        <v>0</v>
      </c>
      <c r="W161" s="27">
        <f t="shared" si="38"/>
        <v>0</v>
      </c>
      <c r="X161">
        <v>0</v>
      </c>
      <c r="Y161" s="27">
        <f t="shared" si="39"/>
        <v>0</v>
      </c>
      <c r="Z161">
        <v>0</v>
      </c>
      <c r="AA161" s="27">
        <f t="shared" si="40"/>
        <v>0</v>
      </c>
      <c r="AB161">
        <f t="shared" si="41"/>
        <v>0</v>
      </c>
    </row>
    <row r="162" spans="1:28" x14ac:dyDescent="0.35">
      <c r="A162" t="s">
        <v>319</v>
      </c>
      <c r="B162">
        <v>0</v>
      </c>
      <c r="C162" s="27">
        <f t="shared" si="28"/>
        <v>0</v>
      </c>
      <c r="D162">
        <v>0</v>
      </c>
      <c r="E162" s="27">
        <f t="shared" si="29"/>
        <v>0</v>
      </c>
      <c r="F162">
        <v>0</v>
      </c>
      <c r="G162" s="27">
        <f t="shared" si="30"/>
        <v>0</v>
      </c>
      <c r="H162">
        <v>0</v>
      </c>
      <c r="I162" s="27">
        <f t="shared" si="31"/>
        <v>0</v>
      </c>
      <c r="J162">
        <v>0</v>
      </c>
      <c r="K162" s="27">
        <f t="shared" si="32"/>
        <v>0</v>
      </c>
      <c r="L162">
        <v>0</v>
      </c>
      <c r="M162" s="27">
        <f t="shared" si="33"/>
        <v>0</v>
      </c>
      <c r="N162">
        <v>0</v>
      </c>
      <c r="O162" s="27">
        <f t="shared" si="34"/>
        <v>0</v>
      </c>
      <c r="P162">
        <v>0</v>
      </c>
      <c r="Q162" s="27">
        <f t="shared" si="35"/>
        <v>0</v>
      </c>
      <c r="R162">
        <v>0</v>
      </c>
      <c r="S162" s="27">
        <f t="shared" si="36"/>
        <v>0</v>
      </c>
      <c r="T162">
        <v>0</v>
      </c>
      <c r="U162" s="27">
        <f t="shared" si="37"/>
        <v>0</v>
      </c>
      <c r="V162">
        <v>0</v>
      </c>
      <c r="W162" s="27">
        <f t="shared" si="38"/>
        <v>0</v>
      </c>
      <c r="X162">
        <v>0</v>
      </c>
      <c r="Y162" s="27">
        <f t="shared" si="39"/>
        <v>0</v>
      </c>
      <c r="Z162">
        <v>0</v>
      </c>
      <c r="AA162" s="27">
        <f t="shared" si="40"/>
        <v>0</v>
      </c>
      <c r="AB162">
        <f t="shared" si="41"/>
        <v>0</v>
      </c>
    </row>
    <row r="163" spans="1:28" x14ac:dyDescent="0.35">
      <c r="A163" t="s">
        <v>271</v>
      </c>
      <c r="B163">
        <v>0</v>
      </c>
      <c r="C163" s="27">
        <f t="shared" si="28"/>
        <v>0</v>
      </c>
      <c r="D163">
        <v>0</v>
      </c>
      <c r="E163" s="27">
        <f t="shared" si="29"/>
        <v>0</v>
      </c>
      <c r="F163">
        <v>0</v>
      </c>
      <c r="G163" s="27">
        <f t="shared" si="30"/>
        <v>0</v>
      </c>
      <c r="H163">
        <v>0</v>
      </c>
      <c r="I163" s="27">
        <f t="shared" si="31"/>
        <v>0</v>
      </c>
      <c r="J163">
        <v>0</v>
      </c>
      <c r="K163" s="27">
        <f t="shared" si="32"/>
        <v>0</v>
      </c>
      <c r="L163">
        <v>0</v>
      </c>
      <c r="M163" s="27">
        <f t="shared" si="33"/>
        <v>0</v>
      </c>
      <c r="N163">
        <v>0</v>
      </c>
      <c r="O163" s="27">
        <f t="shared" si="34"/>
        <v>0</v>
      </c>
      <c r="P163">
        <v>0</v>
      </c>
      <c r="Q163" s="27">
        <f t="shared" si="35"/>
        <v>0</v>
      </c>
      <c r="R163">
        <v>0</v>
      </c>
      <c r="S163" s="27">
        <f t="shared" si="36"/>
        <v>0</v>
      </c>
      <c r="T163">
        <v>0</v>
      </c>
      <c r="U163" s="27">
        <f t="shared" si="37"/>
        <v>0</v>
      </c>
      <c r="V163">
        <v>0</v>
      </c>
      <c r="W163" s="27">
        <f t="shared" si="38"/>
        <v>0</v>
      </c>
      <c r="X163">
        <v>0</v>
      </c>
      <c r="Y163" s="27">
        <f t="shared" si="39"/>
        <v>0</v>
      </c>
      <c r="Z163">
        <v>0</v>
      </c>
      <c r="AA163" s="27">
        <f t="shared" si="40"/>
        <v>0</v>
      </c>
      <c r="AB163">
        <f t="shared" si="41"/>
        <v>0</v>
      </c>
    </row>
    <row r="164" spans="1:28" x14ac:dyDescent="0.35">
      <c r="A164" t="s">
        <v>319</v>
      </c>
      <c r="B164">
        <v>0</v>
      </c>
      <c r="C164" s="27">
        <f t="shared" si="28"/>
        <v>0</v>
      </c>
      <c r="D164">
        <v>0</v>
      </c>
      <c r="E164" s="27">
        <f t="shared" si="29"/>
        <v>0</v>
      </c>
      <c r="F164">
        <v>0</v>
      </c>
      <c r="G164" s="27">
        <f t="shared" si="30"/>
        <v>0</v>
      </c>
      <c r="H164">
        <v>0</v>
      </c>
      <c r="I164" s="27">
        <f t="shared" si="31"/>
        <v>0</v>
      </c>
      <c r="J164">
        <v>0</v>
      </c>
      <c r="K164" s="27">
        <f t="shared" si="32"/>
        <v>0</v>
      </c>
      <c r="L164">
        <v>0</v>
      </c>
      <c r="M164" s="27">
        <f t="shared" si="33"/>
        <v>0</v>
      </c>
      <c r="N164">
        <v>0</v>
      </c>
      <c r="O164" s="27">
        <f t="shared" si="34"/>
        <v>0</v>
      </c>
      <c r="P164">
        <v>0</v>
      </c>
      <c r="Q164" s="27">
        <f t="shared" si="35"/>
        <v>0</v>
      </c>
      <c r="R164">
        <v>0</v>
      </c>
      <c r="S164" s="27">
        <f t="shared" si="36"/>
        <v>0</v>
      </c>
      <c r="T164">
        <v>0</v>
      </c>
      <c r="U164" s="27">
        <f t="shared" si="37"/>
        <v>0</v>
      </c>
      <c r="V164">
        <v>0</v>
      </c>
      <c r="W164" s="27">
        <f t="shared" si="38"/>
        <v>0</v>
      </c>
      <c r="X164">
        <v>0</v>
      </c>
      <c r="Y164" s="27">
        <f t="shared" si="39"/>
        <v>0</v>
      </c>
      <c r="Z164">
        <v>0</v>
      </c>
      <c r="AA164" s="27">
        <f t="shared" si="40"/>
        <v>0</v>
      </c>
      <c r="AB164">
        <f t="shared" si="41"/>
        <v>0</v>
      </c>
    </row>
    <row r="165" spans="1:28" x14ac:dyDescent="0.35">
      <c r="A165" t="s">
        <v>319</v>
      </c>
      <c r="B165">
        <v>0</v>
      </c>
      <c r="C165" s="27">
        <f t="shared" si="28"/>
        <v>0</v>
      </c>
      <c r="D165">
        <v>0</v>
      </c>
      <c r="E165" s="27">
        <f t="shared" si="29"/>
        <v>0</v>
      </c>
      <c r="F165">
        <v>0</v>
      </c>
      <c r="G165" s="27">
        <f t="shared" si="30"/>
        <v>0</v>
      </c>
      <c r="H165">
        <v>0</v>
      </c>
      <c r="I165" s="27">
        <f t="shared" si="31"/>
        <v>0</v>
      </c>
      <c r="J165">
        <v>0</v>
      </c>
      <c r="K165" s="27">
        <f t="shared" si="32"/>
        <v>0</v>
      </c>
      <c r="L165">
        <v>0</v>
      </c>
      <c r="M165" s="27">
        <f t="shared" si="33"/>
        <v>0</v>
      </c>
      <c r="N165">
        <v>0</v>
      </c>
      <c r="O165" s="27">
        <f t="shared" si="34"/>
        <v>0</v>
      </c>
      <c r="P165">
        <v>0</v>
      </c>
      <c r="Q165" s="27">
        <f t="shared" si="35"/>
        <v>0</v>
      </c>
      <c r="R165">
        <v>0</v>
      </c>
      <c r="S165" s="27">
        <f t="shared" si="36"/>
        <v>0</v>
      </c>
      <c r="T165">
        <v>0</v>
      </c>
      <c r="U165" s="27">
        <f t="shared" si="37"/>
        <v>0</v>
      </c>
      <c r="V165">
        <v>0</v>
      </c>
      <c r="W165" s="27">
        <f t="shared" si="38"/>
        <v>0</v>
      </c>
      <c r="X165">
        <v>0</v>
      </c>
      <c r="Y165" s="27">
        <f t="shared" si="39"/>
        <v>0</v>
      </c>
      <c r="Z165">
        <v>0</v>
      </c>
      <c r="AA165" s="27">
        <f t="shared" si="40"/>
        <v>0</v>
      </c>
      <c r="AB165">
        <f t="shared" si="41"/>
        <v>0</v>
      </c>
    </row>
    <row r="166" spans="1:28" x14ac:dyDescent="0.35">
      <c r="A166" t="s">
        <v>319</v>
      </c>
      <c r="B166">
        <v>0</v>
      </c>
      <c r="C166" s="27">
        <f t="shared" si="28"/>
        <v>0</v>
      </c>
      <c r="D166">
        <v>0</v>
      </c>
      <c r="E166" s="27">
        <f t="shared" si="29"/>
        <v>0</v>
      </c>
      <c r="F166">
        <v>0</v>
      </c>
      <c r="G166" s="27">
        <f t="shared" si="30"/>
        <v>0</v>
      </c>
      <c r="H166">
        <v>0</v>
      </c>
      <c r="I166" s="27">
        <f t="shared" si="31"/>
        <v>0</v>
      </c>
      <c r="J166">
        <v>0</v>
      </c>
      <c r="K166" s="27">
        <f t="shared" si="32"/>
        <v>0</v>
      </c>
      <c r="L166">
        <v>0</v>
      </c>
      <c r="M166" s="27">
        <f t="shared" si="33"/>
        <v>0</v>
      </c>
      <c r="N166">
        <v>0</v>
      </c>
      <c r="O166" s="27">
        <f t="shared" si="34"/>
        <v>0</v>
      </c>
      <c r="P166">
        <v>0</v>
      </c>
      <c r="Q166" s="27">
        <f t="shared" si="35"/>
        <v>0</v>
      </c>
      <c r="R166">
        <v>0</v>
      </c>
      <c r="S166" s="27">
        <f t="shared" si="36"/>
        <v>0</v>
      </c>
      <c r="T166">
        <v>0</v>
      </c>
      <c r="U166" s="27">
        <f t="shared" si="37"/>
        <v>0</v>
      </c>
      <c r="V166">
        <v>0</v>
      </c>
      <c r="W166" s="27">
        <f t="shared" si="38"/>
        <v>0</v>
      </c>
      <c r="X166">
        <v>0</v>
      </c>
      <c r="Y166" s="27">
        <f t="shared" si="39"/>
        <v>0</v>
      </c>
      <c r="Z166">
        <v>0</v>
      </c>
      <c r="AA166" s="27">
        <f t="shared" si="40"/>
        <v>0</v>
      </c>
      <c r="AB166">
        <f t="shared" si="41"/>
        <v>0</v>
      </c>
    </row>
    <row r="167" spans="1:28" x14ac:dyDescent="0.35">
      <c r="A167" t="s">
        <v>319</v>
      </c>
      <c r="B167">
        <v>0</v>
      </c>
      <c r="C167" s="27">
        <f t="shared" si="28"/>
        <v>0</v>
      </c>
      <c r="D167">
        <v>0</v>
      </c>
      <c r="E167" s="27">
        <f t="shared" si="29"/>
        <v>0</v>
      </c>
      <c r="F167">
        <v>0</v>
      </c>
      <c r="G167" s="27">
        <f t="shared" si="30"/>
        <v>0</v>
      </c>
      <c r="H167">
        <v>0</v>
      </c>
      <c r="I167" s="27">
        <f t="shared" si="31"/>
        <v>0</v>
      </c>
      <c r="J167">
        <v>0</v>
      </c>
      <c r="K167" s="27">
        <f t="shared" si="32"/>
        <v>0</v>
      </c>
      <c r="L167">
        <v>0</v>
      </c>
      <c r="M167" s="27">
        <f t="shared" si="33"/>
        <v>0</v>
      </c>
      <c r="N167">
        <v>0</v>
      </c>
      <c r="O167" s="27">
        <f t="shared" si="34"/>
        <v>0</v>
      </c>
      <c r="P167">
        <v>0</v>
      </c>
      <c r="Q167" s="27">
        <f t="shared" si="35"/>
        <v>0</v>
      </c>
      <c r="R167">
        <v>0</v>
      </c>
      <c r="S167" s="27">
        <f t="shared" si="36"/>
        <v>0</v>
      </c>
      <c r="T167">
        <v>0</v>
      </c>
      <c r="U167" s="27">
        <f t="shared" si="37"/>
        <v>0</v>
      </c>
      <c r="V167">
        <v>0</v>
      </c>
      <c r="W167" s="27">
        <f t="shared" si="38"/>
        <v>0</v>
      </c>
      <c r="X167">
        <v>0</v>
      </c>
      <c r="Y167" s="27">
        <f t="shared" si="39"/>
        <v>0</v>
      </c>
      <c r="Z167">
        <v>0</v>
      </c>
      <c r="AA167" s="27">
        <f t="shared" si="40"/>
        <v>0</v>
      </c>
      <c r="AB167">
        <f t="shared" si="41"/>
        <v>0</v>
      </c>
    </row>
    <row r="168" spans="1:28" x14ac:dyDescent="0.35">
      <c r="A168" t="s">
        <v>319</v>
      </c>
      <c r="B168">
        <v>0</v>
      </c>
      <c r="C168" s="27">
        <f t="shared" si="28"/>
        <v>0</v>
      </c>
      <c r="D168">
        <v>0</v>
      </c>
      <c r="E168" s="27">
        <f t="shared" si="29"/>
        <v>0</v>
      </c>
      <c r="F168">
        <v>0</v>
      </c>
      <c r="G168" s="27">
        <f t="shared" si="30"/>
        <v>0</v>
      </c>
      <c r="H168">
        <v>0</v>
      </c>
      <c r="I168" s="27">
        <f t="shared" si="31"/>
        <v>0</v>
      </c>
      <c r="J168">
        <v>0</v>
      </c>
      <c r="K168" s="27">
        <f t="shared" si="32"/>
        <v>0</v>
      </c>
      <c r="L168">
        <v>0</v>
      </c>
      <c r="M168" s="27">
        <f t="shared" si="33"/>
        <v>0</v>
      </c>
      <c r="N168">
        <v>0</v>
      </c>
      <c r="O168" s="27">
        <f t="shared" si="34"/>
        <v>0</v>
      </c>
      <c r="P168">
        <v>0</v>
      </c>
      <c r="Q168" s="27">
        <f t="shared" si="35"/>
        <v>0</v>
      </c>
      <c r="R168">
        <v>0</v>
      </c>
      <c r="S168" s="27">
        <f t="shared" si="36"/>
        <v>0</v>
      </c>
      <c r="T168">
        <v>0</v>
      </c>
      <c r="U168" s="27">
        <f t="shared" si="37"/>
        <v>0</v>
      </c>
      <c r="V168">
        <v>0</v>
      </c>
      <c r="W168" s="27">
        <f t="shared" si="38"/>
        <v>0</v>
      </c>
      <c r="X168">
        <v>0</v>
      </c>
      <c r="Y168" s="27">
        <f t="shared" si="39"/>
        <v>0</v>
      </c>
      <c r="Z168">
        <v>0</v>
      </c>
      <c r="AA168" s="27">
        <f t="shared" si="40"/>
        <v>0</v>
      </c>
      <c r="AB168">
        <f t="shared" si="41"/>
        <v>0</v>
      </c>
    </row>
    <row r="169" spans="1:28" x14ac:dyDescent="0.35">
      <c r="A169" t="s">
        <v>319</v>
      </c>
      <c r="B169">
        <v>0</v>
      </c>
      <c r="C169" s="27">
        <f t="shared" si="28"/>
        <v>0</v>
      </c>
      <c r="D169">
        <v>0</v>
      </c>
      <c r="E169" s="27">
        <f t="shared" si="29"/>
        <v>0</v>
      </c>
      <c r="F169">
        <v>0</v>
      </c>
      <c r="G169" s="27">
        <f t="shared" si="30"/>
        <v>0</v>
      </c>
      <c r="H169">
        <v>0</v>
      </c>
      <c r="I169" s="27">
        <f t="shared" si="31"/>
        <v>0</v>
      </c>
      <c r="J169">
        <v>0</v>
      </c>
      <c r="K169" s="27">
        <f t="shared" si="32"/>
        <v>0</v>
      </c>
      <c r="L169">
        <v>0</v>
      </c>
      <c r="M169" s="27">
        <f t="shared" si="33"/>
        <v>0</v>
      </c>
      <c r="N169">
        <v>0</v>
      </c>
      <c r="O169" s="27">
        <f t="shared" si="34"/>
        <v>0</v>
      </c>
      <c r="P169">
        <v>0</v>
      </c>
      <c r="Q169" s="27">
        <f t="shared" si="35"/>
        <v>0</v>
      </c>
      <c r="R169">
        <v>0</v>
      </c>
      <c r="S169" s="27">
        <f t="shared" si="36"/>
        <v>0</v>
      </c>
      <c r="T169">
        <v>0</v>
      </c>
      <c r="U169" s="27">
        <f t="shared" si="37"/>
        <v>0</v>
      </c>
      <c r="V169">
        <v>0</v>
      </c>
      <c r="W169" s="27">
        <f t="shared" si="38"/>
        <v>0</v>
      </c>
      <c r="X169">
        <v>0</v>
      </c>
      <c r="Y169" s="27">
        <f t="shared" si="39"/>
        <v>0</v>
      </c>
      <c r="Z169">
        <v>0</v>
      </c>
      <c r="AA169" s="27">
        <f t="shared" si="40"/>
        <v>0</v>
      </c>
      <c r="AB169">
        <f t="shared" si="41"/>
        <v>0</v>
      </c>
    </row>
    <row r="170" spans="1:28" x14ac:dyDescent="0.35">
      <c r="A170" t="s">
        <v>319</v>
      </c>
      <c r="B170">
        <v>0</v>
      </c>
      <c r="C170" s="27">
        <f t="shared" si="28"/>
        <v>0</v>
      </c>
      <c r="D170">
        <v>0</v>
      </c>
      <c r="E170" s="27">
        <f t="shared" si="29"/>
        <v>0</v>
      </c>
      <c r="F170">
        <v>0</v>
      </c>
      <c r="G170" s="27">
        <f t="shared" si="30"/>
        <v>0</v>
      </c>
      <c r="H170">
        <v>0</v>
      </c>
      <c r="I170" s="27">
        <f t="shared" si="31"/>
        <v>0</v>
      </c>
      <c r="J170">
        <v>0</v>
      </c>
      <c r="K170" s="27">
        <f t="shared" si="32"/>
        <v>0</v>
      </c>
      <c r="L170">
        <v>0</v>
      </c>
      <c r="M170" s="27">
        <f t="shared" si="33"/>
        <v>0</v>
      </c>
      <c r="N170">
        <v>0</v>
      </c>
      <c r="O170" s="27">
        <f t="shared" si="34"/>
        <v>0</v>
      </c>
      <c r="P170">
        <v>0</v>
      </c>
      <c r="Q170" s="27">
        <f t="shared" si="35"/>
        <v>0</v>
      </c>
      <c r="R170">
        <v>0</v>
      </c>
      <c r="S170" s="27">
        <f t="shared" si="36"/>
        <v>0</v>
      </c>
      <c r="T170">
        <v>0</v>
      </c>
      <c r="U170" s="27">
        <f t="shared" si="37"/>
        <v>0</v>
      </c>
      <c r="V170">
        <v>0</v>
      </c>
      <c r="W170" s="27">
        <f t="shared" si="38"/>
        <v>0</v>
      </c>
      <c r="X170">
        <v>0</v>
      </c>
      <c r="Y170" s="27">
        <f t="shared" si="39"/>
        <v>0</v>
      </c>
      <c r="Z170">
        <v>0</v>
      </c>
      <c r="AA170" s="27">
        <f t="shared" si="40"/>
        <v>0</v>
      </c>
      <c r="AB170">
        <f t="shared" si="41"/>
        <v>0</v>
      </c>
    </row>
    <row r="171" spans="1:28" x14ac:dyDescent="0.35">
      <c r="A171" t="s">
        <v>319</v>
      </c>
      <c r="B171">
        <v>0</v>
      </c>
      <c r="C171" s="27">
        <f t="shared" si="28"/>
        <v>0</v>
      </c>
      <c r="D171">
        <v>0</v>
      </c>
      <c r="E171" s="27">
        <f t="shared" si="29"/>
        <v>0</v>
      </c>
      <c r="F171">
        <v>0</v>
      </c>
      <c r="G171" s="27">
        <f t="shared" si="30"/>
        <v>0</v>
      </c>
      <c r="H171">
        <v>0</v>
      </c>
      <c r="I171" s="27">
        <f t="shared" si="31"/>
        <v>0</v>
      </c>
      <c r="J171">
        <v>0</v>
      </c>
      <c r="K171" s="27">
        <f t="shared" si="32"/>
        <v>0</v>
      </c>
      <c r="L171">
        <v>0</v>
      </c>
      <c r="M171" s="27">
        <f t="shared" si="33"/>
        <v>0</v>
      </c>
      <c r="N171">
        <v>0</v>
      </c>
      <c r="O171" s="27">
        <f t="shared" si="34"/>
        <v>0</v>
      </c>
      <c r="P171">
        <v>0</v>
      </c>
      <c r="Q171" s="27">
        <f t="shared" si="35"/>
        <v>0</v>
      </c>
      <c r="R171">
        <v>0</v>
      </c>
      <c r="S171" s="27">
        <f t="shared" si="36"/>
        <v>0</v>
      </c>
      <c r="T171">
        <v>0</v>
      </c>
      <c r="U171" s="27">
        <f t="shared" si="37"/>
        <v>0</v>
      </c>
      <c r="V171">
        <v>0</v>
      </c>
      <c r="W171" s="27">
        <f t="shared" si="38"/>
        <v>0</v>
      </c>
      <c r="X171">
        <v>0</v>
      </c>
      <c r="Y171" s="27">
        <f t="shared" si="39"/>
        <v>0</v>
      </c>
      <c r="Z171">
        <v>0</v>
      </c>
      <c r="AA171" s="27">
        <f t="shared" si="40"/>
        <v>0</v>
      </c>
      <c r="AB171">
        <f t="shared" si="41"/>
        <v>0</v>
      </c>
    </row>
    <row r="172" spans="1:28" x14ac:dyDescent="0.35">
      <c r="A172" t="s">
        <v>319</v>
      </c>
      <c r="B172">
        <v>0</v>
      </c>
      <c r="C172" s="27">
        <f t="shared" si="28"/>
        <v>0</v>
      </c>
      <c r="D172">
        <v>0</v>
      </c>
      <c r="E172" s="27">
        <f t="shared" si="29"/>
        <v>0</v>
      </c>
      <c r="F172">
        <v>0</v>
      </c>
      <c r="G172" s="27">
        <f t="shared" si="30"/>
        <v>0</v>
      </c>
      <c r="H172">
        <v>0</v>
      </c>
      <c r="I172" s="27">
        <f t="shared" si="31"/>
        <v>0</v>
      </c>
      <c r="J172">
        <v>0</v>
      </c>
      <c r="K172" s="27">
        <f t="shared" si="32"/>
        <v>0</v>
      </c>
      <c r="L172">
        <v>0</v>
      </c>
      <c r="M172" s="27">
        <f t="shared" si="33"/>
        <v>0</v>
      </c>
      <c r="N172">
        <v>0</v>
      </c>
      <c r="O172" s="27">
        <f t="shared" si="34"/>
        <v>0</v>
      </c>
      <c r="P172">
        <v>0</v>
      </c>
      <c r="Q172" s="27">
        <f t="shared" si="35"/>
        <v>0</v>
      </c>
      <c r="R172">
        <v>0</v>
      </c>
      <c r="S172" s="27">
        <f t="shared" si="36"/>
        <v>0</v>
      </c>
      <c r="T172">
        <v>0</v>
      </c>
      <c r="U172" s="27">
        <f t="shared" si="37"/>
        <v>0</v>
      </c>
      <c r="V172">
        <v>0</v>
      </c>
      <c r="W172" s="27">
        <f t="shared" si="38"/>
        <v>0</v>
      </c>
      <c r="X172">
        <v>0</v>
      </c>
      <c r="Y172" s="27">
        <f t="shared" si="39"/>
        <v>0</v>
      </c>
      <c r="Z172">
        <v>0</v>
      </c>
      <c r="AA172" s="27">
        <f t="shared" si="40"/>
        <v>0</v>
      </c>
      <c r="AB172">
        <f t="shared" si="41"/>
        <v>0</v>
      </c>
    </row>
    <row r="173" spans="1:28" x14ac:dyDescent="0.35">
      <c r="A173" t="s">
        <v>319</v>
      </c>
      <c r="B173">
        <v>0</v>
      </c>
      <c r="C173" s="27">
        <f t="shared" si="28"/>
        <v>0</v>
      </c>
      <c r="D173">
        <v>0</v>
      </c>
      <c r="E173" s="27">
        <f t="shared" si="29"/>
        <v>0</v>
      </c>
      <c r="F173">
        <v>0</v>
      </c>
      <c r="G173" s="27">
        <f t="shared" si="30"/>
        <v>0</v>
      </c>
      <c r="H173">
        <v>0</v>
      </c>
      <c r="I173" s="27">
        <f t="shared" si="31"/>
        <v>0</v>
      </c>
      <c r="J173">
        <v>0</v>
      </c>
      <c r="K173" s="27">
        <f t="shared" si="32"/>
        <v>0</v>
      </c>
      <c r="L173">
        <v>0</v>
      </c>
      <c r="M173" s="27">
        <f t="shared" si="33"/>
        <v>0</v>
      </c>
      <c r="N173">
        <v>0</v>
      </c>
      <c r="O173" s="27">
        <f t="shared" si="34"/>
        <v>0</v>
      </c>
      <c r="P173">
        <v>0</v>
      </c>
      <c r="Q173" s="27">
        <f t="shared" si="35"/>
        <v>0</v>
      </c>
      <c r="R173">
        <v>0</v>
      </c>
      <c r="S173" s="27">
        <f t="shared" si="36"/>
        <v>0</v>
      </c>
      <c r="T173">
        <v>0</v>
      </c>
      <c r="U173" s="27">
        <f t="shared" si="37"/>
        <v>0</v>
      </c>
      <c r="V173">
        <v>0</v>
      </c>
      <c r="W173" s="27">
        <f t="shared" si="38"/>
        <v>0</v>
      </c>
      <c r="X173">
        <v>0</v>
      </c>
      <c r="Y173" s="27">
        <f t="shared" si="39"/>
        <v>0</v>
      </c>
      <c r="Z173">
        <v>0</v>
      </c>
      <c r="AA173" s="27">
        <f t="shared" si="40"/>
        <v>0</v>
      </c>
      <c r="AB173">
        <f t="shared" si="41"/>
        <v>0</v>
      </c>
    </row>
    <row r="174" spans="1:28" x14ac:dyDescent="0.35">
      <c r="A174" t="s">
        <v>319</v>
      </c>
      <c r="B174">
        <v>0</v>
      </c>
      <c r="C174" s="27">
        <f t="shared" si="28"/>
        <v>0</v>
      </c>
      <c r="D174">
        <v>0</v>
      </c>
      <c r="E174" s="27">
        <f t="shared" si="29"/>
        <v>0</v>
      </c>
      <c r="F174">
        <v>0</v>
      </c>
      <c r="G174" s="27">
        <f t="shared" si="30"/>
        <v>0</v>
      </c>
      <c r="H174">
        <v>0</v>
      </c>
      <c r="I174" s="27">
        <f t="shared" si="31"/>
        <v>0</v>
      </c>
      <c r="J174">
        <v>0</v>
      </c>
      <c r="K174" s="27">
        <f t="shared" si="32"/>
        <v>0</v>
      </c>
      <c r="L174">
        <v>0</v>
      </c>
      <c r="M174" s="27">
        <f t="shared" si="33"/>
        <v>0</v>
      </c>
      <c r="N174">
        <v>0</v>
      </c>
      <c r="O174" s="27">
        <f t="shared" si="34"/>
        <v>0</v>
      </c>
      <c r="P174">
        <v>0</v>
      </c>
      <c r="Q174" s="27">
        <f t="shared" si="35"/>
        <v>0</v>
      </c>
      <c r="R174">
        <v>0</v>
      </c>
      <c r="S174" s="27">
        <f t="shared" si="36"/>
        <v>0</v>
      </c>
      <c r="T174">
        <v>0</v>
      </c>
      <c r="U174" s="27">
        <f t="shared" si="37"/>
        <v>0</v>
      </c>
      <c r="V174">
        <v>0</v>
      </c>
      <c r="W174" s="27">
        <f t="shared" si="38"/>
        <v>0</v>
      </c>
      <c r="X174">
        <v>0</v>
      </c>
      <c r="Y174" s="27">
        <f t="shared" si="39"/>
        <v>0</v>
      </c>
      <c r="Z174">
        <v>0</v>
      </c>
      <c r="AA174" s="27">
        <f t="shared" si="40"/>
        <v>0</v>
      </c>
      <c r="AB174">
        <f t="shared" si="41"/>
        <v>0</v>
      </c>
    </row>
    <row r="175" spans="1:28" x14ac:dyDescent="0.35">
      <c r="A175" t="s">
        <v>271</v>
      </c>
      <c r="B175">
        <v>0</v>
      </c>
      <c r="C175" s="27">
        <f t="shared" si="28"/>
        <v>0</v>
      </c>
      <c r="D175">
        <v>0</v>
      </c>
      <c r="E175" s="27">
        <f t="shared" si="29"/>
        <v>0</v>
      </c>
      <c r="F175">
        <v>0</v>
      </c>
      <c r="G175" s="27">
        <f t="shared" si="30"/>
        <v>0</v>
      </c>
      <c r="H175">
        <v>0</v>
      </c>
      <c r="I175" s="27">
        <f t="shared" si="31"/>
        <v>0</v>
      </c>
      <c r="J175">
        <v>0</v>
      </c>
      <c r="K175" s="27">
        <f t="shared" si="32"/>
        <v>0</v>
      </c>
      <c r="L175">
        <v>0</v>
      </c>
      <c r="M175" s="27">
        <f t="shared" si="33"/>
        <v>0</v>
      </c>
      <c r="N175">
        <v>0</v>
      </c>
      <c r="O175" s="27">
        <f t="shared" si="34"/>
        <v>0</v>
      </c>
      <c r="P175">
        <v>0</v>
      </c>
      <c r="Q175" s="27">
        <f t="shared" si="35"/>
        <v>0</v>
      </c>
      <c r="R175">
        <v>0</v>
      </c>
      <c r="S175" s="27">
        <f t="shared" si="36"/>
        <v>0</v>
      </c>
      <c r="T175">
        <v>0</v>
      </c>
      <c r="U175" s="27">
        <f t="shared" si="37"/>
        <v>0</v>
      </c>
      <c r="V175">
        <v>0</v>
      </c>
      <c r="W175" s="27">
        <f t="shared" si="38"/>
        <v>0</v>
      </c>
      <c r="X175">
        <v>0</v>
      </c>
      <c r="Y175" s="27">
        <f t="shared" si="39"/>
        <v>0</v>
      </c>
      <c r="Z175">
        <v>0</v>
      </c>
      <c r="AA175" s="27">
        <f t="shared" si="40"/>
        <v>0</v>
      </c>
      <c r="AB175">
        <f t="shared" si="41"/>
        <v>0</v>
      </c>
    </row>
    <row r="176" spans="1:28" x14ac:dyDescent="0.35">
      <c r="A176" t="s">
        <v>319</v>
      </c>
      <c r="B176">
        <v>0</v>
      </c>
      <c r="C176" s="27">
        <f t="shared" si="28"/>
        <v>0</v>
      </c>
      <c r="D176">
        <v>0</v>
      </c>
      <c r="E176" s="27">
        <f t="shared" si="29"/>
        <v>0</v>
      </c>
      <c r="F176">
        <v>0</v>
      </c>
      <c r="G176" s="27">
        <f t="shared" si="30"/>
        <v>0</v>
      </c>
      <c r="H176">
        <v>0</v>
      </c>
      <c r="I176" s="27">
        <f t="shared" si="31"/>
        <v>0</v>
      </c>
      <c r="J176">
        <v>0</v>
      </c>
      <c r="K176" s="27">
        <f t="shared" si="32"/>
        <v>0</v>
      </c>
      <c r="L176">
        <v>0</v>
      </c>
      <c r="M176" s="27">
        <f t="shared" si="33"/>
        <v>0</v>
      </c>
      <c r="N176">
        <v>0</v>
      </c>
      <c r="O176" s="27">
        <f t="shared" si="34"/>
        <v>0</v>
      </c>
      <c r="P176">
        <v>0</v>
      </c>
      <c r="Q176" s="27">
        <f t="shared" si="35"/>
        <v>0</v>
      </c>
      <c r="R176">
        <v>0</v>
      </c>
      <c r="S176" s="27">
        <f t="shared" si="36"/>
        <v>0</v>
      </c>
      <c r="T176">
        <v>0</v>
      </c>
      <c r="U176" s="27">
        <f t="shared" si="37"/>
        <v>0</v>
      </c>
      <c r="V176">
        <v>0</v>
      </c>
      <c r="W176" s="27">
        <f t="shared" si="38"/>
        <v>0</v>
      </c>
      <c r="X176">
        <v>0</v>
      </c>
      <c r="Y176" s="27">
        <f t="shared" si="39"/>
        <v>0</v>
      </c>
      <c r="Z176">
        <v>0</v>
      </c>
      <c r="AA176" s="27">
        <f t="shared" si="40"/>
        <v>0</v>
      </c>
      <c r="AB176">
        <f t="shared" si="41"/>
        <v>0</v>
      </c>
    </row>
    <row r="177" spans="1:28" x14ac:dyDescent="0.35">
      <c r="A177" t="s">
        <v>319</v>
      </c>
      <c r="B177">
        <v>0</v>
      </c>
      <c r="C177" s="27">
        <f t="shared" si="28"/>
        <v>0</v>
      </c>
      <c r="D177">
        <v>0</v>
      </c>
      <c r="E177" s="27">
        <f t="shared" si="29"/>
        <v>0</v>
      </c>
      <c r="F177">
        <v>0</v>
      </c>
      <c r="G177" s="27">
        <f t="shared" si="30"/>
        <v>0</v>
      </c>
      <c r="H177">
        <v>0</v>
      </c>
      <c r="I177" s="27">
        <f t="shared" si="31"/>
        <v>0</v>
      </c>
      <c r="J177">
        <v>0</v>
      </c>
      <c r="K177" s="27">
        <f t="shared" si="32"/>
        <v>0</v>
      </c>
      <c r="L177">
        <v>0</v>
      </c>
      <c r="M177" s="27">
        <f t="shared" si="33"/>
        <v>0</v>
      </c>
      <c r="N177">
        <v>0</v>
      </c>
      <c r="O177" s="27">
        <f t="shared" si="34"/>
        <v>0</v>
      </c>
      <c r="P177">
        <v>0</v>
      </c>
      <c r="Q177" s="27">
        <f t="shared" si="35"/>
        <v>0</v>
      </c>
      <c r="R177">
        <v>0</v>
      </c>
      <c r="S177" s="27">
        <f t="shared" si="36"/>
        <v>0</v>
      </c>
      <c r="T177">
        <v>0</v>
      </c>
      <c r="U177" s="27">
        <f t="shared" si="37"/>
        <v>0</v>
      </c>
      <c r="V177">
        <v>0</v>
      </c>
      <c r="W177" s="27">
        <f t="shared" si="38"/>
        <v>0</v>
      </c>
      <c r="X177">
        <v>0</v>
      </c>
      <c r="Y177" s="27">
        <f t="shared" si="39"/>
        <v>0</v>
      </c>
      <c r="Z177">
        <v>0</v>
      </c>
      <c r="AA177" s="27">
        <f t="shared" si="40"/>
        <v>0</v>
      </c>
      <c r="AB177">
        <f t="shared" si="41"/>
        <v>0</v>
      </c>
    </row>
    <row r="178" spans="1:28" x14ac:dyDescent="0.35">
      <c r="A178" t="s">
        <v>319</v>
      </c>
      <c r="B178">
        <v>0</v>
      </c>
      <c r="C178" s="27">
        <f t="shared" si="28"/>
        <v>0</v>
      </c>
      <c r="D178">
        <v>0</v>
      </c>
      <c r="E178" s="27">
        <f t="shared" si="29"/>
        <v>0</v>
      </c>
      <c r="F178">
        <v>0</v>
      </c>
      <c r="G178" s="27">
        <f t="shared" si="30"/>
        <v>0</v>
      </c>
      <c r="H178">
        <v>0</v>
      </c>
      <c r="I178" s="27">
        <f t="shared" si="31"/>
        <v>0</v>
      </c>
      <c r="J178">
        <v>0</v>
      </c>
      <c r="K178" s="27">
        <f t="shared" si="32"/>
        <v>0</v>
      </c>
      <c r="L178">
        <v>0</v>
      </c>
      <c r="M178" s="27">
        <f t="shared" si="33"/>
        <v>0</v>
      </c>
      <c r="N178">
        <v>0</v>
      </c>
      <c r="O178" s="27">
        <f t="shared" si="34"/>
        <v>0</v>
      </c>
      <c r="P178">
        <v>0</v>
      </c>
      <c r="Q178" s="27">
        <f t="shared" si="35"/>
        <v>0</v>
      </c>
      <c r="R178">
        <v>0</v>
      </c>
      <c r="S178" s="27">
        <f t="shared" si="36"/>
        <v>0</v>
      </c>
      <c r="T178">
        <v>0</v>
      </c>
      <c r="U178" s="27">
        <f t="shared" si="37"/>
        <v>0</v>
      </c>
      <c r="V178">
        <v>0</v>
      </c>
      <c r="W178" s="27">
        <f t="shared" si="38"/>
        <v>0</v>
      </c>
      <c r="X178">
        <v>0</v>
      </c>
      <c r="Y178" s="27">
        <f t="shared" si="39"/>
        <v>0</v>
      </c>
      <c r="Z178">
        <v>0</v>
      </c>
      <c r="AA178" s="27">
        <f t="shared" si="40"/>
        <v>0</v>
      </c>
      <c r="AB178">
        <f t="shared" si="41"/>
        <v>0</v>
      </c>
    </row>
    <row r="179" spans="1:28" x14ac:dyDescent="0.35">
      <c r="A179" t="s">
        <v>319</v>
      </c>
      <c r="B179">
        <v>0</v>
      </c>
      <c r="C179" s="27">
        <f t="shared" si="28"/>
        <v>0</v>
      </c>
      <c r="D179">
        <v>0</v>
      </c>
      <c r="E179" s="27">
        <f t="shared" si="29"/>
        <v>0</v>
      </c>
      <c r="F179">
        <v>0</v>
      </c>
      <c r="G179" s="27">
        <f t="shared" si="30"/>
        <v>0</v>
      </c>
      <c r="H179">
        <v>0</v>
      </c>
      <c r="I179" s="27">
        <f t="shared" si="31"/>
        <v>0</v>
      </c>
      <c r="J179">
        <v>0</v>
      </c>
      <c r="K179" s="27">
        <f t="shared" si="32"/>
        <v>0</v>
      </c>
      <c r="L179">
        <v>0</v>
      </c>
      <c r="M179" s="27">
        <f t="shared" si="33"/>
        <v>0</v>
      </c>
      <c r="N179">
        <v>0</v>
      </c>
      <c r="O179" s="27">
        <f t="shared" si="34"/>
        <v>0</v>
      </c>
      <c r="P179">
        <v>0</v>
      </c>
      <c r="Q179" s="27">
        <f t="shared" si="35"/>
        <v>0</v>
      </c>
      <c r="R179">
        <v>0</v>
      </c>
      <c r="S179" s="27">
        <f t="shared" si="36"/>
        <v>0</v>
      </c>
      <c r="T179">
        <v>0</v>
      </c>
      <c r="U179" s="27">
        <f t="shared" si="37"/>
        <v>0</v>
      </c>
      <c r="V179">
        <v>0</v>
      </c>
      <c r="W179" s="27">
        <f t="shared" si="38"/>
        <v>0</v>
      </c>
      <c r="X179">
        <v>0</v>
      </c>
      <c r="Y179" s="27">
        <f t="shared" si="39"/>
        <v>0</v>
      </c>
      <c r="Z179">
        <v>0</v>
      </c>
      <c r="AA179" s="27">
        <f t="shared" si="40"/>
        <v>0</v>
      </c>
      <c r="AB179">
        <f t="shared" si="41"/>
        <v>0</v>
      </c>
    </row>
    <row r="180" spans="1:28" x14ac:dyDescent="0.35">
      <c r="A180" t="s">
        <v>319</v>
      </c>
      <c r="B180">
        <v>0</v>
      </c>
      <c r="C180" s="27">
        <f t="shared" si="28"/>
        <v>0</v>
      </c>
      <c r="D180">
        <v>0</v>
      </c>
      <c r="E180" s="27">
        <f t="shared" si="29"/>
        <v>0</v>
      </c>
      <c r="F180">
        <v>0</v>
      </c>
      <c r="G180" s="27">
        <f t="shared" si="30"/>
        <v>0</v>
      </c>
      <c r="H180">
        <v>0</v>
      </c>
      <c r="I180" s="27">
        <f t="shared" si="31"/>
        <v>0</v>
      </c>
      <c r="J180">
        <v>0</v>
      </c>
      <c r="K180" s="27">
        <f t="shared" si="32"/>
        <v>0</v>
      </c>
      <c r="L180">
        <v>0</v>
      </c>
      <c r="M180" s="27">
        <f t="shared" si="33"/>
        <v>0</v>
      </c>
      <c r="N180">
        <v>0</v>
      </c>
      <c r="O180" s="27">
        <f t="shared" si="34"/>
        <v>0</v>
      </c>
      <c r="P180">
        <v>0</v>
      </c>
      <c r="Q180" s="27">
        <f t="shared" si="35"/>
        <v>0</v>
      </c>
      <c r="R180">
        <v>0</v>
      </c>
      <c r="S180" s="27">
        <f t="shared" si="36"/>
        <v>0</v>
      </c>
      <c r="T180">
        <v>0</v>
      </c>
      <c r="U180" s="27">
        <f t="shared" si="37"/>
        <v>0</v>
      </c>
      <c r="V180">
        <v>0</v>
      </c>
      <c r="W180" s="27">
        <f t="shared" si="38"/>
        <v>0</v>
      </c>
      <c r="X180">
        <v>0</v>
      </c>
      <c r="Y180" s="27">
        <f t="shared" si="39"/>
        <v>0</v>
      </c>
      <c r="Z180">
        <v>0</v>
      </c>
      <c r="AA180" s="27">
        <f t="shared" si="40"/>
        <v>0</v>
      </c>
      <c r="AB180">
        <f t="shared" si="41"/>
        <v>0</v>
      </c>
    </row>
    <row r="181" spans="1:28" x14ac:dyDescent="0.35">
      <c r="A181" t="s">
        <v>319</v>
      </c>
      <c r="B181">
        <v>0</v>
      </c>
      <c r="C181" s="27">
        <f t="shared" si="28"/>
        <v>0</v>
      </c>
      <c r="D181">
        <v>0</v>
      </c>
      <c r="E181" s="27">
        <f t="shared" si="29"/>
        <v>0</v>
      </c>
      <c r="F181">
        <v>0</v>
      </c>
      <c r="G181" s="27">
        <f t="shared" si="30"/>
        <v>0</v>
      </c>
      <c r="H181">
        <v>0</v>
      </c>
      <c r="I181" s="27">
        <f t="shared" si="31"/>
        <v>0</v>
      </c>
      <c r="J181">
        <v>0</v>
      </c>
      <c r="K181" s="27">
        <f t="shared" si="32"/>
        <v>0</v>
      </c>
      <c r="L181">
        <v>0</v>
      </c>
      <c r="M181" s="27">
        <f t="shared" si="33"/>
        <v>0</v>
      </c>
      <c r="N181">
        <v>0</v>
      </c>
      <c r="O181" s="27">
        <f t="shared" si="34"/>
        <v>0</v>
      </c>
      <c r="P181">
        <v>0</v>
      </c>
      <c r="Q181" s="27">
        <f t="shared" si="35"/>
        <v>0</v>
      </c>
      <c r="R181">
        <v>0</v>
      </c>
      <c r="S181" s="27">
        <f t="shared" si="36"/>
        <v>0</v>
      </c>
      <c r="T181">
        <v>0</v>
      </c>
      <c r="U181" s="27">
        <f t="shared" si="37"/>
        <v>0</v>
      </c>
      <c r="V181">
        <v>0</v>
      </c>
      <c r="W181" s="27">
        <f t="shared" si="38"/>
        <v>0</v>
      </c>
      <c r="X181">
        <v>0</v>
      </c>
      <c r="Y181" s="27">
        <f t="shared" si="39"/>
        <v>0</v>
      </c>
      <c r="Z181">
        <v>0</v>
      </c>
      <c r="AA181" s="27">
        <f t="shared" si="40"/>
        <v>0</v>
      </c>
      <c r="AB181">
        <f t="shared" si="41"/>
        <v>0</v>
      </c>
    </row>
    <row r="182" spans="1:28" x14ac:dyDescent="0.35">
      <c r="A182" t="s">
        <v>319</v>
      </c>
      <c r="B182">
        <v>0</v>
      </c>
      <c r="C182" s="27">
        <f t="shared" si="28"/>
        <v>0</v>
      </c>
      <c r="D182">
        <v>0</v>
      </c>
      <c r="E182" s="27">
        <f t="shared" si="29"/>
        <v>0</v>
      </c>
      <c r="F182">
        <v>0</v>
      </c>
      <c r="G182" s="27">
        <f t="shared" si="30"/>
        <v>0</v>
      </c>
      <c r="H182">
        <v>0</v>
      </c>
      <c r="I182" s="27">
        <f t="shared" si="31"/>
        <v>0</v>
      </c>
      <c r="J182">
        <v>0</v>
      </c>
      <c r="K182" s="27">
        <f t="shared" si="32"/>
        <v>0</v>
      </c>
      <c r="L182">
        <v>0</v>
      </c>
      <c r="M182" s="27">
        <f t="shared" si="33"/>
        <v>0</v>
      </c>
      <c r="N182">
        <v>0</v>
      </c>
      <c r="O182" s="27">
        <f t="shared" si="34"/>
        <v>0</v>
      </c>
      <c r="P182">
        <v>0</v>
      </c>
      <c r="Q182" s="27">
        <f t="shared" si="35"/>
        <v>0</v>
      </c>
      <c r="R182">
        <v>0</v>
      </c>
      <c r="S182" s="27">
        <f t="shared" si="36"/>
        <v>0</v>
      </c>
      <c r="T182">
        <v>0</v>
      </c>
      <c r="U182" s="27">
        <f t="shared" si="37"/>
        <v>0</v>
      </c>
      <c r="V182">
        <v>0</v>
      </c>
      <c r="W182" s="27">
        <f t="shared" si="38"/>
        <v>0</v>
      </c>
      <c r="X182">
        <v>0</v>
      </c>
      <c r="Y182" s="27">
        <f t="shared" si="39"/>
        <v>0</v>
      </c>
      <c r="Z182">
        <v>0</v>
      </c>
      <c r="AA182" s="27">
        <f t="shared" si="40"/>
        <v>0</v>
      </c>
      <c r="AB182">
        <f t="shared" si="41"/>
        <v>0</v>
      </c>
    </row>
    <row r="183" spans="1:28" x14ac:dyDescent="0.35">
      <c r="A183" t="s">
        <v>319</v>
      </c>
      <c r="B183">
        <v>0</v>
      </c>
      <c r="C183" s="27">
        <f t="shared" si="28"/>
        <v>0</v>
      </c>
      <c r="D183">
        <v>0</v>
      </c>
      <c r="E183" s="27">
        <f t="shared" si="29"/>
        <v>0</v>
      </c>
      <c r="F183">
        <v>0</v>
      </c>
      <c r="G183" s="27">
        <f t="shared" si="30"/>
        <v>0</v>
      </c>
      <c r="H183">
        <v>0</v>
      </c>
      <c r="I183" s="27">
        <f t="shared" si="31"/>
        <v>0</v>
      </c>
      <c r="J183">
        <v>0</v>
      </c>
      <c r="K183" s="27">
        <f t="shared" si="32"/>
        <v>0</v>
      </c>
      <c r="L183">
        <v>0</v>
      </c>
      <c r="M183" s="27">
        <f t="shared" si="33"/>
        <v>0</v>
      </c>
      <c r="N183">
        <v>0</v>
      </c>
      <c r="O183" s="27">
        <f t="shared" si="34"/>
        <v>0</v>
      </c>
      <c r="P183">
        <v>0</v>
      </c>
      <c r="Q183" s="27">
        <f t="shared" si="35"/>
        <v>0</v>
      </c>
      <c r="R183">
        <v>0</v>
      </c>
      <c r="S183" s="27">
        <f t="shared" si="36"/>
        <v>0</v>
      </c>
      <c r="T183">
        <v>0</v>
      </c>
      <c r="U183" s="27">
        <f t="shared" si="37"/>
        <v>0</v>
      </c>
      <c r="V183">
        <v>0</v>
      </c>
      <c r="W183" s="27">
        <f t="shared" si="38"/>
        <v>0</v>
      </c>
      <c r="X183">
        <v>0</v>
      </c>
      <c r="Y183" s="27">
        <f t="shared" si="39"/>
        <v>0</v>
      </c>
      <c r="Z183">
        <v>0</v>
      </c>
      <c r="AA183" s="27">
        <f t="shared" si="40"/>
        <v>0</v>
      </c>
      <c r="AB183">
        <f t="shared" si="41"/>
        <v>0</v>
      </c>
    </row>
    <row r="184" spans="1:28" x14ac:dyDescent="0.35">
      <c r="A184" t="s">
        <v>319</v>
      </c>
      <c r="B184">
        <v>0</v>
      </c>
      <c r="C184" s="27">
        <f t="shared" si="28"/>
        <v>0</v>
      </c>
      <c r="D184">
        <v>0</v>
      </c>
      <c r="E184" s="27">
        <f t="shared" si="29"/>
        <v>0</v>
      </c>
      <c r="F184">
        <v>0</v>
      </c>
      <c r="G184" s="27">
        <f t="shared" si="30"/>
        <v>0</v>
      </c>
      <c r="H184">
        <v>0</v>
      </c>
      <c r="I184" s="27">
        <f t="shared" si="31"/>
        <v>0</v>
      </c>
      <c r="J184">
        <v>0</v>
      </c>
      <c r="K184" s="27">
        <f t="shared" si="32"/>
        <v>0</v>
      </c>
      <c r="L184">
        <v>0</v>
      </c>
      <c r="M184" s="27">
        <f t="shared" si="33"/>
        <v>0</v>
      </c>
      <c r="N184">
        <v>0</v>
      </c>
      <c r="O184" s="27">
        <f t="shared" si="34"/>
        <v>0</v>
      </c>
      <c r="P184">
        <v>0</v>
      </c>
      <c r="Q184" s="27">
        <f t="shared" si="35"/>
        <v>0</v>
      </c>
      <c r="R184">
        <v>0</v>
      </c>
      <c r="S184" s="27">
        <f t="shared" si="36"/>
        <v>0</v>
      </c>
      <c r="T184">
        <v>0</v>
      </c>
      <c r="U184" s="27">
        <f t="shared" si="37"/>
        <v>0</v>
      </c>
      <c r="V184">
        <v>0</v>
      </c>
      <c r="W184" s="27">
        <f t="shared" si="38"/>
        <v>0</v>
      </c>
      <c r="X184">
        <v>0</v>
      </c>
      <c r="Y184" s="27">
        <f t="shared" si="39"/>
        <v>0</v>
      </c>
      <c r="Z184">
        <v>0</v>
      </c>
      <c r="AA184" s="27">
        <f t="shared" si="40"/>
        <v>0</v>
      </c>
      <c r="AB184">
        <f t="shared" si="41"/>
        <v>0</v>
      </c>
    </row>
    <row r="185" spans="1:28" x14ac:dyDescent="0.35">
      <c r="A185" t="s">
        <v>319</v>
      </c>
      <c r="B185">
        <v>0</v>
      </c>
      <c r="C185" s="27">
        <f t="shared" si="28"/>
        <v>0</v>
      </c>
      <c r="D185">
        <v>0</v>
      </c>
      <c r="E185" s="27">
        <f t="shared" si="29"/>
        <v>0</v>
      </c>
      <c r="F185">
        <v>0</v>
      </c>
      <c r="G185" s="27">
        <f t="shared" si="30"/>
        <v>0</v>
      </c>
      <c r="H185">
        <v>0</v>
      </c>
      <c r="I185" s="27">
        <f t="shared" si="31"/>
        <v>0</v>
      </c>
      <c r="J185">
        <v>0</v>
      </c>
      <c r="K185" s="27">
        <f t="shared" si="32"/>
        <v>0</v>
      </c>
      <c r="L185">
        <v>0</v>
      </c>
      <c r="M185" s="27">
        <f t="shared" si="33"/>
        <v>0</v>
      </c>
      <c r="N185">
        <v>0</v>
      </c>
      <c r="O185" s="27">
        <f t="shared" si="34"/>
        <v>0</v>
      </c>
      <c r="P185">
        <v>0</v>
      </c>
      <c r="Q185" s="27">
        <f t="shared" si="35"/>
        <v>0</v>
      </c>
      <c r="R185">
        <v>0</v>
      </c>
      <c r="S185" s="27">
        <f t="shared" si="36"/>
        <v>0</v>
      </c>
      <c r="T185">
        <v>0</v>
      </c>
      <c r="U185" s="27">
        <f t="shared" si="37"/>
        <v>0</v>
      </c>
      <c r="V185">
        <v>0</v>
      </c>
      <c r="W185" s="27">
        <f t="shared" si="38"/>
        <v>0</v>
      </c>
      <c r="X185">
        <v>0</v>
      </c>
      <c r="Y185" s="27">
        <f t="shared" si="39"/>
        <v>0</v>
      </c>
      <c r="Z185">
        <v>0</v>
      </c>
      <c r="AA185" s="27">
        <f t="shared" si="40"/>
        <v>0</v>
      </c>
      <c r="AB185">
        <f t="shared" si="41"/>
        <v>0</v>
      </c>
    </row>
    <row r="186" spans="1:28" x14ac:dyDescent="0.35">
      <c r="A186" t="s">
        <v>319</v>
      </c>
      <c r="B186">
        <v>0</v>
      </c>
      <c r="C186" s="27">
        <f t="shared" si="28"/>
        <v>0</v>
      </c>
      <c r="D186">
        <v>0</v>
      </c>
      <c r="E186" s="27">
        <f t="shared" si="29"/>
        <v>0</v>
      </c>
      <c r="F186">
        <v>0</v>
      </c>
      <c r="G186" s="27">
        <f t="shared" si="30"/>
        <v>0</v>
      </c>
      <c r="H186">
        <v>0</v>
      </c>
      <c r="I186" s="27">
        <f t="shared" si="31"/>
        <v>0</v>
      </c>
      <c r="J186">
        <v>0</v>
      </c>
      <c r="K186" s="27">
        <f t="shared" si="32"/>
        <v>0</v>
      </c>
      <c r="L186">
        <v>0</v>
      </c>
      <c r="M186" s="27">
        <f t="shared" si="33"/>
        <v>0</v>
      </c>
      <c r="N186">
        <v>0</v>
      </c>
      <c r="O186" s="27">
        <f t="shared" si="34"/>
        <v>0</v>
      </c>
      <c r="P186">
        <v>0</v>
      </c>
      <c r="Q186" s="27">
        <f t="shared" si="35"/>
        <v>0</v>
      </c>
      <c r="R186">
        <v>0</v>
      </c>
      <c r="S186" s="27">
        <f t="shared" si="36"/>
        <v>0</v>
      </c>
      <c r="T186">
        <v>0</v>
      </c>
      <c r="U186" s="27">
        <f t="shared" si="37"/>
        <v>0</v>
      </c>
      <c r="V186">
        <v>0</v>
      </c>
      <c r="W186" s="27">
        <f t="shared" si="38"/>
        <v>0</v>
      </c>
      <c r="X186">
        <v>0</v>
      </c>
      <c r="Y186" s="27">
        <f t="shared" si="39"/>
        <v>0</v>
      </c>
      <c r="Z186">
        <v>0</v>
      </c>
      <c r="AA186" s="27">
        <f t="shared" si="40"/>
        <v>0</v>
      </c>
      <c r="AB186">
        <f t="shared" si="41"/>
        <v>0</v>
      </c>
    </row>
    <row r="187" spans="1:28" x14ac:dyDescent="0.35">
      <c r="A187" t="s">
        <v>319</v>
      </c>
      <c r="B187">
        <v>0</v>
      </c>
      <c r="C187" s="27">
        <f t="shared" si="28"/>
        <v>0</v>
      </c>
      <c r="D187">
        <v>0</v>
      </c>
      <c r="E187" s="27">
        <f t="shared" si="29"/>
        <v>0</v>
      </c>
      <c r="F187">
        <v>0</v>
      </c>
      <c r="G187" s="27">
        <f t="shared" si="30"/>
        <v>0</v>
      </c>
      <c r="H187">
        <v>0</v>
      </c>
      <c r="I187" s="27">
        <f t="shared" si="31"/>
        <v>0</v>
      </c>
      <c r="J187">
        <v>0</v>
      </c>
      <c r="K187" s="27">
        <f t="shared" si="32"/>
        <v>0</v>
      </c>
      <c r="L187">
        <v>0</v>
      </c>
      <c r="M187" s="27">
        <f t="shared" si="33"/>
        <v>0</v>
      </c>
      <c r="N187">
        <v>0</v>
      </c>
      <c r="O187" s="27">
        <f t="shared" si="34"/>
        <v>0</v>
      </c>
      <c r="P187">
        <v>0</v>
      </c>
      <c r="Q187" s="27">
        <f t="shared" si="35"/>
        <v>0</v>
      </c>
      <c r="R187">
        <v>0</v>
      </c>
      <c r="S187" s="27">
        <f t="shared" si="36"/>
        <v>0</v>
      </c>
      <c r="T187">
        <v>0</v>
      </c>
      <c r="U187" s="27">
        <f t="shared" si="37"/>
        <v>0</v>
      </c>
      <c r="V187">
        <v>0</v>
      </c>
      <c r="W187" s="27">
        <f t="shared" si="38"/>
        <v>0</v>
      </c>
      <c r="X187">
        <v>0</v>
      </c>
      <c r="Y187" s="27">
        <f t="shared" si="39"/>
        <v>0</v>
      </c>
      <c r="Z187">
        <v>0</v>
      </c>
      <c r="AA187" s="27">
        <f t="shared" si="40"/>
        <v>0</v>
      </c>
      <c r="AB187">
        <f t="shared" si="41"/>
        <v>0</v>
      </c>
    </row>
    <row r="188" spans="1:28" x14ac:dyDescent="0.35">
      <c r="A188" t="s">
        <v>271</v>
      </c>
      <c r="B188">
        <v>0</v>
      </c>
      <c r="C188" s="27">
        <f t="shared" si="28"/>
        <v>0</v>
      </c>
      <c r="D188">
        <v>0</v>
      </c>
      <c r="E188" s="27">
        <f t="shared" si="29"/>
        <v>0</v>
      </c>
      <c r="F188">
        <v>0</v>
      </c>
      <c r="G188" s="27">
        <f t="shared" si="30"/>
        <v>0</v>
      </c>
      <c r="H188">
        <v>0</v>
      </c>
      <c r="I188" s="27">
        <f t="shared" si="31"/>
        <v>0</v>
      </c>
      <c r="J188">
        <v>0</v>
      </c>
      <c r="K188" s="27">
        <f t="shared" si="32"/>
        <v>0</v>
      </c>
      <c r="L188">
        <v>0</v>
      </c>
      <c r="M188" s="27">
        <f t="shared" si="33"/>
        <v>0</v>
      </c>
      <c r="N188">
        <v>0</v>
      </c>
      <c r="O188" s="27">
        <f t="shared" si="34"/>
        <v>0</v>
      </c>
      <c r="P188">
        <v>0</v>
      </c>
      <c r="Q188" s="27">
        <f t="shared" si="35"/>
        <v>0</v>
      </c>
      <c r="R188">
        <v>0</v>
      </c>
      <c r="S188" s="27">
        <f t="shared" si="36"/>
        <v>0</v>
      </c>
      <c r="T188">
        <v>0</v>
      </c>
      <c r="U188" s="27">
        <f t="shared" si="37"/>
        <v>0</v>
      </c>
      <c r="V188">
        <v>0</v>
      </c>
      <c r="W188" s="27">
        <f t="shared" si="38"/>
        <v>0</v>
      </c>
      <c r="X188">
        <v>0</v>
      </c>
      <c r="Y188" s="27">
        <f t="shared" si="39"/>
        <v>0</v>
      </c>
      <c r="Z188">
        <v>0</v>
      </c>
      <c r="AA188" s="27">
        <f t="shared" si="40"/>
        <v>0</v>
      </c>
      <c r="AB188">
        <f t="shared" si="41"/>
        <v>0</v>
      </c>
    </row>
    <row r="189" spans="1:28" x14ac:dyDescent="0.35">
      <c r="A189" t="s">
        <v>319</v>
      </c>
      <c r="B189">
        <v>0</v>
      </c>
      <c r="C189" s="27">
        <f t="shared" si="28"/>
        <v>0</v>
      </c>
      <c r="D189">
        <v>0</v>
      </c>
      <c r="E189" s="27">
        <f t="shared" si="29"/>
        <v>0</v>
      </c>
      <c r="F189">
        <v>0</v>
      </c>
      <c r="G189" s="27">
        <f t="shared" si="30"/>
        <v>0</v>
      </c>
      <c r="H189">
        <v>0</v>
      </c>
      <c r="I189" s="27">
        <f t="shared" si="31"/>
        <v>0</v>
      </c>
      <c r="J189">
        <v>0</v>
      </c>
      <c r="K189" s="27">
        <f t="shared" si="32"/>
        <v>0</v>
      </c>
      <c r="L189">
        <v>0</v>
      </c>
      <c r="M189" s="27">
        <f t="shared" si="33"/>
        <v>0</v>
      </c>
      <c r="N189">
        <v>0</v>
      </c>
      <c r="O189" s="27">
        <f t="shared" si="34"/>
        <v>0</v>
      </c>
      <c r="P189">
        <v>0</v>
      </c>
      <c r="Q189" s="27">
        <f t="shared" si="35"/>
        <v>0</v>
      </c>
      <c r="R189">
        <v>0</v>
      </c>
      <c r="S189" s="27">
        <f t="shared" si="36"/>
        <v>0</v>
      </c>
      <c r="T189">
        <v>0</v>
      </c>
      <c r="U189" s="27">
        <f t="shared" si="37"/>
        <v>0</v>
      </c>
      <c r="V189">
        <v>0</v>
      </c>
      <c r="W189" s="27">
        <f t="shared" si="38"/>
        <v>0</v>
      </c>
      <c r="X189">
        <v>0</v>
      </c>
      <c r="Y189" s="27">
        <f t="shared" si="39"/>
        <v>0</v>
      </c>
      <c r="Z189">
        <v>0</v>
      </c>
      <c r="AA189" s="27">
        <f t="shared" si="40"/>
        <v>0</v>
      </c>
      <c r="AB189">
        <f t="shared" si="41"/>
        <v>0</v>
      </c>
    </row>
    <row r="190" spans="1:28" x14ac:dyDescent="0.35">
      <c r="A190" t="s">
        <v>319</v>
      </c>
      <c r="B190">
        <v>0</v>
      </c>
      <c r="C190" s="27">
        <f t="shared" si="28"/>
        <v>0</v>
      </c>
      <c r="D190">
        <v>0</v>
      </c>
      <c r="E190" s="27">
        <f t="shared" si="29"/>
        <v>0</v>
      </c>
      <c r="F190">
        <v>0</v>
      </c>
      <c r="G190" s="27">
        <f t="shared" si="30"/>
        <v>0</v>
      </c>
      <c r="H190">
        <v>0</v>
      </c>
      <c r="I190" s="27">
        <f t="shared" si="31"/>
        <v>0</v>
      </c>
      <c r="J190">
        <v>0</v>
      </c>
      <c r="K190" s="27">
        <f t="shared" si="32"/>
        <v>0</v>
      </c>
      <c r="L190">
        <v>0</v>
      </c>
      <c r="M190" s="27">
        <f t="shared" si="33"/>
        <v>0</v>
      </c>
      <c r="N190">
        <v>0</v>
      </c>
      <c r="O190" s="27">
        <f t="shared" si="34"/>
        <v>0</v>
      </c>
      <c r="P190">
        <v>0</v>
      </c>
      <c r="Q190" s="27">
        <f t="shared" si="35"/>
        <v>0</v>
      </c>
      <c r="R190">
        <v>0</v>
      </c>
      <c r="S190" s="27">
        <f t="shared" si="36"/>
        <v>0</v>
      </c>
      <c r="T190">
        <v>0</v>
      </c>
      <c r="U190" s="27">
        <f t="shared" si="37"/>
        <v>0</v>
      </c>
      <c r="V190">
        <v>0</v>
      </c>
      <c r="W190" s="27">
        <f t="shared" si="38"/>
        <v>0</v>
      </c>
      <c r="X190">
        <v>0</v>
      </c>
      <c r="Y190" s="27">
        <f t="shared" si="39"/>
        <v>0</v>
      </c>
      <c r="Z190">
        <v>0</v>
      </c>
      <c r="AA190" s="27">
        <f t="shared" si="40"/>
        <v>0</v>
      </c>
      <c r="AB190">
        <f t="shared" si="41"/>
        <v>0</v>
      </c>
    </row>
    <row r="191" spans="1:28" x14ac:dyDescent="0.35">
      <c r="A191" t="s">
        <v>319</v>
      </c>
      <c r="B191">
        <v>0</v>
      </c>
      <c r="C191" s="27">
        <f t="shared" si="28"/>
        <v>0</v>
      </c>
      <c r="D191">
        <v>0</v>
      </c>
      <c r="E191" s="27">
        <f t="shared" si="29"/>
        <v>0</v>
      </c>
      <c r="F191">
        <v>0</v>
      </c>
      <c r="G191" s="27">
        <f t="shared" si="30"/>
        <v>0</v>
      </c>
      <c r="H191">
        <v>0</v>
      </c>
      <c r="I191" s="27">
        <f t="shared" si="31"/>
        <v>0</v>
      </c>
      <c r="J191">
        <v>0</v>
      </c>
      <c r="K191" s="27">
        <f t="shared" si="32"/>
        <v>0</v>
      </c>
      <c r="L191">
        <v>0</v>
      </c>
      <c r="M191" s="27">
        <f t="shared" si="33"/>
        <v>0</v>
      </c>
      <c r="N191">
        <v>0</v>
      </c>
      <c r="O191" s="27">
        <f t="shared" si="34"/>
        <v>0</v>
      </c>
      <c r="P191">
        <v>0</v>
      </c>
      <c r="Q191" s="27">
        <f t="shared" si="35"/>
        <v>0</v>
      </c>
      <c r="R191">
        <v>0</v>
      </c>
      <c r="S191" s="27">
        <f t="shared" si="36"/>
        <v>0</v>
      </c>
      <c r="T191">
        <v>0</v>
      </c>
      <c r="U191" s="27">
        <f t="shared" si="37"/>
        <v>0</v>
      </c>
      <c r="V191">
        <v>0</v>
      </c>
      <c r="W191" s="27">
        <f t="shared" si="38"/>
        <v>0</v>
      </c>
      <c r="X191">
        <v>0</v>
      </c>
      <c r="Y191" s="27">
        <f t="shared" si="39"/>
        <v>0</v>
      </c>
      <c r="Z191">
        <v>0</v>
      </c>
      <c r="AA191" s="27">
        <f t="shared" si="40"/>
        <v>0</v>
      </c>
      <c r="AB191">
        <f t="shared" si="41"/>
        <v>0</v>
      </c>
    </row>
    <row r="192" spans="1:28" x14ac:dyDescent="0.35">
      <c r="A192" t="s">
        <v>319</v>
      </c>
      <c r="B192">
        <v>0</v>
      </c>
      <c r="C192" s="27">
        <f t="shared" si="28"/>
        <v>0</v>
      </c>
      <c r="D192">
        <v>0</v>
      </c>
      <c r="E192" s="27">
        <f t="shared" si="29"/>
        <v>0</v>
      </c>
      <c r="F192">
        <v>0</v>
      </c>
      <c r="G192" s="27">
        <f t="shared" si="30"/>
        <v>0</v>
      </c>
      <c r="H192">
        <v>0</v>
      </c>
      <c r="I192" s="27">
        <f t="shared" si="31"/>
        <v>0</v>
      </c>
      <c r="J192">
        <v>0</v>
      </c>
      <c r="K192" s="27">
        <f t="shared" si="32"/>
        <v>0</v>
      </c>
      <c r="L192">
        <v>0</v>
      </c>
      <c r="M192" s="27">
        <f t="shared" si="33"/>
        <v>0</v>
      </c>
      <c r="N192">
        <v>0</v>
      </c>
      <c r="O192" s="27">
        <f t="shared" si="34"/>
        <v>0</v>
      </c>
      <c r="P192">
        <v>0</v>
      </c>
      <c r="Q192" s="27">
        <f t="shared" si="35"/>
        <v>0</v>
      </c>
      <c r="R192">
        <v>0</v>
      </c>
      <c r="S192" s="27">
        <f t="shared" si="36"/>
        <v>0</v>
      </c>
      <c r="T192">
        <v>0</v>
      </c>
      <c r="U192" s="27">
        <f t="shared" si="37"/>
        <v>0</v>
      </c>
      <c r="V192">
        <v>0</v>
      </c>
      <c r="W192" s="27">
        <f t="shared" si="38"/>
        <v>0</v>
      </c>
      <c r="X192">
        <v>0</v>
      </c>
      <c r="Y192" s="27">
        <f t="shared" si="39"/>
        <v>0</v>
      </c>
      <c r="Z192">
        <v>0</v>
      </c>
      <c r="AA192" s="27">
        <f t="shared" si="40"/>
        <v>0</v>
      </c>
      <c r="AB192">
        <f t="shared" si="41"/>
        <v>0</v>
      </c>
    </row>
    <row r="193" spans="1:28" x14ac:dyDescent="0.35">
      <c r="A193" t="s">
        <v>319</v>
      </c>
      <c r="B193">
        <v>0</v>
      </c>
      <c r="C193" s="27">
        <f t="shared" si="28"/>
        <v>0</v>
      </c>
      <c r="D193">
        <v>0</v>
      </c>
      <c r="E193" s="27">
        <f t="shared" si="29"/>
        <v>0</v>
      </c>
      <c r="F193">
        <v>0</v>
      </c>
      <c r="G193" s="27">
        <f t="shared" si="30"/>
        <v>0</v>
      </c>
      <c r="H193">
        <v>0</v>
      </c>
      <c r="I193" s="27">
        <f t="shared" si="31"/>
        <v>0</v>
      </c>
      <c r="J193">
        <v>0</v>
      </c>
      <c r="K193" s="27">
        <f t="shared" si="32"/>
        <v>0</v>
      </c>
      <c r="L193">
        <v>0</v>
      </c>
      <c r="M193" s="27">
        <f t="shared" si="33"/>
        <v>0</v>
      </c>
      <c r="N193">
        <v>0</v>
      </c>
      <c r="O193" s="27">
        <f t="shared" si="34"/>
        <v>0</v>
      </c>
      <c r="P193">
        <v>0</v>
      </c>
      <c r="Q193" s="27">
        <f t="shared" si="35"/>
        <v>0</v>
      </c>
      <c r="R193">
        <v>0</v>
      </c>
      <c r="S193" s="27">
        <f t="shared" si="36"/>
        <v>0</v>
      </c>
      <c r="T193">
        <v>0</v>
      </c>
      <c r="U193" s="27">
        <f t="shared" si="37"/>
        <v>0</v>
      </c>
      <c r="V193">
        <v>0</v>
      </c>
      <c r="W193" s="27">
        <f t="shared" si="38"/>
        <v>0</v>
      </c>
      <c r="X193">
        <v>0</v>
      </c>
      <c r="Y193" s="27">
        <f t="shared" si="39"/>
        <v>0</v>
      </c>
      <c r="Z193">
        <v>0</v>
      </c>
      <c r="AA193" s="27">
        <f t="shared" si="40"/>
        <v>0</v>
      </c>
      <c r="AB193">
        <f t="shared" si="41"/>
        <v>0</v>
      </c>
    </row>
    <row r="194" spans="1:28" x14ac:dyDescent="0.35">
      <c r="A194" t="s">
        <v>319</v>
      </c>
      <c r="B194">
        <v>0</v>
      </c>
      <c r="C194" s="27">
        <f t="shared" si="28"/>
        <v>0</v>
      </c>
      <c r="D194">
        <v>0</v>
      </c>
      <c r="E194" s="27">
        <f t="shared" si="29"/>
        <v>0</v>
      </c>
      <c r="F194">
        <v>0</v>
      </c>
      <c r="G194" s="27">
        <f t="shared" si="30"/>
        <v>0</v>
      </c>
      <c r="H194">
        <v>0</v>
      </c>
      <c r="I194" s="27">
        <f t="shared" si="31"/>
        <v>0</v>
      </c>
      <c r="J194">
        <v>0</v>
      </c>
      <c r="K194" s="27">
        <f t="shared" si="32"/>
        <v>0</v>
      </c>
      <c r="L194">
        <v>0</v>
      </c>
      <c r="M194" s="27">
        <f t="shared" si="33"/>
        <v>0</v>
      </c>
      <c r="N194">
        <v>0</v>
      </c>
      <c r="O194" s="27">
        <f t="shared" si="34"/>
        <v>0</v>
      </c>
      <c r="P194">
        <v>0</v>
      </c>
      <c r="Q194" s="27">
        <f t="shared" si="35"/>
        <v>0</v>
      </c>
      <c r="R194">
        <v>0</v>
      </c>
      <c r="S194" s="27">
        <f t="shared" si="36"/>
        <v>0</v>
      </c>
      <c r="T194">
        <v>0</v>
      </c>
      <c r="U194" s="27">
        <f t="shared" si="37"/>
        <v>0</v>
      </c>
      <c r="V194">
        <v>0</v>
      </c>
      <c r="W194" s="27">
        <f t="shared" si="38"/>
        <v>0</v>
      </c>
      <c r="X194">
        <v>0</v>
      </c>
      <c r="Y194" s="27">
        <f t="shared" si="39"/>
        <v>0</v>
      </c>
      <c r="Z194">
        <v>0</v>
      </c>
      <c r="AA194" s="27">
        <f t="shared" si="40"/>
        <v>0</v>
      </c>
      <c r="AB194">
        <f t="shared" si="41"/>
        <v>0</v>
      </c>
    </row>
    <row r="195" spans="1:28" x14ac:dyDescent="0.35">
      <c r="A195" t="s">
        <v>319</v>
      </c>
      <c r="B195">
        <v>0</v>
      </c>
      <c r="C195" s="27">
        <f t="shared" ref="C195:C258" si="42">B195*3</f>
        <v>0</v>
      </c>
      <c r="D195">
        <v>0</v>
      </c>
      <c r="E195" s="27">
        <f t="shared" ref="E195:E258" si="43">D195*3</f>
        <v>0</v>
      </c>
      <c r="F195">
        <v>0</v>
      </c>
      <c r="G195" s="27">
        <f t="shared" ref="G195:G258" si="44">F195*4</f>
        <v>0</v>
      </c>
      <c r="H195">
        <v>0</v>
      </c>
      <c r="I195" s="27">
        <f t="shared" ref="I195:I258" si="45">H195*4</f>
        <v>0</v>
      </c>
      <c r="J195">
        <v>0</v>
      </c>
      <c r="K195" s="27">
        <f t="shared" ref="K195:K258" si="46">J195*3</f>
        <v>0</v>
      </c>
      <c r="L195">
        <v>0</v>
      </c>
      <c r="M195" s="27">
        <f t="shared" ref="M195:M258" si="47">L195*4</f>
        <v>0</v>
      </c>
      <c r="N195">
        <v>0</v>
      </c>
      <c r="O195" s="27">
        <f t="shared" ref="O195:O258" si="48">N195*4</f>
        <v>0</v>
      </c>
      <c r="P195">
        <v>0</v>
      </c>
      <c r="Q195" s="27">
        <f t="shared" ref="Q195:Q258" si="49">P195*3</f>
        <v>0</v>
      </c>
      <c r="R195">
        <v>0</v>
      </c>
      <c r="S195" s="27">
        <f t="shared" ref="S195:S258" si="50">R195*4</f>
        <v>0</v>
      </c>
      <c r="T195">
        <v>0</v>
      </c>
      <c r="U195" s="27">
        <f t="shared" ref="U195:U258" si="51">T195*4</f>
        <v>0</v>
      </c>
      <c r="V195">
        <v>0</v>
      </c>
      <c r="W195" s="27">
        <f t="shared" ref="W195:W258" si="52">V195*4</f>
        <v>0</v>
      </c>
      <c r="X195">
        <v>0</v>
      </c>
      <c r="Y195" s="27">
        <f t="shared" ref="Y195:Y258" si="53">X195*4</f>
        <v>0</v>
      </c>
      <c r="Z195">
        <v>0</v>
      </c>
      <c r="AA195" s="27">
        <f t="shared" ref="AA195:AA258" si="54">Z195*4</f>
        <v>0</v>
      </c>
      <c r="AB195">
        <f t="shared" ref="AB195:AB258" si="55">AA195+Y195+W195+U195+S195+Q195+O195+M195+K195+I195+G195+E195+C195</f>
        <v>0</v>
      </c>
    </row>
    <row r="196" spans="1:28" x14ac:dyDescent="0.35">
      <c r="A196" t="s">
        <v>319</v>
      </c>
      <c r="B196">
        <v>0</v>
      </c>
      <c r="C196" s="27">
        <f t="shared" si="42"/>
        <v>0</v>
      </c>
      <c r="D196">
        <v>0</v>
      </c>
      <c r="E196" s="27">
        <f t="shared" si="43"/>
        <v>0</v>
      </c>
      <c r="F196">
        <v>0</v>
      </c>
      <c r="G196" s="27">
        <f t="shared" si="44"/>
        <v>0</v>
      </c>
      <c r="H196">
        <v>0</v>
      </c>
      <c r="I196" s="27">
        <f t="shared" si="45"/>
        <v>0</v>
      </c>
      <c r="J196">
        <v>0</v>
      </c>
      <c r="K196" s="27">
        <f t="shared" si="46"/>
        <v>0</v>
      </c>
      <c r="L196">
        <v>0</v>
      </c>
      <c r="M196" s="27">
        <f t="shared" si="47"/>
        <v>0</v>
      </c>
      <c r="N196">
        <v>0</v>
      </c>
      <c r="O196" s="27">
        <f t="shared" si="48"/>
        <v>0</v>
      </c>
      <c r="P196">
        <v>0</v>
      </c>
      <c r="Q196" s="27">
        <f t="shared" si="49"/>
        <v>0</v>
      </c>
      <c r="R196">
        <v>0</v>
      </c>
      <c r="S196" s="27">
        <f t="shared" si="50"/>
        <v>0</v>
      </c>
      <c r="T196">
        <v>0</v>
      </c>
      <c r="U196" s="27">
        <f t="shared" si="51"/>
        <v>0</v>
      </c>
      <c r="V196">
        <v>0</v>
      </c>
      <c r="W196" s="27">
        <f t="shared" si="52"/>
        <v>0</v>
      </c>
      <c r="X196">
        <v>0</v>
      </c>
      <c r="Y196" s="27">
        <f t="shared" si="53"/>
        <v>0</v>
      </c>
      <c r="Z196">
        <v>0</v>
      </c>
      <c r="AA196" s="27">
        <f t="shared" si="54"/>
        <v>0</v>
      </c>
      <c r="AB196">
        <f t="shared" si="55"/>
        <v>0</v>
      </c>
    </row>
    <row r="197" spans="1:28" x14ac:dyDescent="0.35">
      <c r="A197" t="s">
        <v>319</v>
      </c>
      <c r="B197">
        <v>0</v>
      </c>
      <c r="C197" s="27">
        <f t="shared" si="42"/>
        <v>0</v>
      </c>
      <c r="D197">
        <v>0</v>
      </c>
      <c r="E197" s="27">
        <f t="shared" si="43"/>
        <v>0</v>
      </c>
      <c r="F197">
        <v>0</v>
      </c>
      <c r="G197" s="27">
        <f t="shared" si="44"/>
        <v>0</v>
      </c>
      <c r="H197">
        <v>0</v>
      </c>
      <c r="I197" s="27">
        <f t="shared" si="45"/>
        <v>0</v>
      </c>
      <c r="J197">
        <v>0</v>
      </c>
      <c r="K197" s="27">
        <f t="shared" si="46"/>
        <v>0</v>
      </c>
      <c r="L197">
        <v>0</v>
      </c>
      <c r="M197" s="27">
        <f t="shared" si="47"/>
        <v>0</v>
      </c>
      <c r="N197">
        <v>0</v>
      </c>
      <c r="O197" s="27">
        <f t="shared" si="48"/>
        <v>0</v>
      </c>
      <c r="P197">
        <v>0</v>
      </c>
      <c r="Q197" s="27">
        <f t="shared" si="49"/>
        <v>0</v>
      </c>
      <c r="R197">
        <v>0</v>
      </c>
      <c r="S197" s="27">
        <f t="shared" si="50"/>
        <v>0</v>
      </c>
      <c r="T197">
        <v>0</v>
      </c>
      <c r="U197" s="27">
        <f t="shared" si="51"/>
        <v>0</v>
      </c>
      <c r="V197">
        <v>0</v>
      </c>
      <c r="W197" s="27">
        <f t="shared" si="52"/>
        <v>0</v>
      </c>
      <c r="X197">
        <v>0</v>
      </c>
      <c r="Y197" s="27">
        <f t="shared" si="53"/>
        <v>0</v>
      </c>
      <c r="Z197">
        <v>0</v>
      </c>
      <c r="AA197" s="27">
        <f t="shared" si="54"/>
        <v>0</v>
      </c>
      <c r="AB197">
        <f t="shared" si="55"/>
        <v>0</v>
      </c>
    </row>
    <row r="198" spans="1:28" x14ac:dyDescent="0.35">
      <c r="A198" t="s">
        <v>319</v>
      </c>
      <c r="B198">
        <v>0</v>
      </c>
      <c r="C198" s="27">
        <f t="shared" si="42"/>
        <v>0</v>
      </c>
      <c r="D198">
        <v>0</v>
      </c>
      <c r="E198" s="27">
        <f t="shared" si="43"/>
        <v>0</v>
      </c>
      <c r="F198">
        <v>0</v>
      </c>
      <c r="G198" s="27">
        <f t="shared" si="44"/>
        <v>0</v>
      </c>
      <c r="H198">
        <v>0</v>
      </c>
      <c r="I198" s="27">
        <f t="shared" si="45"/>
        <v>0</v>
      </c>
      <c r="J198">
        <v>0</v>
      </c>
      <c r="K198" s="27">
        <f t="shared" si="46"/>
        <v>0</v>
      </c>
      <c r="L198">
        <v>0</v>
      </c>
      <c r="M198" s="27">
        <f t="shared" si="47"/>
        <v>0</v>
      </c>
      <c r="N198">
        <v>0</v>
      </c>
      <c r="O198" s="27">
        <f t="shared" si="48"/>
        <v>0</v>
      </c>
      <c r="P198">
        <v>0</v>
      </c>
      <c r="Q198" s="27">
        <f t="shared" si="49"/>
        <v>0</v>
      </c>
      <c r="R198">
        <v>0</v>
      </c>
      <c r="S198" s="27">
        <f t="shared" si="50"/>
        <v>0</v>
      </c>
      <c r="T198">
        <v>0</v>
      </c>
      <c r="U198" s="27">
        <f t="shared" si="51"/>
        <v>0</v>
      </c>
      <c r="V198">
        <v>0</v>
      </c>
      <c r="W198" s="27">
        <f t="shared" si="52"/>
        <v>0</v>
      </c>
      <c r="X198">
        <v>0</v>
      </c>
      <c r="Y198" s="27">
        <f t="shared" si="53"/>
        <v>0</v>
      </c>
      <c r="Z198">
        <v>0</v>
      </c>
      <c r="AA198" s="27">
        <f t="shared" si="54"/>
        <v>0</v>
      </c>
      <c r="AB198">
        <f t="shared" si="55"/>
        <v>0</v>
      </c>
    </row>
    <row r="199" spans="1:28" x14ac:dyDescent="0.35">
      <c r="A199" t="s">
        <v>319</v>
      </c>
      <c r="B199">
        <v>0</v>
      </c>
      <c r="C199" s="27">
        <f t="shared" si="42"/>
        <v>0</v>
      </c>
      <c r="D199">
        <v>0</v>
      </c>
      <c r="E199" s="27">
        <f t="shared" si="43"/>
        <v>0</v>
      </c>
      <c r="F199">
        <v>0</v>
      </c>
      <c r="G199" s="27">
        <f t="shared" si="44"/>
        <v>0</v>
      </c>
      <c r="H199">
        <v>0</v>
      </c>
      <c r="I199" s="27">
        <f t="shared" si="45"/>
        <v>0</v>
      </c>
      <c r="J199">
        <v>0</v>
      </c>
      <c r="K199" s="27">
        <f t="shared" si="46"/>
        <v>0</v>
      </c>
      <c r="L199">
        <v>0</v>
      </c>
      <c r="M199" s="27">
        <f t="shared" si="47"/>
        <v>0</v>
      </c>
      <c r="N199">
        <v>0</v>
      </c>
      <c r="O199" s="27">
        <f t="shared" si="48"/>
        <v>0</v>
      </c>
      <c r="P199">
        <v>0</v>
      </c>
      <c r="Q199" s="27">
        <f t="shared" si="49"/>
        <v>0</v>
      </c>
      <c r="R199">
        <v>0</v>
      </c>
      <c r="S199" s="27">
        <f t="shared" si="50"/>
        <v>0</v>
      </c>
      <c r="T199">
        <v>0</v>
      </c>
      <c r="U199" s="27">
        <f t="shared" si="51"/>
        <v>0</v>
      </c>
      <c r="V199">
        <v>0</v>
      </c>
      <c r="W199" s="27">
        <f t="shared" si="52"/>
        <v>0</v>
      </c>
      <c r="X199">
        <v>0</v>
      </c>
      <c r="Y199" s="27">
        <f t="shared" si="53"/>
        <v>0</v>
      </c>
      <c r="Z199">
        <v>0</v>
      </c>
      <c r="AA199" s="27">
        <f t="shared" si="54"/>
        <v>0</v>
      </c>
      <c r="AB199">
        <f t="shared" si="55"/>
        <v>0</v>
      </c>
    </row>
    <row r="200" spans="1:28" x14ac:dyDescent="0.35">
      <c r="A200" t="s">
        <v>319</v>
      </c>
      <c r="B200">
        <v>0</v>
      </c>
      <c r="C200" s="27">
        <f t="shared" si="42"/>
        <v>0</v>
      </c>
      <c r="D200">
        <v>0</v>
      </c>
      <c r="E200" s="27">
        <f t="shared" si="43"/>
        <v>0</v>
      </c>
      <c r="F200">
        <v>0</v>
      </c>
      <c r="G200" s="27">
        <f t="shared" si="44"/>
        <v>0</v>
      </c>
      <c r="H200">
        <v>0</v>
      </c>
      <c r="I200" s="27">
        <f t="shared" si="45"/>
        <v>0</v>
      </c>
      <c r="J200">
        <v>0</v>
      </c>
      <c r="K200" s="27">
        <f t="shared" si="46"/>
        <v>0</v>
      </c>
      <c r="L200">
        <v>0</v>
      </c>
      <c r="M200" s="27">
        <f t="shared" si="47"/>
        <v>0</v>
      </c>
      <c r="N200">
        <v>0</v>
      </c>
      <c r="O200" s="27">
        <f t="shared" si="48"/>
        <v>0</v>
      </c>
      <c r="P200">
        <v>0</v>
      </c>
      <c r="Q200" s="27">
        <f t="shared" si="49"/>
        <v>0</v>
      </c>
      <c r="R200">
        <v>0</v>
      </c>
      <c r="S200" s="27">
        <f t="shared" si="50"/>
        <v>0</v>
      </c>
      <c r="T200">
        <v>0</v>
      </c>
      <c r="U200" s="27">
        <f t="shared" si="51"/>
        <v>0</v>
      </c>
      <c r="V200">
        <v>0</v>
      </c>
      <c r="W200" s="27">
        <f t="shared" si="52"/>
        <v>0</v>
      </c>
      <c r="X200">
        <v>0</v>
      </c>
      <c r="Y200" s="27">
        <f t="shared" si="53"/>
        <v>0</v>
      </c>
      <c r="Z200">
        <v>0</v>
      </c>
      <c r="AA200" s="27">
        <f t="shared" si="54"/>
        <v>0</v>
      </c>
      <c r="AB200">
        <f t="shared" si="55"/>
        <v>0</v>
      </c>
    </row>
    <row r="201" spans="1:28" x14ac:dyDescent="0.35">
      <c r="A201" t="s">
        <v>319</v>
      </c>
      <c r="B201">
        <v>0</v>
      </c>
      <c r="C201" s="27">
        <f t="shared" si="42"/>
        <v>0</v>
      </c>
      <c r="D201">
        <v>0</v>
      </c>
      <c r="E201" s="27">
        <f t="shared" si="43"/>
        <v>0</v>
      </c>
      <c r="F201">
        <v>0</v>
      </c>
      <c r="G201" s="27">
        <f t="shared" si="44"/>
        <v>0</v>
      </c>
      <c r="H201">
        <v>0</v>
      </c>
      <c r="I201" s="27">
        <f t="shared" si="45"/>
        <v>0</v>
      </c>
      <c r="J201">
        <v>0</v>
      </c>
      <c r="K201" s="27">
        <f t="shared" si="46"/>
        <v>0</v>
      </c>
      <c r="L201">
        <v>0</v>
      </c>
      <c r="M201" s="27">
        <f t="shared" si="47"/>
        <v>0</v>
      </c>
      <c r="N201">
        <v>0</v>
      </c>
      <c r="O201" s="27">
        <f t="shared" si="48"/>
        <v>0</v>
      </c>
      <c r="P201">
        <v>0</v>
      </c>
      <c r="Q201" s="27">
        <f t="shared" si="49"/>
        <v>0</v>
      </c>
      <c r="R201">
        <v>0</v>
      </c>
      <c r="S201" s="27">
        <f t="shared" si="50"/>
        <v>0</v>
      </c>
      <c r="T201">
        <v>0</v>
      </c>
      <c r="U201" s="27">
        <f t="shared" si="51"/>
        <v>0</v>
      </c>
      <c r="V201">
        <v>0</v>
      </c>
      <c r="W201" s="27">
        <f t="shared" si="52"/>
        <v>0</v>
      </c>
      <c r="X201">
        <v>0</v>
      </c>
      <c r="Y201" s="27">
        <f t="shared" si="53"/>
        <v>0</v>
      </c>
      <c r="Z201">
        <v>0</v>
      </c>
      <c r="AA201" s="27">
        <f t="shared" si="54"/>
        <v>0</v>
      </c>
      <c r="AB201">
        <f t="shared" si="55"/>
        <v>0</v>
      </c>
    </row>
    <row r="202" spans="1:28" x14ac:dyDescent="0.35">
      <c r="A202" t="s">
        <v>319</v>
      </c>
      <c r="B202">
        <v>0</v>
      </c>
      <c r="C202" s="27">
        <f t="shared" si="42"/>
        <v>0</v>
      </c>
      <c r="D202">
        <v>0</v>
      </c>
      <c r="E202" s="27">
        <f t="shared" si="43"/>
        <v>0</v>
      </c>
      <c r="F202">
        <v>0</v>
      </c>
      <c r="G202" s="27">
        <f t="shared" si="44"/>
        <v>0</v>
      </c>
      <c r="H202">
        <v>0</v>
      </c>
      <c r="I202" s="27">
        <f t="shared" si="45"/>
        <v>0</v>
      </c>
      <c r="J202">
        <v>0</v>
      </c>
      <c r="K202" s="27">
        <f t="shared" si="46"/>
        <v>0</v>
      </c>
      <c r="L202">
        <v>0</v>
      </c>
      <c r="M202" s="27">
        <f t="shared" si="47"/>
        <v>0</v>
      </c>
      <c r="N202">
        <v>0</v>
      </c>
      <c r="O202" s="27">
        <f t="shared" si="48"/>
        <v>0</v>
      </c>
      <c r="P202">
        <v>0</v>
      </c>
      <c r="Q202" s="27">
        <f t="shared" si="49"/>
        <v>0</v>
      </c>
      <c r="R202">
        <v>0</v>
      </c>
      <c r="S202" s="27">
        <f t="shared" si="50"/>
        <v>0</v>
      </c>
      <c r="T202">
        <v>0</v>
      </c>
      <c r="U202" s="27">
        <f t="shared" si="51"/>
        <v>0</v>
      </c>
      <c r="V202">
        <v>0</v>
      </c>
      <c r="W202" s="27">
        <f t="shared" si="52"/>
        <v>0</v>
      </c>
      <c r="X202">
        <v>0</v>
      </c>
      <c r="Y202" s="27">
        <f t="shared" si="53"/>
        <v>0</v>
      </c>
      <c r="Z202">
        <v>0</v>
      </c>
      <c r="AA202" s="27">
        <f t="shared" si="54"/>
        <v>0</v>
      </c>
      <c r="AB202">
        <f t="shared" si="55"/>
        <v>0</v>
      </c>
    </row>
    <row r="203" spans="1:28" x14ac:dyDescent="0.35">
      <c r="A203" t="s">
        <v>319</v>
      </c>
      <c r="B203">
        <v>0</v>
      </c>
      <c r="C203" s="27">
        <f t="shared" si="42"/>
        <v>0</v>
      </c>
      <c r="D203">
        <v>0</v>
      </c>
      <c r="E203" s="27">
        <f t="shared" si="43"/>
        <v>0</v>
      </c>
      <c r="F203">
        <v>0</v>
      </c>
      <c r="G203" s="27">
        <f t="shared" si="44"/>
        <v>0</v>
      </c>
      <c r="H203">
        <v>0</v>
      </c>
      <c r="I203" s="27">
        <f t="shared" si="45"/>
        <v>0</v>
      </c>
      <c r="J203">
        <v>0</v>
      </c>
      <c r="K203" s="27">
        <f t="shared" si="46"/>
        <v>0</v>
      </c>
      <c r="L203">
        <v>0</v>
      </c>
      <c r="M203" s="27">
        <f t="shared" si="47"/>
        <v>0</v>
      </c>
      <c r="N203">
        <v>0</v>
      </c>
      <c r="O203" s="27">
        <f t="shared" si="48"/>
        <v>0</v>
      </c>
      <c r="P203">
        <v>0</v>
      </c>
      <c r="Q203" s="27">
        <f t="shared" si="49"/>
        <v>0</v>
      </c>
      <c r="R203">
        <v>0</v>
      </c>
      <c r="S203" s="27">
        <f t="shared" si="50"/>
        <v>0</v>
      </c>
      <c r="T203">
        <v>0</v>
      </c>
      <c r="U203" s="27">
        <f t="shared" si="51"/>
        <v>0</v>
      </c>
      <c r="V203">
        <v>0</v>
      </c>
      <c r="W203" s="27">
        <f t="shared" si="52"/>
        <v>0</v>
      </c>
      <c r="X203">
        <v>0</v>
      </c>
      <c r="Y203" s="27">
        <f t="shared" si="53"/>
        <v>0</v>
      </c>
      <c r="Z203">
        <v>0</v>
      </c>
      <c r="AA203" s="27">
        <f t="shared" si="54"/>
        <v>0</v>
      </c>
      <c r="AB203">
        <f t="shared" si="55"/>
        <v>0</v>
      </c>
    </row>
    <row r="204" spans="1:28" x14ac:dyDescent="0.35">
      <c r="A204" t="s">
        <v>319</v>
      </c>
      <c r="B204">
        <v>0</v>
      </c>
      <c r="C204" s="27">
        <f t="shared" si="42"/>
        <v>0</v>
      </c>
      <c r="D204">
        <v>0</v>
      </c>
      <c r="E204" s="27">
        <f t="shared" si="43"/>
        <v>0</v>
      </c>
      <c r="F204">
        <v>0</v>
      </c>
      <c r="G204" s="27">
        <f t="shared" si="44"/>
        <v>0</v>
      </c>
      <c r="H204">
        <v>0</v>
      </c>
      <c r="I204" s="27">
        <f t="shared" si="45"/>
        <v>0</v>
      </c>
      <c r="J204">
        <v>0</v>
      </c>
      <c r="K204" s="27">
        <f t="shared" si="46"/>
        <v>0</v>
      </c>
      <c r="L204">
        <v>0</v>
      </c>
      <c r="M204" s="27">
        <f t="shared" si="47"/>
        <v>0</v>
      </c>
      <c r="N204">
        <v>0</v>
      </c>
      <c r="O204" s="27">
        <f t="shared" si="48"/>
        <v>0</v>
      </c>
      <c r="P204">
        <v>0</v>
      </c>
      <c r="Q204" s="27">
        <f t="shared" si="49"/>
        <v>0</v>
      </c>
      <c r="R204">
        <v>0</v>
      </c>
      <c r="S204" s="27">
        <f t="shared" si="50"/>
        <v>0</v>
      </c>
      <c r="T204">
        <v>0</v>
      </c>
      <c r="U204" s="27">
        <f t="shared" si="51"/>
        <v>0</v>
      </c>
      <c r="V204">
        <v>0</v>
      </c>
      <c r="W204" s="27">
        <f t="shared" si="52"/>
        <v>0</v>
      </c>
      <c r="X204">
        <v>0</v>
      </c>
      <c r="Y204" s="27">
        <f t="shared" si="53"/>
        <v>0</v>
      </c>
      <c r="Z204">
        <v>0</v>
      </c>
      <c r="AA204" s="27">
        <f t="shared" si="54"/>
        <v>0</v>
      </c>
      <c r="AB204">
        <f t="shared" si="55"/>
        <v>0</v>
      </c>
    </row>
    <row r="205" spans="1:28" x14ac:dyDescent="0.35">
      <c r="A205" t="s">
        <v>319</v>
      </c>
      <c r="B205">
        <v>0</v>
      </c>
      <c r="C205" s="27">
        <f t="shared" si="42"/>
        <v>0</v>
      </c>
      <c r="D205">
        <v>0</v>
      </c>
      <c r="E205" s="27">
        <f t="shared" si="43"/>
        <v>0</v>
      </c>
      <c r="F205">
        <v>0</v>
      </c>
      <c r="G205" s="27">
        <f t="shared" si="44"/>
        <v>0</v>
      </c>
      <c r="H205">
        <v>0</v>
      </c>
      <c r="I205" s="27">
        <f t="shared" si="45"/>
        <v>0</v>
      </c>
      <c r="J205">
        <v>0</v>
      </c>
      <c r="K205" s="27">
        <f t="shared" si="46"/>
        <v>0</v>
      </c>
      <c r="L205">
        <v>0</v>
      </c>
      <c r="M205" s="27">
        <f t="shared" si="47"/>
        <v>0</v>
      </c>
      <c r="N205">
        <v>0</v>
      </c>
      <c r="O205" s="27">
        <f t="shared" si="48"/>
        <v>0</v>
      </c>
      <c r="P205">
        <v>0</v>
      </c>
      <c r="Q205" s="27">
        <f t="shared" si="49"/>
        <v>0</v>
      </c>
      <c r="R205">
        <v>0</v>
      </c>
      <c r="S205" s="27">
        <f t="shared" si="50"/>
        <v>0</v>
      </c>
      <c r="T205">
        <v>0</v>
      </c>
      <c r="U205" s="27">
        <f t="shared" si="51"/>
        <v>0</v>
      </c>
      <c r="V205">
        <v>0</v>
      </c>
      <c r="W205" s="27">
        <f t="shared" si="52"/>
        <v>0</v>
      </c>
      <c r="X205">
        <v>0</v>
      </c>
      <c r="Y205" s="27">
        <f t="shared" si="53"/>
        <v>0</v>
      </c>
      <c r="Z205">
        <v>0</v>
      </c>
      <c r="AA205" s="27">
        <f t="shared" si="54"/>
        <v>0</v>
      </c>
      <c r="AB205">
        <f t="shared" si="55"/>
        <v>0</v>
      </c>
    </row>
    <row r="206" spans="1:28" x14ac:dyDescent="0.35">
      <c r="A206" t="s">
        <v>319</v>
      </c>
      <c r="B206">
        <v>0</v>
      </c>
      <c r="C206" s="27">
        <f t="shared" si="42"/>
        <v>0</v>
      </c>
      <c r="D206">
        <v>0</v>
      </c>
      <c r="E206" s="27">
        <f t="shared" si="43"/>
        <v>0</v>
      </c>
      <c r="F206">
        <v>0</v>
      </c>
      <c r="G206" s="27">
        <f t="shared" si="44"/>
        <v>0</v>
      </c>
      <c r="H206">
        <v>0</v>
      </c>
      <c r="I206" s="27">
        <f t="shared" si="45"/>
        <v>0</v>
      </c>
      <c r="J206">
        <v>0</v>
      </c>
      <c r="K206" s="27">
        <f t="shared" si="46"/>
        <v>0</v>
      </c>
      <c r="L206">
        <v>0</v>
      </c>
      <c r="M206" s="27">
        <f t="shared" si="47"/>
        <v>0</v>
      </c>
      <c r="N206">
        <v>0</v>
      </c>
      <c r="O206" s="27">
        <f t="shared" si="48"/>
        <v>0</v>
      </c>
      <c r="P206">
        <v>0</v>
      </c>
      <c r="Q206" s="27">
        <f t="shared" si="49"/>
        <v>0</v>
      </c>
      <c r="R206">
        <v>0</v>
      </c>
      <c r="S206" s="27">
        <f t="shared" si="50"/>
        <v>0</v>
      </c>
      <c r="T206">
        <v>0</v>
      </c>
      <c r="U206" s="27">
        <f t="shared" si="51"/>
        <v>0</v>
      </c>
      <c r="V206">
        <v>0</v>
      </c>
      <c r="W206" s="27">
        <f t="shared" si="52"/>
        <v>0</v>
      </c>
      <c r="X206">
        <v>0</v>
      </c>
      <c r="Y206" s="27">
        <f t="shared" si="53"/>
        <v>0</v>
      </c>
      <c r="Z206">
        <v>0</v>
      </c>
      <c r="AA206" s="27">
        <f t="shared" si="54"/>
        <v>0</v>
      </c>
      <c r="AB206">
        <f t="shared" si="55"/>
        <v>0</v>
      </c>
    </row>
    <row r="207" spans="1:28" x14ac:dyDescent="0.35">
      <c r="A207" t="s">
        <v>319</v>
      </c>
      <c r="B207">
        <v>0</v>
      </c>
      <c r="C207" s="27">
        <f t="shared" si="42"/>
        <v>0</v>
      </c>
      <c r="D207">
        <v>0</v>
      </c>
      <c r="E207" s="27">
        <f t="shared" si="43"/>
        <v>0</v>
      </c>
      <c r="F207">
        <v>0</v>
      </c>
      <c r="G207" s="27">
        <f t="shared" si="44"/>
        <v>0</v>
      </c>
      <c r="H207">
        <v>0</v>
      </c>
      <c r="I207" s="27">
        <f t="shared" si="45"/>
        <v>0</v>
      </c>
      <c r="J207">
        <v>0</v>
      </c>
      <c r="K207" s="27">
        <f t="shared" si="46"/>
        <v>0</v>
      </c>
      <c r="L207">
        <v>0</v>
      </c>
      <c r="M207" s="27">
        <f t="shared" si="47"/>
        <v>0</v>
      </c>
      <c r="N207">
        <v>0</v>
      </c>
      <c r="O207" s="27">
        <f t="shared" si="48"/>
        <v>0</v>
      </c>
      <c r="P207">
        <v>0</v>
      </c>
      <c r="Q207" s="27">
        <f t="shared" si="49"/>
        <v>0</v>
      </c>
      <c r="R207">
        <v>0</v>
      </c>
      <c r="S207" s="27">
        <f t="shared" si="50"/>
        <v>0</v>
      </c>
      <c r="T207">
        <v>0</v>
      </c>
      <c r="U207" s="27">
        <f t="shared" si="51"/>
        <v>0</v>
      </c>
      <c r="V207">
        <v>0</v>
      </c>
      <c r="W207" s="27">
        <f t="shared" si="52"/>
        <v>0</v>
      </c>
      <c r="X207">
        <v>0</v>
      </c>
      <c r="Y207" s="27">
        <f t="shared" si="53"/>
        <v>0</v>
      </c>
      <c r="Z207">
        <v>0</v>
      </c>
      <c r="AA207" s="27">
        <f t="shared" si="54"/>
        <v>0</v>
      </c>
      <c r="AB207">
        <f t="shared" si="55"/>
        <v>0</v>
      </c>
    </row>
    <row r="208" spans="1:28" x14ac:dyDescent="0.35">
      <c r="A208" t="s">
        <v>319</v>
      </c>
      <c r="B208">
        <v>0</v>
      </c>
      <c r="C208" s="27">
        <f t="shared" si="42"/>
        <v>0</v>
      </c>
      <c r="D208">
        <v>0</v>
      </c>
      <c r="E208" s="27">
        <f t="shared" si="43"/>
        <v>0</v>
      </c>
      <c r="F208">
        <v>0</v>
      </c>
      <c r="G208" s="27">
        <f t="shared" si="44"/>
        <v>0</v>
      </c>
      <c r="H208">
        <v>0</v>
      </c>
      <c r="I208" s="27">
        <f t="shared" si="45"/>
        <v>0</v>
      </c>
      <c r="J208">
        <v>0</v>
      </c>
      <c r="K208" s="27">
        <f t="shared" si="46"/>
        <v>0</v>
      </c>
      <c r="L208">
        <v>0</v>
      </c>
      <c r="M208" s="27">
        <f t="shared" si="47"/>
        <v>0</v>
      </c>
      <c r="N208">
        <v>0</v>
      </c>
      <c r="O208" s="27">
        <f t="shared" si="48"/>
        <v>0</v>
      </c>
      <c r="P208">
        <v>0</v>
      </c>
      <c r="Q208" s="27">
        <f t="shared" si="49"/>
        <v>0</v>
      </c>
      <c r="R208">
        <v>0</v>
      </c>
      <c r="S208" s="27">
        <f t="shared" si="50"/>
        <v>0</v>
      </c>
      <c r="T208">
        <v>0</v>
      </c>
      <c r="U208" s="27">
        <f t="shared" si="51"/>
        <v>0</v>
      </c>
      <c r="V208">
        <v>0</v>
      </c>
      <c r="W208" s="27">
        <f t="shared" si="52"/>
        <v>0</v>
      </c>
      <c r="X208">
        <v>0</v>
      </c>
      <c r="Y208" s="27">
        <f t="shared" si="53"/>
        <v>0</v>
      </c>
      <c r="Z208">
        <v>0</v>
      </c>
      <c r="AA208" s="27">
        <f t="shared" si="54"/>
        <v>0</v>
      </c>
      <c r="AB208">
        <f t="shared" si="55"/>
        <v>0</v>
      </c>
    </row>
    <row r="209" spans="1:28" x14ac:dyDescent="0.35">
      <c r="A209" t="s">
        <v>319</v>
      </c>
      <c r="B209">
        <v>0</v>
      </c>
      <c r="C209" s="27">
        <f t="shared" si="42"/>
        <v>0</v>
      </c>
      <c r="D209">
        <v>0</v>
      </c>
      <c r="E209" s="27">
        <f t="shared" si="43"/>
        <v>0</v>
      </c>
      <c r="F209">
        <v>0</v>
      </c>
      <c r="G209" s="27">
        <f t="shared" si="44"/>
        <v>0</v>
      </c>
      <c r="H209">
        <v>0</v>
      </c>
      <c r="I209" s="27">
        <f t="shared" si="45"/>
        <v>0</v>
      </c>
      <c r="J209">
        <v>0</v>
      </c>
      <c r="K209" s="27">
        <f t="shared" si="46"/>
        <v>0</v>
      </c>
      <c r="L209">
        <v>0</v>
      </c>
      <c r="M209" s="27">
        <f t="shared" si="47"/>
        <v>0</v>
      </c>
      <c r="N209">
        <v>0</v>
      </c>
      <c r="O209" s="27">
        <f t="shared" si="48"/>
        <v>0</v>
      </c>
      <c r="P209">
        <v>0</v>
      </c>
      <c r="Q209" s="27">
        <f t="shared" si="49"/>
        <v>0</v>
      </c>
      <c r="R209">
        <v>0</v>
      </c>
      <c r="S209" s="27">
        <f t="shared" si="50"/>
        <v>0</v>
      </c>
      <c r="T209">
        <v>0</v>
      </c>
      <c r="U209" s="27">
        <f t="shared" si="51"/>
        <v>0</v>
      </c>
      <c r="V209">
        <v>0</v>
      </c>
      <c r="W209" s="27">
        <f t="shared" si="52"/>
        <v>0</v>
      </c>
      <c r="X209">
        <v>0</v>
      </c>
      <c r="Y209" s="27">
        <f t="shared" si="53"/>
        <v>0</v>
      </c>
      <c r="Z209">
        <v>0</v>
      </c>
      <c r="AA209" s="27">
        <f t="shared" si="54"/>
        <v>0</v>
      </c>
      <c r="AB209">
        <f t="shared" si="55"/>
        <v>0</v>
      </c>
    </row>
    <row r="210" spans="1:28" x14ac:dyDescent="0.35">
      <c r="A210" t="s">
        <v>319</v>
      </c>
      <c r="B210">
        <v>0</v>
      </c>
      <c r="C210" s="27">
        <f t="shared" si="42"/>
        <v>0</v>
      </c>
      <c r="D210">
        <v>0</v>
      </c>
      <c r="E210" s="27">
        <f t="shared" si="43"/>
        <v>0</v>
      </c>
      <c r="F210">
        <v>0</v>
      </c>
      <c r="G210" s="27">
        <f t="shared" si="44"/>
        <v>0</v>
      </c>
      <c r="H210">
        <v>0</v>
      </c>
      <c r="I210" s="27">
        <f t="shared" si="45"/>
        <v>0</v>
      </c>
      <c r="J210">
        <v>0</v>
      </c>
      <c r="K210" s="27">
        <f t="shared" si="46"/>
        <v>0</v>
      </c>
      <c r="L210">
        <v>0</v>
      </c>
      <c r="M210" s="27">
        <f t="shared" si="47"/>
        <v>0</v>
      </c>
      <c r="N210">
        <v>0</v>
      </c>
      <c r="O210" s="27">
        <f t="shared" si="48"/>
        <v>0</v>
      </c>
      <c r="P210">
        <v>0</v>
      </c>
      <c r="Q210" s="27">
        <f t="shared" si="49"/>
        <v>0</v>
      </c>
      <c r="R210">
        <v>0</v>
      </c>
      <c r="S210" s="27">
        <f t="shared" si="50"/>
        <v>0</v>
      </c>
      <c r="T210">
        <v>0</v>
      </c>
      <c r="U210" s="27">
        <f t="shared" si="51"/>
        <v>0</v>
      </c>
      <c r="V210">
        <v>0</v>
      </c>
      <c r="W210" s="27">
        <f t="shared" si="52"/>
        <v>0</v>
      </c>
      <c r="X210">
        <v>0</v>
      </c>
      <c r="Y210" s="27">
        <f t="shared" si="53"/>
        <v>0</v>
      </c>
      <c r="Z210">
        <v>0</v>
      </c>
      <c r="AA210" s="27">
        <f t="shared" si="54"/>
        <v>0</v>
      </c>
      <c r="AB210">
        <f t="shared" si="55"/>
        <v>0</v>
      </c>
    </row>
    <row r="211" spans="1:28" x14ac:dyDescent="0.35">
      <c r="A211" t="s">
        <v>271</v>
      </c>
      <c r="B211">
        <v>0</v>
      </c>
      <c r="C211" s="27">
        <f t="shared" si="42"/>
        <v>0</v>
      </c>
      <c r="D211">
        <v>0</v>
      </c>
      <c r="E211" s="27">
        <f t="shared" si="43"/>
        <v>0</v>
      </c>
      <c r="F211">
        <v>0</v>
      </c>
      <c r="G211" s="27">
        <f t="shared" si="44"/>
        <v>0</v>
      </c>
      <c r="H211">
        <v>0</v>
      </c>
      <c r="I211" s="27">
        <f t="shared" si="45"/>
        <v>0</v>
      </c>
      <c r="J211">
        <v>0</v>
      </c>
      <c r="K211" s="27">
        <f t="shared" si="46"/>
        <v>0</v>
      </c>
      <c r="L211">
        <v>0</v>
      </c>
      <c r="M211" s="27">
        <f t="shared" si="47"/>
        <v>0</v>
      </c>
      <c r="N211">
        <v>0</v>
      </c>
      <c r="O211" s="27">
        <f t="shared" si="48"/>
        <v>0</v>
      </c>
      <c r="P211">
        <v>0</v>
      </c>
      <c r="Q211" s="27">
        <f t="shared" si="49"/>
        <v>0</v>
      </c>
      <c r="R211">
        <v>0</v>
      </c>
      <c r="S211" s="27">
        <f t="shared" si="50"/>
        <v>0</v>
      </c>
      <c r="T211">
        <v>0</v>
      </c>
      <c r="U211" s="27">
        <f t="shared" si="51"/>
        <v>0</v>
      </c>
      <c r="V211">
        <v>0</v>
      </c>
      <c r="W211" s="27">
        <f t="shared" si="52"/>
        <v>0</v>
      </c>
      <c r="X211">
        <v>0</v>
      </c>
      <c r="Y211" s="27">
        <f t="shared" si="53"/>
        <v>0</v>
      </c>
      <c r="Z211">
        <v>0</v>
      </c>
      <c r="AA211" s="27">
        <f t="shared" si="54"/>
        <v>0</v>
      </c>
      <c r="AB211">
        <f t="shared" si="55"/>
        <v>0</v>
      </c>
    </row>
    <row r="212" spans="1:28" x14ac:dyDescent="0.35">
      <c r="A212" t="s">
        <v>271</v>
      </c>
      <c r="B212">
        <v>0</v>
      </c>
      <c r="C212" s="27">
        <f t="shared" si="42"/>
        <v>0</v>
      </c>
      <c r="D212">
        <v>0</v>
      </c>
      <c r="E212" s="27">
        <f t="shared" si="43"/>
        <v>0</v>
      </c>
      <c r="F212">
        <v>0</v>
      </c>
      <c r="G212" s="27">
        <f t="shared" si="44"/>
        <v>0</v>
      </c>
      <c r="H212">
        <v>0</v>
      </c>
      <c r="I212" s="27">
        <f t="shared" si="45"/>
        <v>0</v>
      </c>
      <c r="J212">
        <v>0</v>
      </c>
      <c r="K212" s="27">
        <f t="shared" si="46"/>
        <v>0</v>
      </c>
      <c r="L212">
        <v>0</v>
      </c>
      <c r="M212" s="27">
        <f t="shared" si="47"/>
        <v>0</v>
      </c>
      <c r="N212">
        <v>0</v>
      </c>
      <c r="O212" s="27">
        <f t="shared" si="48"/>
        <v>0</v>
      </c>
      <c r="P212">
        <v>0</v>
      </c>
      <c r="Q212" s="27">
        <f t="shared" si="49"/>
        <v>0</v>
      </c>
      <c r="R212">
        <v>0</v>
      </c>
      <c r="S212" s="27">
        <f t="shared" si="50"/>
        <v>0</v>
      </c>
      <c r="T212">
        <v>0</v>
      </c>
      <c r="U212" s="27">
        <f t="shared" si="51"/>
        <v>0</v>
      </c>
      <c r="V212">
        <v>0</v>
      </c>
      <c r="W212" s="27">
        <f t="shared" si="52"/>
        <v>0</v>
      </c>
      <c r="X212">
        <v>0</v>
      </c>
      <c r="Y212" s="27">
        <f t="shared" si="53"/>
        <v>0</v>
      </c>
      <c r="Z212">
        <v>0</v>
      </c>
      <c r="AA212" s="27">
        <f t="shared" si="54"/>
        <v>0</v>
      </c>
      <c r="AB212">
        <f t="shared" si="55"/>
        <v>0</v>
      </c>
    </row>
    <row r="213" spans="1:28" x14ac:dyDescent="0.35">
      <c r="A213" t="s">
        <v>319</v>
      </c>
      <c r="B213">
        <v>0</v>
      </c>
      <c r="C213" s="27">
        <f t="shared" si="42"/>
        <v>0</v>
      </c>
      <c r="D213">
        <v>0</v>
      </c>
      <c r="E213" s="27">
        <f t="shared" si="43"/>
        <v>0</v>
      </c>
      <c r="F213">
        <v>0</v>
      </c>
      <c r="G213" s="27">
        <f t="shared" si="44"/>
        <v>0</v>
      </c>
      <c r="H213">
        <v>0</v>
      </c>
      <c r="I213" s="27">
        <f t="shared" si="45"/>
        <v>0</v>
      </c>
      <c r="J213">
        <v>0</v>
      </c>
      <c r="K213" s="27">
        <f t="shared" si="46"/>
        <v>0</v>
      </c>
      <c r="L213">
        <v>0</v>
      </c>
      <c r="M213" s="27">
        <f t="shared" si="47"/>
        <v>0</v>
      </c>
      <c r="N213">
        <v>0</v>
      </c>
      <c r="O213" s="27">
        <f t="shared" si="48"/>
        <v>0</v>
      </c>
      <c r="P213">
        <v>0</v>
      </c>
      <c r="Q213" s="27">
        <f t="shared" si="49"/>
        <v>0</v>
      </c>
      <c r="R213">
        <v>0</v>
      </c>
      <c r="S213" s="27">
        <f t="shared" si="50"/>
        <v>0</v>
      </c>
      <c r="T213">
        <v>0</v>
      </c>
      <c r="U213" s="27">
        <f t="shared" si="51"/>
        <v>0</v>
      </c>
      <c r="V213">
        <v>0</v>
      </c>
      <c r="W213" s="27">
        <f t="shared" si="52"/>
        <v>0</v>
      </c>
      <c r="X213">
        <v>0</v>
      </c>
      <c r="Y213" s="27">
        <f t="shared" si="53"/>
        <v>0</v>
      </c>
      <c r="Z213">
        <v>0</v>
      </c>
      <c r="AA213" s="27">
        <f t="shared" si="54"/>
        <v>0</v>
      </c>
      <c r="AB213">
        <f t="shared" si="55"/>
        <v>0</v>
      </c>
    </row>
    <row r="214" spans="1:28" x14ac:dyDescent="0.35">
      <c r="A214" t="s">
        <v>319</v>
      </c>
      <c r="B214">
        <v>0</v>
      </c>
      <c r="C214" s="27">
        <f t="shared" si="42"/>
        <v>0</v>
      </c>
      <c r="D214">
        <v>0</v>
      </c>
      <c r="E214" s="27">
        <f t="shared" si="43"/>
        <v>0</v>
      </c>
      <c r="F214">
        <v>0</v>
      </c>
      <c r="G214" s="27">
        <f t="shared" si="44"/>
        <v>0</v>
      </c>
      <c r="H214">
        <v>0</v>
      </c>
      <c r="I214" s="27">
        <f t="shared" si="45"/>
        <v>0</v>
      </c>
      <c r="J214">
        <v>0</v>
      </c>
      <c r="K214" s="27">
        <f t="shared" si="46"/>
        <v>0</v>
      </c>
      <c r="L214">
        <v>0</v>
      </c>
      <c r="M214" s="27">
        <f t="shared" si="47"/>
        <v>0</v>
      </c>
      <c r="N214">
        <v>0</v>
      </c>
      <c r="O214" s="27">
        <f t="shared" si="48"/>
        <v>0</v>
      </c>
      <c r="P214">
        <v>0</v>
      </c>
      <c r="Q214" s="27">
        <f t="shared" si="49"/>
        <v>0</v>
      </c>
      <c r="R214">
        <v>0</v>
      </c>
      <c r="S214" s="27">
        <f t="shared" si="50"/>
        <v>0</v>
      </c>
      <c r="T214">
        <v>0</v>
      </c>
      <c r="U214" s="27">
        <f t="shared" si="51"/>
        <v>0</v>
      </c>
      <c r="V214">
        <v>0</v>
      </c>
      <c r="W214" s="27">
        <f t="shared" si="52"/>
        <v>0</v>
      </c>
      <c r="X214">
        <v>0</v>
      </c>
      <c r="Y214" s="27">
        <f t="shared" si="53"/>
        <v>0</v>
      </c>
      <c r="Z214">
        <v>0</v>
      </c>
      <c r="AA214" s="27">
        <f t="shared" si="54"/>
        <v>0</v>
      </c>
      <c r="AB214">
        <f t="shared" si="55"/>
        <v>0</v>
      </c>
    </row>
    <row r="215" spans="1:28" x14ac:dyDescent="0.35">
      <c r="A215" t="s">
        <v>319</v>
      </c>
      <c r="B215">
        <v>0</v>
      </c>
      <c r="C215" s="27">
        <f t="shared" si="42"/>
        <v>0</v>
      </c>
      <c r="D215">
        <v>0</v>
      </c>
      <c r="E215" s="27">
        <f t="shared" si="43"/>
        <v>0</v>
      </c>
      <c r="F215">
        <v>0</v>
      </c>
      <c r="G215" s="27">
        <f t="shared" si="44"/>
        <v>0</v>
      </c>
      <c r="H215">
        <v>0</v>
      </c>
      <c r="I215" s="27">
        <f t="shared" si="45"/>
        <v>0</v>
      </c>
      <c r="J215">
        <v>0</v>
      </c>
      <c r="K215" s="27">
        <f t="shared" si="46"/>
        <v>0</v>
      </c>
      <c r="L215">
        <v>0</v>
      </c>
      <c r="M215" s="27">
        <f t="shared" si="47"/>
        <v>0</v>
      </c>
      <c r="N215">
        <v>0</v>
      </c>
      <c r="O215" s="27">
        <f t="shared" si="48"/>
        <v>0</v>
      </c>
      <c r="P215">
        <v>0</v>
      </c>
      <c r="Q215" s="27">
        <f t="shared" si="49"/>
        <v>0</v>
      </c>
      <c r="R215">
        <v>0</v>
      </c>
      <c r="S215" s="27">
        <f t="shared" si="50"/>
        <v>0</v>
      </c>
      <c r="T215">
        <v>0</v>
      </c>
      <c r="U215" s="27">
        <f t="shared" si="51"/>
        <v>0</v>
      </c>
      <c r="V215">
        <v>0</v>
      </c>
      <c r="W215" s="27">
        <f t="shared" si="52"/>
        <v>0</v>
      </c>
      <c r="X215">
        <v>0</v>
      </c>
      <c r="Y215" s="27">
        <f t="shared" si="53"/>
        <v>0</v>
      </c>
      <c r="Z215">
        <v>0</v>
      </c>
      <c r="AA215" s="27">
        <f t="shared" si="54"/>
        <v>0</v>
      </c>
      <c r="AB215">
        <f t="shared" si="55"/>
        <v>0</v>
      </c>
    </row>
    <row r="216" spans="1:28" x14ac:dyDescent="0.35">
      <c r="A216" t="s">
        <v>319</v>
      </c>
      <c r="B216">
        <v>0</v>
      </c>
      <c r="C216" s="27">
        <f t="shared" si="42"/>
        <v>0</v>
      </c>
      <c r="D216">
        <v>0</v>
      </c>
      <c r="E216" s="27">
        <f t="shared" si="43"/>
        <v>0</v>
      </c>
      <c r="F216">
        <v>0</v>
      </c>
      <c r="G216" s="27">
        <f t="shared" si="44"/>
        <v>0</v>
      </c>
      <c r="H216">
        <v>0</v>
      </c>
      <c r="I216" s="27">
        <f t="shared" si="45"/>
        <v>0</v>
      </c>
      <c r="J216">
        <v>0</v>
      </c>
      <c r="K216" s="27">
        <f t="shared" si="46"/>
        <v>0</v>
      </c>
      <c r="L216">
        <v>0</v>
      </c>
      <c r="M216" s="27">
        <f t="shared" si="47"/>
        <v>0</v>
      </c>
      <c r="N216">
        <v>0</v>
      </c>
      <c r="O216" s="27">
        <f t="shared" si="48"/>
        <v>0</v>
      </c>
      <c r="P216">
        <v>0</v>
      </c>
      <c r="Q216" s="27">
        <f t="shared" si="49"/>
        <v>0</v>
      </c>
      <c r="R216">
        <v>0</v>
      </c>
      <c r="S216" s="27">
        <f t="shared" si="50"/>
        <v>0</v>
      </c>
      <c r="T216">
        <v>0</v>
      </c>
      <c r="U216" s="27">
        <f t="shared" si="51"/>
        <v>0</v>
      </c>
      <c r="V216">
        <v>0</v>
      </c>
      <c r="W216" s="27">
        <f t="shared" si="52"/>
        <v>0</v>
      </c>
      <c r="X216">
        <v>0</v>
      </c>
      <c r="Y216" s="27">
        <f t="shared" si="53"/>
        <v>0</v>
      </c>
      <c r="Z216">
        <v>0</v>
      </c>
      <c r="AA216" s="27">
        <f t="shared" si="54"/>
        <v>0</v>
      </c>
      <c r="AB216">
        <f t="shared" si="55"/>
        <v>0</v>
      </c>
    </row>
    <row r="217" spans="1:28" x14ac:dyDescent="0.35">
      <c r="A217" t="s">
        <v>271</v>
      </c>
      <c r="B217">
        <v>0</v>
      </c>
      <c r="C217" s="27">
        <f t="shared" si="42"/>
        <v>0</v>
      </c>
      <c r="D217">
        <v>0</v>
      </c>
      <c r="E217" s="27">
        <f t="shared" si="43"/>
        <v>0</v>
      </c>
      <c r="F217">
        <v>0</v>
      </c>
      <c r="G217" s="27">
        <f t="shared" si="44"/>
        <v>0</v>
      </c>
      <c r="H217">
        <v>0</v>
      </c>
      <c r="I217" s="27">
        <f t="shared" si="45"/>
        <v>0</v>
      </c>
      <c r="J217">
        <v>0</v>
      </c>
      <c r="K217" s="27">
        <f t="shared" si="46"/>
        <v>0</v>
      </c>
      <c r="L217">
        <v>0</v>
      </c>
      <c r="M217" s="27">
        <f t="shared" si="47"/>
        <v>0</v>
      </c>
      <c r="N217">
        <v>0</v>
      </c>
      <c r="O217" s="27">
        <f t="shared" si="48"/>
        <v>0</v>
      </c>
      <c r="P217">
        <v>0</v>
      </c>
      <c r="Q217" s="27">
        <f t="shared" si="49"/>
        <v>0</v>
      </c>
      <c r="R217">
        <v>0</v>
      </c>
      <c r="S217" s="27">
        <f t="shared" si="50"/>
        <v>0</v>
      </c>
      <c r="T217">
        <v>0</v>
      </c>
      <c r="U217" s="27">
        <f t="shared" si="51"/>
        <v>0</v>
      </c>
      <c r="V217">
        <v>0</v>
      </c>
      <c r="W217" s="27">
        <f t="shared" si="52"/>
        <v>0</v>
      </c>
      <c r="X217">
        <v>0</v>
      </c>
      <c r="Y217" s="27">
        <f t="shared" si="53"/>
        <v>0</v>
      </c>
      <c r="Z217">
        <v>0</v>
      </c>
      <c r="AA217" s="27">
        <f t="shared" si="54"/>
        <v>0</v>
      </c>
      <c r="AB217">
        <f t="shared" si="55"/>
        <v>0</v>
      </c>
    </row>
    <row r="218" spans="1:28" x14ac:dyDescent="0.35">
      <c r="A218" t="s">
        <v>271</v>
      </c>
      <c r="B218">
        <v>0</v>
      </c>
      <c r="C218" s="27">
        <f t="shared" si="42"/>
        <v>0</v>
      </c>
      <c r="D218">
        <v>0</v>
      </c>
      <c r="E218" s="27">
        <f t="shared" si="43"/>
        <v>0</v>
      </c>
      <c r="F218">
        <v>0</v>
      </c>
      <c r="G218" s="27">
        <f t="shared" si="44"/>
        <v>0</v>
      </c>
      <c r="H218">
        <v>0</v>
      </c>
      <c r="I218" s="27">
        <f t="shared" si="45"/>
        <v>0</v>
      </c>
      <c r="J218">
        <v>0</v>
      </c>
      <c r="K218" s="27">
        <f t="shared" si="46"/>
        <v>0</v>
      </c>
      <c r="L218">
        <v>0</v>
      </c>
      <c r="M218" s="27">
        <f t="shared" si="47"/>
        <v>0</v>
      </c>
      <c r="N218">
        <v>0</v>
      </c>
      <c r="O218" s="27">
        <f t="shared" si="48"/>
        <v>0</v>
      </c>
      <c r="P218">
        <v>0</v>
      </c>
      <c r="Q218" s="27">
        <f t="shared" si="49"/>
        <v>0</v>
      </c>
      <c r="R218">
        <v>0</v>
      </c>
      <c r="S218" s="27">
        <f t="shared" si="50"/>
        <v>0</v>
      </c>
      <c r="T218">
        <v>0</v>
      </c>
      <c r="U218" s="27">
        <f t="shared" si="51"/>
        <v>0</v>
      </c>
      <c r="V218">
        <v>0</v>
      </c>
      <c r="W218" s="27">
        <f t="shared" si="52"/>
        <v>0</v>
      </c>
      <c r="X218">
        <v>0</v>
      </c>
      <c r="Y218" s="27">
        <f t="shared" si="53"/>
        <v>0</v>
      </c>
      <c r="Z218">
        <v>0</v>
      </c>
      <c r="AA218" s="27">
        <f t="shared" si="54"/>
        <v>0</v>
      </c>
      <c r="AB218">
        <f t="shared" si="55"/>
        <v>0</v>
      </c>
    </row>
    <row r="219" spans="1:28" x14ac:dyDescent="0.35">
      <c r="A219" t="s">
        <v>319</v>
      </c>
      <c r="B219">
        <v>0</v>
      </c>
      <c r="C219" s="27">
        <f t="shared" si="42"/>
        <v>0</v>
      </c>
      <c r="D219">
        <v>0</v>
      </c>
      <c r="E219" s="27">
        <f t="shared" si="43"/>
        <v>0</v>
      </c>
      <c r="F219">
        <v>0</v>
      </c>
      <c r="G219" s="27">
        <f t="shared" si="44"/>
        <v>0</v>
      </c>
      <c r="H219">
        <v>0</v>
      </c>
      <c r="I219" s="27">
        <f t="shared" si="45"/>
        <v>0</v>
      </c>
      <c r="J219">
        <v>0</v>
      </c>
      <c r="K219" s="27">
        <f t="shared" si="46"/>
        <v>0</v>
      </c>
      <c r="L219">
        <v>0</v>
      </c>
      <c r="M219" s="27">
        <f t="shared" si="47"/>
        <v>0</v>
      </c>
      <c r="N219">
        <v>0</v>
      </c>
      <c r="O219" s="27">
        <f t="shared" si="48"/>
        <v>0</v>
      </c>
      <c r="P219">
        <v>0</v>
      </c>
      <c r="Q219" s="27">
        <f t="shared" si="49"/>
        <v>0</v>
      </c>
      <c r="R219">
        <v>0</v>
      </c>
      <c r="S219" s="27">
        <f t="shared" si="50"/>
        <v>0</v>
      </c>
      <c r="T219">
        <v>0</v>
      </c>
      <c r="U219" s="27">
        <f t="shared" si="51"/>
        <v>0</v>
      </c>
      <c r="V219">
        <v>0</v>
      </c>
      <c r="W219" s="27">
        <f t="shared" si="52"/>
        <v>0</v>
      </c>
      <c r="X219">
        <v>0</v>
      </c>
      <c r="Y219" s="27">
        <f t="shared" si="53"/>
        <v>0</v>
      </c>
      <c r="Z219">
        <v>0</v>
      </c>
      <c r="AA219" s="27">
        <f t="shared" si="54"/>
        <v>0</v>
      </c>
      <c r="AB219">
        <f t="shared" si="55"/>
        <v>0</v>
      </c>
    </row>
    <row r="220" spans="1:28" x14ac:dyDescent="0.35">
      <c r="A220" t="s">
        <v>319</v>
      </c>
      <c r="B220">
        <v>0</v>
      </c>
      <c r="C220" s="27">
        <f t="shared" si="42"/>
        <v>0</v>
      </c>
      <c r="D220">
        <v>0</v>
      </c>
      <c r="E220" s="27">
        <f t="shared" si="43"/>
        <v>0</v>
      </c>
      <c r="F220">
        <v>0</v>
      </c>
      <c r="G220" s="27">
        <f t="shared" si="44"/>
        <v>0</v>
      </c>
      <c r="H220">
        <v>0</v>
      </c>
      <c r="I220" s="27">
        <f t="shared" si="45"/>
        <v>0</v>
      </c>
      <c r="J220">
        <v>0</v>
      </c>
      <c r="K220" s="27">
        <f t="shared" si="46"/>
        <v>0</v>
      </c>
      <c r="L220">
        <v>0</v>
      </c>
      <c r="M220" s="27">
        <f t="shared" si="47"/>
        <v>0</v>
      </c>
      <c r="N220">
        <v>0</v>
      </c>
      <c r="O220" s="27">
        <f t="shared" si="48"/>
        <v>0</v>
      </c>
      <c r="P220">
        <v>0</v>
      </c>
      <c r="Q220" s="27">
        <f t="shared" si="49"/>
        <v>0</v>
      </c>
      <c r="R220">
        <v>0</v>
      </c>
      <c r="S220" s="27">
        <f t="shared" si="50"/>
        <v>0</v>
      </c>
      <c r="T220">
        <v>0</v>
      </c>
      <c r="U220" s="27">
        <f t="shared" si="51"/>
        <v>0</v>
      </c>
      <c r="V220">
        <v>0</v>
      </c>
      <c r="W220" s="27">
        <f t="shared" si="52"/>
        <v>0</v>
      </c>
      <c r="X220">
        <v>0</v>
      </c>
      <c r="Y220" s="27">
        <f t="shared" si="53"/>
        <v>0</v>
      </c>
      <c r="Z220">
        <v>0</v>
      </c>
      <c r="AA220" s="27">
        <f t="shared" si="54"/>
        <v>0</v>
      </c>
      <c r="AB220">
        <f t="shared" si="55"/>
        <v>0</v>
      </c>
    </row>
    <row r="221" spans="1:28" x14ac:dyDescent="0.35">
      <c r="A221" t="s">
        <v>271</v>
      </c>
      <c r="B221">
        <v>0</v>
      </c>
      <c r="C221" s="27">
        <f t="shared" si="42"/>
        <v>0</v>
      </c>
      <c r="D221">
        <v>0</v>
      </c>
      <c r="E221" s="27">
        <f t="shared" si="43"/>
        <v>0</v>
      </c>
      <c r="F221">
        <v>0</v>
      </c>
      <c r="G221" s="27">
        <f t="shared" si="44"/>
        <v>0</v>
      </c>
      <c r="H221">
        <v>0</v>
      </c>
      <c r="I221" s="27">
        <f t="shared" si="45"/>
        <v>0</v>
      </c>
      <c r="J221">
        <v>0</v>
      </c>
      <c r="K221" s="27">
        <f t="shared" si="46"/>
        <v>0</v>
      </c>
      <c r="L221">
        <v>0</v>
      </c>
      <c r="M221" s="27">
        <f t="shared" si="47"/>
        <v>0</v>
      </c>
      <c r="N221">
        <v>0</v>
      </c>
      <c r="O221" s="27">
        <f t="shared" si="48"/>
        <v>0</v>
      </c>
      <c r="P221">
        <v>0</v>
      </c>
      <c r="Q221" s="27">
        <f t="shared" si="49"/>
        <v>0</v>
      </c>
      <c r="R221">
        <v>0</v>
      </c>
      <c r="S221" s="27">
        <f t="shared" si="50"/>
        <v>0</v>
      </c>
      <c r="T221">
        <v>0</v>
      </c>
      <c r="U221" s="27">
        <f t="shared" si="51"/>
        <v>0</v>
      </c>
      <c r="V221">
        <v>0</v>
      </c>
      <c r="W221" s="27">
        <f t="shared" si="52"/>
        <v>0</v>
      </c>
      <c r="X221">
        <v>0</v>
      </c>
      <c r="Y221" s="27">
        <f t="shared" si="53"/>
        <v>0</v>
      </c>
      <c r="Z221">
        <v>0</v>
      </c>
      <c r="AA221" s="27">
        <f t="shared" si="54"/>
        <v>0</v>
      </c>
      <c r="AB221">
        <f t="shared" si="55"/>
        <v>0</v>
      </c>
    </row>
    <row r="222" spans="1:28" x14ac:dyDescent="0.35">
      <c r="A222" t="s">
        <v>271</v>
      </c>
      <c r="B222">
        <v>0</v>
      </c>
      <c r="C222" s="27">
        <f t="shared" si="42"/>
        <v>0</v>
      </c>
      <c r="D222">
        <v>0</v>
      </c>
      <c r="E222" s="27">
        <f t="shared" si="43"/>
        <v>0</v>
      </c>
      <c r="F222">
        <v>0</v>
      </c>
      <c r="G222" s="27">
        <f t="shared" si="44"/>
        <v>0</v>
      </c>
      <c r="H222">
        <v>0</v>
      </c>
      <c r="I222" s="27">
        <f t="shared" si="45"/>
        <v>0</v>
      </c>
      <c r="J222">
        <v>0</v>
      </c>
      <c r="K222" s="27">
        <f t="shared" si="46"/>
        <v>0</v>
      </c>
      <c r="L222">
        <v>0</v>
      </c>
      <c r="M222" s="27">
        <f t="shared" si="47"/>
        <v>0</v>
      </c>
      <c r="N222">
        <v>0</v>
      </c>
      <c r="O222" s="27">
        <f t="shared" si="48"/>
        <v>0</v>
      </c>
      <c r="P222">
        <v>0</v>
      </c>
      <c r="Q222" s="27">
        <f t="shared" si="49"/>
        <v>0</v>
      </c>
      <c r="R222">
        <v>0</v>
      </c>
      <c r="S222" s="27">
        <f t="shared" si="50"/>
        <v>0</v>
      </c>
      <c r="T222">
        <v>0</v>
      </c>
      <c r="U222" s="27">
        <f t="shared" si="51"/>
        <v>0</v>
      </c>
      <c r="V222">
        <v>0</v>
      </c>
      <c r="W222" s="27">
        <f t="shared" si="52"/>
        <v>0</v>
      </c>
      <c r="X222">
        <v>0</v>
      </c>
      <c r="Y222" s="27">
        <f t="shared" si="53"/>
        <v>0</v>
      </c>
      <c r="Z222">
        <v>0</v>
      </c>
      <c r="AA222" s="27">
        <f t="shared" si="54"/>
        <v>0</v>
      </c>
      <c r="AB222">
        <f t="shared" si="55"/>
        <v>0</v>
      </c>
    </row>
    <row r="223" spans="1:28" x14ac:dyDescent="0.35">
      <c r="A223" t="s">
        <v>319</v>
      </c>
      <c r="B223">
        <v>0</v>
      </c>
      <c r="C223" s="27">
        <f t="shared" si="42"/>
        <v>0</v>
      </c>
      <c r="D223">
        <v>0</v>
      </c>
      <c r="E223" s="27">
        <f t="shared" si="43"/>
        <v>0</v>
      </c>
      <c r="F223">
        <v>0</v>
      </c>
      <c r="G223" s="27">
        <f t="shared" si="44"/>
        <v>0</v>
      </c>
      <c r="H223">
        <v>0</v>
      </c>
      <c r="I223" s="27">
        <f t="shared" si="45"/>
        <v>0</v>
      </c>
      <c r="J223">
        <v>0</v>
      </c>
      <c r="K223" s="27">
        <f t="shared" si="46"/>
        <v>0</v>
      </c>
      <c r="L223">
        <v>0</v>
      </c>
      <c r="M223" s="27">
        <f t="shared" si="47"/>
        <v>0</v>
      </c>
      <c r="N223">
        <v>0</v>
      </c>
      <c r="O223" s="27">
        <f t="shared" si="48"/>
        <v>0</v>
      </c>
      <c r="P223">
        <v>0</v>
      </c>
      <c r="Q223" s="27">
        <f t="shared" si="49"/>
        <v>0</v>
      </c>
      <c r="R223">
        <v>0</v>
      </c>
      <c r="S223" s="27">
        <f t="shared" si="50"/>
        <v>0</v>
      </c>
      <c r="T223">
        <v>0</v>
      </c>
      <c r="U223" s="27">
        <f t="shared" si="51"/>
        <v>0</v>
      </c>
      <c r="V223">
        <v>0</v>
      </c>
      <c r="W223" s="27">
        <f t="shared" si="52"/>
        <v>0</v>
      </c>
      <c r="X223">
        <v>0</v>
      </c>
      <c r="Y223" s="27">
        <f t="shared" si="53"/>
        <v>0</v>
      </c>
      <c r="Z223">
        <v>0</v>
      </c>
      <c r="AA223" s="27">
        <f t="shared" si="54"/>
        <v>0</v>
      </c>
      <c r="AB223">
        <f t="shared" si="55"/>
        <v>0</v>
      </c>
    </row>
    <row r="224" spans="1:28" x14ac:dyDescent="0.35">
      <c r="A224" t="s">
        <v>271</v>
      </c>
      <c r="B224">
        <v>0</v>
      </c>
      <c r="C224" s="27">
        <f t="shared" si="42"/>
        <v>0</v>
      </c>
      <c r="D224">
        <v>0</v>
      </c>
      <c r="E224" s="27">
        <f t="shared" si="43"/>
        <v>0</v>
      </c>
      <c r="F224">
        <v>0</v>
      </c>
      <c r="G224" s="27">
        <f t="shared" si="44"/>
        <v>0</v>
      </c>
      <c r="H224">
        <v>0</v>
      </c>
      <c r="I224" s="27">
        <f t="shared" si="45"/>
        <v>0</v>
      </c>
      <c r="J224">
        <v>0</v>
      </c>
      <c r="K224" s="27">
        <f t="shared" si="46"/>
        <v>0</v>
      </c>
      <c r="L224">
        <v>0</v>
      </c>
      <c r="M224" s="27">
        <f t="shared" si="47"/>
        <v>0</v>
      </c>
      <c r="N224">
        <v>0</v>
      </c>
      <c r="O224" s="27">
        <f t="shared" si="48"/>
        <v>0</v>
      </c>
      <c r="P224">
        <v>0</v>
      </c>
      <c r="Q224" s="27">
        <f t="shared" si="49"/>
        <v>0</v>
      </c>
      <c r="R224">
        <v>0</v>
      </c>
      <c r="S224" s="27">
        <f t="shared" si="50"/>
        <v>0</v>
      </c>
      <c r="T224">
        <v>0</v>
      </c>
      <c r="U224" s="27">
        <f t="shared" si="51"/>
        <v>0</v>
      </c>
      <c r="V224">
        <v>0</v>
      </c>
      <c r="W224" s="27">
        <f t="shared" si="52"/>
        <v>0</v>
      </c>
      <c r="X224">
        <v>0</v>
      </c>
      <c r="Y224" s="27">
        <f t="shared" si="53"/>
        <v>0</v>
      </c>
      <c r="Z224">
        <v>0</v>
      </c>
      <c r="AA224" s="27">
        <f t="shared" si="54"/>
        <v>0</v>
      </c>
      <c r="AB224">
        <f t="shared" si="55"/>
        <v>0</v>
      </c>
    </row>
    <row r="225" spans="1:28" x14ac:dyDescent="0.35">
      <c r="A225" t="s">
        <v>319</v>
      </c>
      <c r="B225">
        <v>0</v>
      </c>
      <c r="C225" s="27">
        <f t="shared" si="42"/>
        <v>0</v>
      </c>
      <c r="D225">
        <v>0</v>
      </c>
      <c r="E225" s="27">
        <f t="shared" si="43"/>
        <v>0</v>
      </c>
      <c r="F225">
        <v>0</v>
      </c>
      <c r="G225" s="27">
        <f t="shared" si="44"/>
        <v>0</v>
      </c>
      <c r="H225">
        <v>0</v>
      </c>
      <c r="I225" s="27">
        <f t="shared" si="45"/>
        <v>0</v>
      </c>
      <c r="J225">
        <v>0</v>
      </c>
      <c r="K225" s="27">
        <f t="shared" si="46"/>
        <v>0</v>
      </c>
      <c r="L225">
        <v>0</v>
      </c>
      <c r="M225" s="27">
        <f t="shared" si="47"/>
        <v>0</v>
      </c>
      <c r="N225">
        <v>0</v>
      </c>
      <c r="O225" s="27">
        <f t="shared" si="48"/>
        <v>0</v>
      </c>
      <c r="P225">
        <v>0</v>
      </c>
      <c r="Q225" s="27">
        <f t="shared" si="49"/>
        <v>0</v>
      </c>
      <c r="R225">
        <v>0</v>
      </c>
      <c r="S225" s="27">
        <f t="shared" si="50"/>
        <v>0</v>
      </c>
      <c r="T225">
        <v>0</v>
      </c>
      <c r="U225" s="27">
        <f t="shared" si="51"/>
        <v>0</v>
      </c>
      <c r="V225">
        <v>0</v>
      </c>
      <c r="W225" s="27">
        <f t="shared" si="52"/>
        <v>0</v>
      </c>
      <c r="X225">
        <v>0</v>
      </c>
      <c r="Y225" s="27">
        <f t="shared" si="53"/>
        <v>0</v>
      </c>
      <c r="Z225">
        <v>0</v>
      </c>
      <c r="AA225" s="27">
        <f t="shared" si="54"/>
        <v>0</v>
      </c>
      <c r="AB225">
        <f t="shared" si="55"/>
        <v>0</v>
      </c>
    </row>
    <row r="226" spans="1:28" x14ac:dyDescent="0.35">
      <c r="A226" t="s">
        <v>319</v>
      </c>
      <c r="B226">
        <v>0</v>
      </c>
      <c r="C226" s="27">
        <f t="shared" si="42"/>
        <v>0</v>
      </c>
      <c r="D226">
        <v>0</v>
      </c>
      <c r="E226" s="27">
        <f t="shared" si="43"/>
        <v>0</v>
      </c>
      <c r="F226">
        <v>0</v>
      </c>
      <c r="G226" s="27">
        <f t="shared" si="44"/>
        <v>0</v>
      </c>
      <c r="H226">
        <v>0</v>
      </c>
      <c r="I226" s="27">
        <f t="shared" si="45"/>
        <v>0</v>
      </c>
      <c r="J226">
        <v>0</v>
      </c>
      <c r="K226" s="27">
        <f t="shared" si="46"/>
        <v>0</v>
      </c>
      <c r="L226">
        <v>0</v>
      </c>
      <c r="M226" s="27">
        <f t="shared" si="47"/>
        <v>0</v>
      </c>
      <c r="N226">
        <v>0</v>
      </c>
      <c r="O226" s="27">
        <f t="shared" si="48"/>
        <v>0</v>
      </c>
      <c r="P226">
        <v>0</v>
      </c>
      <c r="Q226" s="27">
        <f t="shared" si="49"/>
        <v>0</v>
      </c>
      <c r="R226">
        <v>0</v>
      </c>
      <c r="S226" s="27">
        <f t="shared" si="50"/>
        <v>0</v>
      </c>
      <c r="T226">
        <v>0</v>
      </c>
      <c r="U226" s="27">
        <f t="shared" si="51"/>
        <v>0</v>
      </c>
      <c r="V226">
        <v>0</v>
      </c>
      <c r="W226" s="27">
        <f t="shared" si="52"/>
        <v>0</v>
      </c>
      <c r="X226">
        <v>0</v>
      </c>
      <c r="Y226" s="27">
        <f t="shared" si="53"/>
        <v>0</v>
      </c>
      <c r="Z226">
        <v>0</v>
      </c>
      <c r="AA226" s="27">
        <f t="shared" si="54"/>
        <v>0</v>
      </c>
      <c r="AB226">
        <f t="shared" si="55"/>
        <v>0</v>
      </c>
    </row>
    <row r="227" spans="1:28" x14ac:dyDescent="0.35">
      <c r="A227" t="s">
        <v>319</v>
      </c>
      <c r="B227">
        <v>0</v>
      </c>
      <c r="C227" s="27">
        <f t="shared" si="42"/>
        <v>0</v>
      </c>
      <c r="D227">
        <v>0</v>
      </c>
      <c r="E227" s="27">
        <f t="shared" si="43"/>
        <v>0</v>
      </c>
      <c r="F227">
        <v>0</v>
      </c>
      <c r="G227" s="27">
        <f t="shared" si="44"/>
        <v>0</v>
      </c>
      <c r="H227">
        <v>0</v>
      </c>
      <c r="I227" s="27">
        <f t="shared" si="45"/>
        <v>0</v>
      </c>
      <c r="J227">
        <v>0</v>
      </c>
      <c r="K227" s="27">
        <f t="shared" si="46"/>
        <v>0</v>
      </c>
      <c r="L227">
        <v>0</v>
      </c>
      <c r="M227" s="27">
        <f t="shared" si="47"/>
        <v>0</v>
      </c>
      <c r="N227">
        <v>0</v>
      </c>
      <c r="O227" s="27">
        <f t="shared" si="48"/>
        <v>0</v>
      </c>
      <c r="P227">
        <v>0</v>
      </c>
      <c r="Q227" s="27">
        <f t="shared" si="49"/>
        <v>0</v>
      </c>
      <c r="R227">
        <v>0</v>
      </c>
      <c r="S227" s="27">
        <f t="shared" si="50"/>
        <v>0</v>
      </c>
      <c r="T227">
        <v>0</v>
      </c>
      <c r="U227" s="27">
        <f t="shared" si="51"/>
        <v>0</v>
      </c>
      <c r="V227">
        <v>0</v>
      </c>
      <c r="W227" s="27">
        <f t="shared" si="52"/>
        <v>0</v>
      </c>
      <c r="X227">
        <v>0</v>
      </c>
      <c r="Y227" s="27">
        <f t="shared" si="53"/>
        <v>0</v>
      </c>
      <c r="Z227">
        <v>0</v>
      </c>
      <c r="AA227" s="27">
        <f t="shared" si="54"/>
        <v>0</v>
      </c>
      <c r="AB227">
        <f t="shared" si="55"/>
        <v>0</v>
      </c>
    </row>
    <row r="228" spans="1:28" x14ac:dyDescent="0.35">
      <c r="A228" t="s">
        <v>319</v>
      </c>
      <c r="B228">
        <v>0</v>
      </c>
      <c r="C228" s="27">
        <f t="shared" si="42"/>
        <v>0</v>
      </c>
      <c r="D228">
        <v>0</v>
      </c>
      <c r="E228" s="27">
        <f t="shared" si="43"/>
        <v>0</v>
      </c>
      <c r="F228">
        <v>0</v>
      </c>
      <c r="G228" s="27">
        <f t="shared" si="44"/>
        <v>0</v>
      </c>
      <c r="H228">
        <v>0</v>
      </c>
      <c r="I228" s="27">
        <f t="shared" si="45"/>
        <v>0</v>
      </c>
      <c r="J228">
        <v>0</v>
      </c>
      <c r="K228" s="27">
        <f t="shared" si="46"/>
        <v>0</v>
      </c>
      <c r="L228">
        <v>0</v>
      </c>
      <c r="M228" s="27">
        <f t="shared" si="47"/>
        <v>0</v>
      </c>
      <c r="N228">
        <v>0</v>
      </c>
      <c r="O228" s="27">
        <f t="shared" si="48"/>
        <v>0</v>
      </c>
      <c r="P228">
        <v>0</v>
      </c>
      <c r="Q228" s="27">
        <f t="shared" si="49"/>
        <v>0</v>
      </c>
      <c r="R228">
        <v>0</v>
      </c>
      <c r="S228" s="27">
        <f t="shared" si="50"/>
        <v>0</v>
      </c>
      <c r="T228">
        <v>0</v>
      </c>
      <c r="U228" s="27">
        <f t="shared" si="51"/>
        <v>0</v>
      </c>
      <c r="V228">
        <v>0</v>
      </c>
      <c r="W228" s="27">
        <f t="shared" si="52"/>
        <v>0</v>
      </c>
      <c r="X228">
        <v>0</v>
      </c>
      <c r="Y228" s="27">
        <f t="shared" si="53"/>
        <v>0</v>
      </c>
      <c r="Z228">
        <v>0</v>
      </c>
      <c r="AA228" s="27">
        <f t="shared" si="54"/>
        <v>0</v>
      </c>
      <c r="AB228">
        <f t="shared" si="55"/>
        <v>0</v>
      </c>
    </row>
    <row r="229" spans="1:28" x14ac:dyDescent="0.35">
      <c r="A229" t="s">
        <v>319</v>
      </c>
      <c r="B229">
        <v>0</v>
      </c>
      <c r="C229" s="27">
        <f t="shared" si="42"/>
        <v>0</v>
      </c>
      <c r="D229">
        <v>0</v>
      </c>
      <c r="E229" s="27">
        <f t="shared" si="43"/>
        <v>0</v>
      </c>
      <c r="F229">
        <v>0</v>
      </c>
      <c r="G229" s="27">
        <f t="shared" si="44"/>
        <v>0</v>
      </c>
      <c r="H229">
        <v>0</v>
      </c>
      <c r="I229" s="27">
        <f t="shared" si="45"/>
        <v>0</v>
      </c>
      <c r="J229">
        <v>0</v>
      </c>
      <c r="K229" s="27">
        <f t="shared" si="46"/>
        <v>0</v>
      </c>
      <c r="L229">
        <v>0</v>
      </c>
      <c r="M229" s="27">
        <f t="shared" si="47"/>
        <v>0</v>
      </c>
      <c r="N229">
        <v>0</v>
      </c>
      <c r="O229" s="27">
        <f t="shared" si="48"/>
        <v>0</v>
      </c>
      <c r="P229">
        <v>0</v>
      </c>
      <c r="Q229" s="27">
        <f t="shared" si="49"/>
        <v>0</v>
      </c>
      <c r="R229">
        <v>0</v>
      </c>
      <c r="S229" s="27">
        <f t="shared" si="50"/>
        <v>0</v>
      </c>
      <c r="T229">
        <v>0</v>
      </c>
      <c r="U229" s="27">
        <f t="shared" si="51"/>
        <v>0</v>
      </c>
      <c r="V229">
        <v>0</v>
      </c>
      <c r="W229" s="27">
        <f t="shared" si="52"/>
        <v>0</v>
      </c>
      <c r="X229">
        <v>0</v>
      </c>
      <c r="Y229" s="27">
        <f t="shared" si="53"/>
        <v>0</v>
      </c>
      <c r="Z229">
        <v>0</v>
      </c>
      <c r="AA229" s="27">
        <f t="shared" si="54"/>
        <v>0</v>
      </c>
      <c r="AB229">
        <f t="shared" si="55"/>
        <v>0</v>
      </c>
    </row>
    <row r="230" spans="1:28" x14ac:dyDescent="0.35">
      <c r="A230" t="s">
        <v>319</v>
      </c>
      <c r="B230">
        <v>0</v>
      </c>
      <c r="C230" s="27">
        <f t="shared" si="42"/>
        <v>0</v>
      </c>
      <c r="D230">
        <v>0</v>
      </c>
      <c r="E230" s="27">
        <f t="shared" si="43"/>
        <v>0</v>
      </c>
      <c r="F230">
        <v>0</v>
      </c>
      <c r="G230" s="27">
        <f t="shared" si="44"/>
        <v>0</v>
      </c>
      <c r="H230">
        <v>0</v>
      </c>
      <c r="I230" s="27">
        <f t="shared" si="45"/>
        <v>0</v>
      </c>
      <c r="J230">
        <v>0</v>
      </c>
      <c r="K230" s="27">
        <f t="shared" si="46"/>
        <v>0</v>
      </c>
      <c r="L230">
        <v>0</v>
      </c>
      <c r="M230" s="27">
        <f t="shared" si="47"/>
        <v>0</v>
      </c>
      <c r="N230">
        <v>0</v>
      </c>
      <c r="O230" s="27">
        <f t="shared" si="48"/>
        <v>0</v>
      </c>
      <c r="P230">
        <v>0</v>
      </c>
      <c r="Q230" s="27">
        <f t="shared" si="49"/>
        <v>0</v>
      </c>
      <c r="R230">
        <v>0</v>
      </c>
      <c r="S230" s="27">
        <f t="shared" si="50"/>
        <v>0</v>
      </c>
      <c r="T230">
        <v>0</v>
      </c>
      <c r="U230" s="27">
        <f t="shared" si="51"/>
        <v>0</v>
      </c>
      <c r="V230">
        <v>0</v>
      </c>
      <c r="W230" s="27">
        <f t="shared" si="52"/>
        <v>0</v>
      </c>
      <c r="X230">
        <v>0</v>
      </c>
      <c r="Y230" s="27">
        <f t="shared" si="53"/>
        <v>0</v>
      </c>
      <c r="Z230">
        <v>0</v>
      </c>
      <c r="AA230" s="27">
        <f t="shared" si="54"/>
        <v>0</v>
      </c>
      <c r="AB230">
        <f t="shared" si="55"/>
        <v>0</v>
      </c>
    </row>
    <row r="231" spans="1:28" x14ac:dyDescent="0.35">
      <c r="A231" t="s">
        <v>319</v>
      </c>
      <c r="B231">
        <v>0</v>
      </c>
      <c r="C231" s="27">
        <f t="shared" si="42"/>
        <v>0</v>
      </c>
      <c r="D231">
        <v>0</v>
      </c>
      <c r="E231" s="27">
        <f t="shared" si="43"/>
        <v>0</v>
      </c>
      <c r="F231">
        <v>0</v>
      </c>
      <c r="G231" s="27">
        <f t="shared" si="44"/>
        <v>0</v>
      </c>
      <c r="H231">
        <v>0</v>
      </c>
      <c r="I231" s="27">
        <f t="shared" si="45"/>
        <v>0</v>
      </c>
      <c r="J231">
        <v>0</v>
      </c>
      <c r="K231" s="27">
        <f t="shared" si="46"/>
        <v>0</v>
      </c>
      <c r="L231">
        <v>0</v>
      </c>
      <c r="M231" s="27">
        <f t="shared" si="47"/>
        <v>0</v>
      </c>
      <c r="N231">
        <v>0</v>
      </c>
      <c r="O231" s="27">
        <f t="shared" si="48"/>
        <v>0</v>
      </c>
      <c r="P231">
        <v>0</v>
      </c>
      <c r="Q231" s="27">
        <f t="shared" si="49"/>
        <v>0</v>
      </c>
      <c r="R231">
        <v>0</v>
      </c>
      <c r="S231" s="27">
        <f t="shared" si="50"/>
        <v>0</v>
      </c>
      <c r="T231">
        <v>0</v>
      </c>
      <c r="U231" s="27">
        <f t="shared" si="51"/>
        <v>0</v>
      </c>
      <c r="V231">
        <v>0</v>
      </c>
      <c r="W231" s="27">
        <f t="shared" si="52"/>
        <v>0</v>
      </c>
      <c r="X231">
        <v>0</v>
      </c>
      <c r="Y231" s="27">
        <f t="shared" si="53"/>
        <v>0</v>
      </c>
      <c r="Z231">
        <v>0</v>
      </c>
      <c r="AA231" s="27">
        <f t="shared" si="54"/>
        <v>0</v>
      </c>
      <c r="AB231">
        <f t="shared" si="55"/>
        <v>0</v>
      </c>
    </row>
    <row r="232" spans="1:28" x14ac:dyDescent="0.35">
      <c r="A232" t="s">
        <v>319</v>
      </c>
      <c r="B232">
        <v>0</v>
      </c>
      <c r="C232" s="27">
        <f t="shared" si="42"/>
        <v>0</v>
      </c>
      <c r="D232">
        <v>0</v>
      </c>
      <c r="E232" s="27">
        <f t="shared" si="43"/>
        <v>0</v>
      </c>
      <c r="F232">
        <v>0</v>
      </c>
      <c r="G232" s="27">
        <f t="shared" si="44"/>
        <v>0</v>
      </c>
      <c r="H232">
        <v>0</v>
      </c>
      <c r="I232" s="27">
        <f t="shared" si="45"/>
        <v>0</v>
      </c>
      <c r="J232">
        <v>0</v>
      </c>
      <c r="K232" s="27">
        <f t="shared" si="46"/>
        <v>0</v>
      </c>
      <c r="L232">
        <v>0</v>
      </c>
      <c r="M232" s="27">
        <f t="shared" si="47"/>
        <v>0</v>
      </c>
      <c r="N232">
        <v>0</v>
      </c>
      <c r="O232" s="27">
        <f t="shared" si="48"/>
        <v>0</v>
      </c>
      <c r="P232">
        <v>0</v>
      </c>
      <c r="Q232" s="27">
        <f t="shared" si="49"/>
        <v>0</v>
      </c>
      <c r="R232">
        <v>0</v>
      </c>
      <c r="S232" s="27">
        <f t="shared" si="50"/>
        <v>0</v>
      </c>
      <c r="T232">
        <v>0</v>
      </c>
      <c r="U232" s="27">
        <f t="shared" si="51"/>
        <v>0</v>
      </c>
      <c r="V232">
        <v>0</v>
      </c>
      <c r="W232" s="27">
        <f t="shared" si="52"/>
        <v>0</v>
      </c>
      <c r="X232">
        <v>0</v>
      </c>
      <c r="Y232" s="27">
        <f t="shared" si="53"/>
        <v>0</v>
      </c>
      <c r="Z232">
        <v>0</v>
      </c>
      <c r="AA232" s="27">
        <f t="shared" si="54"/>
        <v>0</v>
      </c>
      <c r="AB232">
        <f t="shared" si="55"/>
        <v>0</v>
      </c>
    </row>
    <row r="233" spans="1:28" x14ac:dyDescent="0.35">
      <c r="A233" t="s">
        <v>319</v>
      </c>
      <c r="B233">
        <v>0</v>
      </c>
      <c r="C233" s="27">
        <f t="shared" si="42"/>
        <v>0</v>
      </c>
      <c r="D233">
        <v>0</v>
      </c>
      <c r="E233" s="27">
        <f t="shared" si="43"/>
        <v>0</v>
      </c>
      <c r="F233">
        <v>0</v>
      </c>
      <c r="G233" s="27">
        <f t="shared" si="44"/>
        <v>0</v>
      </c>
      <c r="H233">
        <v>0</v>
      </c>
      <c r="I233" s="27">
        <f t="shared" si="45"/>
        <v>0</v>
      </c>
      <c r="J233">
        <v>0</v>
      </c>
      <c r="K233" s="27">
        <f t="shared" si="46"/>
        <v>0</v>
      </c>
      <c r="L233">
        <v>0</v>
      </c>
      <c r="M233" s="27">
        <f t="shared" si="47"/>
        <v>0</v>
      </c>
      <c r="N233">
        <v>0</v>
      </c>
      <c r="O233" s="27">
        <f t="shared" si="48"/>
        <v>0</v>
      </c>
      <c r="P233">
        <v>0</v>
      </c>
      <c r="Q233" s="27">
        <f t="shared" si="49"/>
        <v>0</v>
      </c>
      <c r="R233">
        <v>0</v>
      </c>
      <c r="S233" s="27">
        <f t="shared" si="50"/>
        <v>0</v>
      </c>
      <c r="T233">
        <v>0</v>
      </c>
      <c r="U233" s="27">
        <f t="shared" si="51"/>
        <v>0</v>
      </c>
      <c r="V233">
        <v>0</v>
      </c>
      <c r="W233" s="27">
        <f t="shared" si="52"/>
        <v>0</v>
      </c>
      <c r="X233">
        <v>0</v>
      </c>
      <c r="Y233" s="27">
        <f t="shared" si="53"/>
        <v>0</v>
      </c>
      <c r="Z233">
        <v>0</v>
      </c>
      <c r="AA233" s="27">
        <f t="shared" si="54"/>
        <v>0</v>
      </c>
      <c r="AB233">
        <f t="shared" si="55"/>
        <v>0</v>
      </c>
    </row>
    <row r="234" spans="1:28" x14ac:dyDescent="0.35">
      <c r="A234" t="s">
        <v>271</v>
      </c>
      <c r="B234">
        <v>0</v>
      </c>
      <c r="C234" s="27">
        <f t="shared" si="42"/>
        <v>0</v>
      </c>
      <c r="D234">
        <v>0</v>
      </c>
      <c r="E234" s="27">
        <f t="shared" si="43"/>
        <v>0</v>
      </c>
      <c r="F234">
        <v>0</v>
      </c>
      <c r="G234" s="27">
        <f t="shared" si="44"/>
        <v>0</v>
      </c>
      <c r="H234">
        <v>0</v>
      </c>
      <c r="I234" s="27">
        <f t="shared" si="45"/>
        <v>0</v>
      </c>
      <c r="J234">
        <v>0</v>
      </c>
      <c r="K234" s="27">
        <f t="shared" si="46"/>
        <v>0</v>
      </c>
      <c r="L234">
        <v>0</v>
      </c>
      <c r="M234" s="27">
        <f t="shared" si="47"/>
        <v>0</v>
      </c>
      <c r="N234">
        <v>0</v>
      </c>
      <c r="O234" s="27">
        <f t="shared" si="48"/>
        <v>0</v>
      </c>
      <c r="P234">
        <v>0</v>
      </c>
      <c r="Q234" s="27">
        <f t="shared" si="49"/>
        <v>0</v>
      </c>
      <c r="R234">
        <v>0</v>
      </c>
      <c r="S234" s="27">
        <f t="shared" si="50"/>
        <v>0</v>
      </c>
      <c r="T234">
        <v>0</v>
      </c>
      <c r="U234" s="27">
        <f t="shared" si="51"/>
        <v>0</v>
      </c>
      <c r="V234">
        <v>0</v>
      </c>
      <c r="W234" s="27">
        <f t="shared" si="52"/>
        <v>0</v>
      </c>
      <c r="X234">
        <v>0</v>
      </c>
      <c r="Y234" s="27">
        <f t="shared" si="53"/>
        <v>0</v>
      </c>
      <c r="Z234">
        <v>0</v>
      </c>
      <c r="AA234" s="27">
        <f t="shared" si="54"/>
        <v>0</v>
      </c>
      <c r="AB234">
        <f t="shared" si="55"/>
        <v>0</v>
      </c>
    </row>
    <row r="235" spans="1:28" x14ac:dyDescent="0.35">
      <c r="A235" t="s">
        <v>319</v>
      </c>
      <c r="B235">
        <v>0</v>
      </c>
      <c r="C235" s="27">
        <f t="shared" si="42"/>
        <v>0</v>
      </c>
      <c r="D235">
        <v>0</v>
      </c>
      <c r="E235" s="27">
        <f t="shared" si="43"/>
        <v>0</v>
      </c>
      <c r="F235">
        <v>0</v>
      </c>
      <c r="G235" s="27">
        <f t="shared" si="44"/>
        <v>0</v>
      </c>
      <c r="H235">
        <v>0</v>
      </c>
      <c r="I235" s="27">
        <f t="shared" si="45"/>
        <v>0</v>
      </c>
      <c r="J235">
        <v>0</v>
      </c>
      <c r="K235" s="27">
        <f t="shared" si="46"/>
        <v>0</v>
      </c>
      <c r="L235">
        <v>0</v>
      </c>
      <c r="M235" s="27">
        <f t="shared" si="47"/>
        <v>0</v>
      </c>
      <c r="N235">
        <v>0</v>
      </c>
      <c r="O235" s="27">
        <f t="shared" si="48"/>
        <v>0</v>
      </c>
      <c r="P235">
        <v>0</v>
      </c>
      <c r="Q235" s="27">
        <f t="shared" si="49"/>
        <v>0</v>
      </c>
      <c r="R235">
        <v>0</v>
      </c>
      <c r="S235" s="27">
        <f t="shared" si="50"/>
        <v>0</v>
      </c>
      <c r="T235">
        <v>0</v>
      </c>
      <c r="U235" s="27">
        <f t="shared" si="51"/>
        <v>0</v>
      </c>
      <c r="V235">
        <v>0</v>
      </c>
      <c r="W235" s="27">
        <f t="shared" si="52"/>
        <v>0</v>
      </c>
      <c r="X235">
        <v>0</v>
      </c>
      <c r="Y235" s="27">
        <f t="shared" si="53"/>
        <v>0</v>
      </c>
      <c r="Z235">
        <v>0</v>
      </c>
      <c r="AA235" s="27">
        <f t="shared" si="54"/>
        <v>0</v>
      </c>
      <c r="AB235">
        <f t="shared" si="55"/>
        <v>0</v>
      </c>
    </row>
    <row r="236" spans="1:28" x14ac:dyDescent="0.35">
      <c r="A236" t="s">
        <v>319</v>
      </c>
      <c r="B236">
        <v>0</v>
      </c>
      <c r="C236" s="27">
        <f t="shared" si="42"/>
        <v>0</v>
      </c>
      <c r="D236">
        <v>0</v>
      </c>
      <c r="E236" s="27">
        <f t="shared" si="43"/>
        <v>0</v>
      </c>
      <c r="F236">
        <v>0</v>
      </c>
      <c r="G236" s="27">
        <f t="shared" si="44"/>
        <v>0</v>
      </c>
      <c r="H236">
        <v>0</v>
      </c>
      <c r="I236" s="27">
        <f t="shared" si="45"/>
        <v>0</v>
      </c>
      <c r="J236">
        <v>0</v>
      </c>
      <c r="K236" s="27">
        <f t="shared" si="46"/>
        <v>0</v>
      </c>
      <c r="L236">
        <v>0</v>
      </c>
      <c r="M236" s="27">
        <f t="shared" si="47"/>
        <v>0</v>
      </c>
      <c r="N236">
        <v>0</v>
      </c>
      <c r="O236" s="27">
        <f t="shared" si="48"/>
        <v>0</v>
      </c>
      <c r="P236">
        <v>0</v>
      </c>
      <c r="Q236" s="27">
        <f t="shared" si="49"/>
        <v>0</v>
      </c>
      <c r="R236">
        <v>0</v>
      </c>
      <c r="S236" s="27">
        <f t="shared" si="50"/>
        <v>0</v>
      </c>
      <c r="T236">
        <v>0</v>
      </c>
      <c r="U236" s="27">
        <f t="shared" si="51"/>
        <v>0</v>
      </c>
      <c r="V236">
        <v>0</v>
      </c>
      <c r="W236" s="27">
        <f t="shared" si="52"/>
        <v>0</v>
      </c>
      <c r="X236">
        <v>0</v>
      </c>
      <c r="Y236" s="27">
        <f t="shared" si="53"/>
        <v>0</v>
      </c>
      <c r="Z236">
        <v>0</v>
      </c>
      <c r="AA236" s="27">
        <f t="shared" si="54"/>
        <v>0</v>
      </c>
      <c r="AB236">
        <f t="shared" si="55"/>
        <v>0</v>
      </c>
    </row>
    <row r="237" spans="1:28" x14ac:dyDescent="0.35">
      <c r="A237" t="s">
        <v>319</v>
      </c>
      <c r="B237">
        <v>0</v>
      </c>
      <c r="C237" s="27">
        <f t="shared" si="42"/>
        <v>0</v>
      </c>
      <c r="D237">
        <v>0</v>
      </c>
      <c r="E237" s="27">
        <f t="shared" si="43"/>
        <v>0</v>
      </c>
      <c r="F237">
        <v>0</v>
      </c>
      <c r="G237" s="27">
        <f t="shared" si="44"/>
        <v>0</v>
      </c>
      <c r="H237">
        <v>0</v>
      </c>
      <c r="I237" s="27">
        <f t="shared" si="45"/>
        <v>0</v>
      </c>
      <c r="J237">
        <v>0</v>
      </c>
      <c r="K237" s="27">
        <f t="shared" si="46"/>
        <v>0</v>
      </c>
      <c r="L237">
        <v>0</v>
      </c>
      <c r="M237" s="27">
        <f t="shared" si="47"/>
        <v>0</v>
      </c>
      <c r="N237">
        <v>0</v>
      </c>
      <c r="O237" s="27">
        <f t="shared" si="48"/>
        <v>0</v>
      </c>
      <c r="P237">
        <v>0</v>
      </c>
      <c r="Q237" s="27">
        <f t="shared" si="49"/>
        <v>0</v>
      </c>
      <c r="R237">
        <v>0</v>
      </c>
      <c r="S237" s="27">
        <f t="shared" si="50"/>
        <v>0</v>
      </c>
      <c r="T237">
        <v>0</v>
      </c>
      <c r="U237" s="27">
        <f t="shared" si="51"/>
        <v>0</v>
      </c>
      <c r="V237">
        <v>0</v>
      </c>
      <c r="W237" s="27">
        <f t="shared" si="52"/>
        <v>0</v>
      </c>
      <c r="X237">
        <v>0</v>
      </c>
      <c r="Y237" s="27">
        <f t="shared" si="53"/>
        <v>0</v>
      </c>
      <c r="Z237">
        <v>0</v>
      </c>
      <c r="AA237" s="27">
        <f t="shared" si="54"/>
        <v>0</v>
      </c>
      <c r="AB237">
        <f t="shared" si="55"/>
        <v>0</v>
      </c>
    </row>
    <row r="238" spans="1:28" x14ac:dyDescent="0.35">
      <c r="A238" t="s">
        <v>319</v>
      </c>
      <c r="B238">
        <v>0</v>
      </c>
      <c r="C238" s="27">
        <f t="shared" si="42"/>
        <v>0</v>
      </c>
      <c r="D238">
        <v>0</v>
      </c>
      <c r="E238" s="27">
        <f t="shared" si="43"/>
        <v>0</v>
      </c>
      <c r="F238">
        <v>0</v>
      </c>
      <c r="G238" s="27">
        <f t="shared" si="44"/>
        <v>0</v>
      </c>
      <c r="H238">
        <v>0</v>
      </c>
      <c r="I238" s="27">
        <f t="shared" si="45"/>
        <v>0</v>
      </c>
      <c r="J238">
        <v>0</v>
      </c>
      <c r="K238" s="27">
        <f t="shared" si="46"/>
        <v>0</v>
      </c>
      <c r="L238">
        <v>0</v>
      </c>
      <c r="M238" s="27">
        <f t="shared" si="47"/>
        <v>0</v>
      </c>
      <c r="N238">
        <v>0</v>
      </c>
      <c r="O238" s="27">
        <f t="shared" si="48"/>
        <v>0</v>
      </c>
      <c r="P238">
        <v>0</v>
      </c>
      <c r="Q238" s="27">
        <f t="shared" si="49"/>
        <v>0</v>
      </c>
      <c r="R238">
        <v>0</v>
      </c>
      <c r="S238" s="27">
        <f t="shared" si="50"/>
        <v>0</v>
      </c>
      <c r="T238">
        <v>0</v>
      </c>
      <c r="U238" s="27">
        <f t="shared" si="51"/>
        <v>0</v>
      </c>
      <c r="V238">
        <v>0</v>
      </c>
      <c r="W238" s="27">
        <f t="shared" si="52"/>
        <v>0</v>
      </c>
      <c r="X238">
        <v>0</v>
      </c>
      <c r="Y238" s="27">
        <f t="shared" si="53"/>
        <v>0</v>
      </c>
      <c r="Z238">
        <v>0</v>
      </c>
      <c r="AA238" s="27">
        <f t="shared" si="54"/>
        <v>0</v>
      </c>
      <c r="AB238">
        <f t="shared" si="55"/>
        <v>0</v>
      </c>
    </row>
    <row r="239" spans="1:28" x14ac:dyDescent="0.35">
      <c r="A239" t="s">
        <v>319</v>
      </c>
      <c r="B239">
        <v>0</v>
      </c>
      <c r="C239" s="27">
        <f t="shared" si="42"/>
        <v>0</v>
      </c>
      <c r="D239">
        <v>0</v>
      </c>
      <c r="E239" s="27">
        <f t="shared" si="43"/>
        <v>0</v>
      </c>
      <c r="F239">
        <v>0</v>
      </c>
      <c r="G239" s="27">
        <f t="shared" si="44"/>
        <v>0</v>
      </c>
      <c r="H239">
        <v>0</v>
      </c>
      <c r="I239" s="27">
        <f t="shared" si="45"/>
        <v>0</v>
      </c>
      <c r="J239">
        <v>0</v>
      </c>
      <c r="K239" s="27">
        <f t="shared" si="46"/>
        <v>0</v>
      </c>
      <c r="L239">
        <v>0</v>
      </c>
      <c r="M239" s="27">
        <f t="shared" si="47"/>
        <v>0</v>
      </c>
      <c r="N239">
        <v>0</v>
      </c>
      <c r="O239" s="27">
        <f t="shared" si="48"/>
        <v>0</v>
      </c>
      <c r="P239">
        <v>0</v>
      </c>
      <c r="Q239" s="27">
        <f t="shared" si="49"/>
        <v>0</v>
      </c>
      <c r="R239">
        <v>0</v>
      </c>
      <c r="S239" s="27">
        <f t="shared" si="50"/>
        <v>0</v>
      </c>
      <c r="T239">
        <v>0</v>
      </c>
      <c r="U239" s="27">
        <f t="shared" si="51"/>
        <v>0</v>
      </c>
      <c r="V239">
        <v>0</v>
      </c>
      <c r="W239" s="27">
        <f t="shared" si="52"/>
        <v>0</v>
      </c>
      <c r="X239">
        <v>0</v>
      </c>
      <c r="Y239" s="27">
        <f t="shared" si="53"/>
        <v>0</v>
      </c>
      <c r="Z239">
        <v>0</v>
      </c>
      <c r="AA239" s="27">
        <f t="shared" si="54"/>
        <v>0</v>
      </c>
      <c r="AB239">
        <f t="shared" si="55"/>
        <v>0</v>
      </c>
    </row>
    <row r="240" spans="1:28" x14ac:dyDescent="0.35">
      <c r="A240" t="s">
        <v>319</v>
      </c>
      <c r="B240">
        <v>0</v>
      </c>
      <c r="C240" s="27">
        <f t="shared" si="42"/>
        <v>0</v>
      </c>
      <c r="D240">
        <v>0</v>
      </c>
      <c r="E240" s="27">
        <f t="shared" si="43"/>
        <v>0</v>
      </c>
      <c r="F240">
        <v>0</v>
      </c>
      <c r="G240" s="27">
        <f t="shared" si="44"/>
        <v>0</v>
      </c>
      <c r="H240">
        <v>0</v>
      </c>
      <c r="I240" s="27">
        <f t="shared" si="45"/>
        <v>0</v>
      </c>
      <c r="J240">
        <v>0</v>
      </c>
      <c r="K240" s="27">
        <f t="shared" si="46"/>
        <v>0</v>
      </c>
      <c r="L240">
        <v>0</v>
      </c>
      <c r="M240" s="27">
        <f t="shared" si="47"/>
        <v>0</v>
      </c>
      <c r="N240">
        <v>0</v>
      </c>
      <c r="O240" s="27">
        <f t="shared" si="48"/>
        <v>0</v>
      </c>
      <c r="P240">
        <v>0</v>
      </c>
      <c r="Q240" s="27">
        <f t="shared" si="49"/>
        <v>0</v>
      </c>
      <c r="R240">
        <v>0</v>
      </c>
      <c r="S240" s="27">
        <f t="shared" si="50"/>
        <v>0</v>
      </c>
      <c r="T240">
        <v>0</v>
      </c>
      <c r="U240" s="27">
        <f t="shared" si="51"/>
        <v>0</v>
      </c>
      <c r="V240">
        <v>0</v>
      </c>
      <c r="W240" s="27">
        <f t="shared" si="52"/>
        <v>0</v>
      </c>
      <c r="X240">
        <v>0</v>
      </c>
      <c r="Y240" s="27">
        <f t="shared" si="53"/>
        <v>0</v>
      </c>
      <c r="Z240">
        <v>0</v>
      </c>
      <c r="AA240" s="27">
        <f t="shared" si="54"/>
        <v>0</v>
      </c>
      <c r="AB240">
        <f t="shared" si="55"/>
        <v>0</v>
      </c>
    </row>
    <row r="241" spans="1:28" x14ac:dyDescent="0.35">
      <c r="A241" t="s">
        <v>319</v>
      </c>
      <c r="B241">
        <v>0</v>
      </c>
      <c r="C241" s="27">
        <f t="shared" si="42"/>
        <v>0</v>
      </c>
      <c r="D241">
        <v>0</v>
      </c>
      <c r="E241" s="27">
        <f t="shared" si="43"/>
        <v>0</v>
      </c>
      <c r="F241">
        <v>0</v>
      </c>
      <c r="G241" s="27">
        <f t="shared" si="44"/>
        <v>0</v>
      </c>
      <c r="H241">
        <v>0</v>
      </c>
      <c r="I241" s="27">
        <f t="shared" si="45"/>
        <v>0</v>
      </c>
      <c r="J241">
        <v>0</v>
      </c>
      <c r="K241" s="27">
        <f t="shared" si="46"/>
        <v>0</v>
      </c>
      <c r="L241">
        <v>0</v>
      </c>
      <c r="M241" s="27">
        <f t="shared" si="47"/>
        <v>0</v>
      </c>
      <c r="N241">
        <v>0</v>
      </c>
      <c r="O241" s="27">
        <f t="shared" si="48"/>
        <v>0</v>
      </c>
      <c r="P241">
        <v>0</v>
      </c>
      <c r="Q241" s="27">
        <f t="shared" si="49"/>
        <v>0</v>
      </c>
      <c r="R241">
        <v>0</v>
      </c>
      <c r="S241" s="27">
        <f t="shared" si="50"/>
        <v>0</v>
      </c>
      <c r="T241">
        <v>0</v>
      </c>
      <c r="U241" s="27">
        <f t="shared" si="51"/>
        <v>0</v>
      </c>
      <c r="V241">
        <v>0</v>
      </c>
      <c r="W241" s="27">
        <f t="shared" si="52"/>
        <v>0</v>
      </c>
      <c r="X241">
        <v>0</v>
      </c>
      <c r="Y241" s="27">
        <f t="shared" si="53"/>
        <v>0</v>
      </c>
      <c r="Z241">
        <v>0</v>
      </c>
      <c r="AA241" s="27">
        <f t="shared" si="54"/>
        <v>0</v>
      </c>
      <c r="AB241">
        <f t="shared" si="55"/>
        <v>0</v>
      </c>
    </row>
    <row r="242" spans="1:28" x14ac:dyDescent="0.35">
      <c r="A242" t="s">
        <v>319</v>
      </c>
      <c r="B242">
        <v>0</v>
      </c>
      <c r="C242" s="27">
        <f t="shared" si="42"/>
        <v>0</v>
      </c>
      <c r="D242">
        <v>0</v>
      </c>
      <c r="E242" s="27">
        <f t="shared" si="43"/>
        <v>0</v>
      </c>
      <c r="F242">
        <v>0</v>
      </c>
      <c r="G242" s="27">
        <f t="shared" si="44"/>
        <v>0</v>
      </c>
      <c r="H242">
        <v>0</v>
      </c>
      <c r="I242" s="27">
        <f t="shared" si="45"/>
        <v>0</v>
      </c>
      <c r="J242">
        <v>0</v>
      </c>
      <c r="K242" s="27">
        <f t="shared" si="46"/>
        <v>0</v>
      </c>
      <c r="L242">
        <v>0</v>
      </c>
      <c r="M242" s="27">
        <f t="shared" si="47"/>
        <v>0</v>
      </c>
      <c r="N242">
        <v>0</v>
      </c>
      <c r="O242" s="27">
        <f t="shared" si="48"/>
        <v>0</v>
      </c>
      <c r="P242">
        <v>0</v>
      </c>
      <c r="Q242" s="27">
        <f t="shared" si="49"/>
        <v>0</v>
      </c>
      <c r="R242">
        <v>0</v>
      </c>
      <c r="S242" s="27">
        <f t="shared" si="50"/>
        <v>0</v>
      </c>
      <c r="T242">
        <v>0</v>
      </c>
      <c r="U242" s="27">
        <f t="shared" si="51"/>
        <v>0</v>
      </c>
      <c r="V242">
        <v>0</v>
      </c>
      <c r="W242" s="27">
        <f t="shared" si="52"/>
        <v>0</v>
      </c>
      <c r="X242">
        <v>0</v>
      </c>
      <c r="Y242" s="27">
        <f t="shared" si="53"/>
        <v>0</v>
      </c>
      <c r="Z242">
        <v>0</v>
      </c>
      <c r="AA242" s="27">
        <f t="shared" si="54"/>
        <v>0</v>
      </c>
      <c r="AB242">
        <f t="shared" si="55"/>
        <v>0</v>
      </c>
    </row>
    <row r="243" spans="1:28" x14ac:dyDescent="0.35">
      <c r="A243" t="s">
        <v>319</v>
      </c>
      <c r="B243">
        <v>0</v>
      </c>
      <c r="C243" s="27">
        <f t="shared" si="42"/>
        <v>0</v>
      </c>
      <c r="D243">
        <v>0</v>
      </c>
      <c r="E243" s="27">
        <f t="shared" si="43"/>
        <v>0</v>
      </c>
      <c r="F243">
        <v>0</v>
      </c>
      <c r="G243" s="27">
        <f t="shared" si="44"/>
        <v>0</v>
      </c>
      <c r="H243">
        <v>0</v>
      </c>
      <c r="I243" s="27">
        <f t="shared" si="45"/>
        <v>0</v>
      </c>
      <c r="J243">
        <v>0</v>
      </c>
      <c r="K243" s="27">
        <f t="shared" si="46"/>
        <v>0</v>
      </c>
      <c r="L243">
        <v>0</v>
      </c>
      <c r="M243" s="27">
        <f t="shared" si="47"/>
        <v>0</v>
      </c>
      <c r="N243">
        <v>0</v>
      </c>
      <c r="O243" s="27">
        <f t="shared" si="48"/>
        <v>0</v>
      </c>
      <c r="P243">
        <v>0</v>
      </c>
      <c r="Q243" s="27">
        <f t="shared" si="49"/>
        <v>0</v>
      </c>
      <c r="R243">
        <v>0</v>
      </c>
      <c r="S243" s="27">
        <f t="shared" si="50"/>
        <v>0</v>
      </c>
      <c r="T243">
        <v>3</v>
      </c>
      <c r="U243" s="27">
        <f t="shared" si="51"/>
        <v>12</v>
      </c>
      <c r="V243">
        <v>0</v>
      </c>
      <c r="W243" s="27">
        <f t="shared" si="52"/>
        <v>0</v>
      </c>
      <c r="X243">
        <v>0</v>
      </c>
      <c r="Y243" s="27">
        <f t="shared" si="53"/>
        <v>0</v>
      </c>
      <c r="Z243">
        <v>0</v>
      </c>
      <c r="AA243" s="27">
        <f t="shared" si="54"/>
        <v>0</v>
      </c>
      <c r="AB243">
        <f t="shared" si="55"/>
        <v>12</v>
      </c>
    </row>
    <row r="244" spans="1:28" x14ac:dyDescent="0.35">
      <c r="A244" t="s">
        <v>319</v>
      </c>
      <c r="B244">
        <v>0</v>
      </c>
      <c r="C244" s="27">
        <f t="shared" si="42"/>
        <v>0</v>
      </c>
      <c r="D244">
        <v>0</v>
      </c>
      <c r="E244" s="27">
        <f t="shared" si="43"/>
        <v>0</v>
      </c>
      <c r="F244">
        <v>0</v>
      </c>
      <c r="G244" s="27">
        <f t="shared" si="44"/>
        <v>0</v>
      </c>
      <c r="H244">
        <v>0</v>
      </c>
      <c r="I244" s="27">
        <f t="shared" si="45"/>
        <v>0</v>
      </c>
      <c r="J244">
        <v>0</v>
      </c>
      <c r="K244" s="27">
        <f t="shared" si="46"/>
        <v>0</v>
      </c>
      <c r="L244">
        <v>0</v>
      </c>
      <c r="M244" s="27">
        <f t="shared" si="47"/>
        <v>0</v>
      </c>
      <c r="N244">
        <v>0</v>
      </c>
      <c r="O244" s="27">
        <f t="shared" si="48"/>
        <v>0</v>
      </c>
      <c r="P244">
        <v>0</v>
      </c>
      <c r="Q244" s="27">
        <f t="shared" si="49"/>
        <v>0</v>
      </c>
      <c r="R244">
        <v>0</v>
      </c>
      <c r="S244" s="27">
        <f t="shared" si="50"/>
        <v>0</v>
      </c>
      <c r="T244">
        <v>0</v>
      </c>
      <c r="U244" s="27">
        <f t="shared" si="51"/>
        <v>0</v>
      </c>
      <c r="V244">
        <v>0</v>
      </c>
      <c r="W244" s="27">
        <f t="shared" si="52"/>
        <v>0</v>
      </c>
      <c r="X244">
        <v>0</v>
      </c>
      <c r="Y244" s="27">
        <f t="shared" si="53"/>
        <v>0</v>
      </c>
      <c r="Z244">
        <v>0</v>
      </c>
      <c r="AA244" s="27">
        <f t="shared" si="54"/>
        <v>0</v>
      </c>
      <c r="AB244">
        <f t="shared" si="55"/>
        <v>0</v>
      </c>
    </row>
    <row r="245" spans="1:28" x14ac:dyDescent="0.35">
      <c r="A245" t="s">
        <v>319</v>
      </c>
      <c r="B245">
        <v>0</v>
      </c>
      <c r="C245" s="27">
        <f t="shared" si="42"/>
        <v>0</v>
      </c>
      <c r="D245">
        <v>0</v>
      </c>
      <c r="E245" s="27">
        <f t="shared" si="43"/>
        <v>0</v>
      </c>
      <c r="F245">
        <v>0</v>
      </c>
      <c r="G245" s="27">
        <f t="shared" si="44"/>
        <v>0</v>
      </c>
      <c r="H245">
        <v>0</v>
      </c>
      <c r="I245" s="27">
        <f t="shared" si="45"/>
        <v>0</v>
      </c>
      <c r="J245">
        <v>0</v>
      </c>
      <c r="K245" s="27">
        <f t="shared" si="46"/>
        <v>0</v>
      </c>
      <c r="L245">
        <v>0</v>
      </c>
      <c r="M245" s="27">
        <f t="shared" si="47"/>
        <v>0</v>
      </c>
      <c r="N245">
        <v>0</v>
      </c>
      <c r="O245" s="27">
        <f t="shared" si="48"/>
        <v>0</v>
      </c>
      <c r="P245">
        <v>0</v>
      </c>
      <c r="Q245" s="27">
        <f t="shared" si="49"/>
        <v>0</v>
      </c>
      <c r="R245">
        <v>0</v>
      </c>
      <c r="S245" s="27">
        <f t="shared" si="50"/>
        <v>0</v>
      </c>
      <c r="T245">
        <v>0</v>
      </c>
      <c r="U245" s="27">
        <f t="shared" si="51"/>
        <v>0</v>
      </c>
      <c r="V245">
        <v>0</v>
      </c>
      <c r="W245" s="27">
        <f t="shared" si="52"/>
        <v>0</v>
      </c>
      <c r="X245">
        <v>0</v>
      </c>
      <c r="Y245" s="27">
        <f t="shared" si="53"/>
        <v>0</v>
      </c>
      <c r="Z245">
        <v>0</v>
      </c>
      <c r="AA245" s="27">
        <f t="shared" si="54"/>
        <v>0</v>
      </c>
      <c r="AB245">
        <f t="shared" si="55"/>
        <v>0</v>
      </c>
    </row>
    <row r="246" spans="1:28" x14ac:dyDescent="0.35">
      <c r="A246" t="s">
        <v>271</v>
      </c>
      <c r="B246">
        <v>0</v>
      </c>
      <c r="C246" s="27">
        <f t="shared" si="42"/>
        <v>0</v>
      </c>
      <c r="D246">
        <v>0</v>
      </c>
      <c r="E246" s="27">
        <f t="shared" si="43"/>
        <v>0</v>
      </c>
      <c r="F246">
        <v>0</v>
      </c>
      <c r="G246" s="27">
        <f t="shared" si="44"/>
        <v>0</v>
      </c>
      <c r="H246">
        <v>0</v>
      </c>
      <c r="I246" s="27">
        <f t="shared" si="45"/>
        <v>0</v>
      </c>
      <c r="J246">
        <v>0</v>
      </c>
      <c r="K246" s="27">
        <f t="shared" si="46"/>
        <v>0</v>
      </c>
      <c r="L246">
        <v>0</v>
      </c>
      <c r="M246" s="27">
        <f t="shared" si="47"/>
        <v>0</v>
      </c>
      <c r="N246">
        <v>0</v>
      </c>
      <c r="O246" s="27">
        <f t="shared" si="48"/>
        <v>0</v>
      </c>
      <c r="P246">
        <v>0</v>
      </c>
      <c r="Q246" s="27">
        <f t="shared" si="49"/>
        <v>0</v>
      </c>
      <c r="R246">
        <v>0</v>
      </c>
      <c r="S246" s="27">
        <f t="shared" si="50"/>
        <v>0</v>
      </c>
      <c r="T246">
        <v>0</v>
      </c>
      <c r="U246" s="27">
        <f t="shared" si="51"/>
        <v>0</v>
      </c>
      <c r="V246">
        <v>0</v>
      </c>
      <c r="W246" s="27">
        <f t="shared" si="52"/>
        <v>0</v>
      </c>
      <c r="X246">
        <v>0</v>
      </c>
      <c r="Y246" s="27">
        <f t="shared" si="53"/>
        <v>0</v>
      </c>
      <c r="Z246">
        <v>0</v>
      </c>
      <c r="AA246" s="27">
        <f t="shared" si="54"/>
        <v>0</v>
      </c>
      <c r="AB246">
        <f t="shared" si="55"/>
        <v>0</v>
      </c>
    </row>
    <row r="247" spans="1:28" x14ac:dyDescent="0.35">
      <c r="A247" t="s">
        <v>271</v>
      </c>
      <c r="B247">
        <v>0</v>
      </c>
      <c r="C247" s="27">
        <f t="shared" si="42"/>
        <v>0</v>
      </c>
      <c r="D247">
        <v>0</v>
      </c>
      <c r="E247" s="27">
        <f t="shared" si="43"/>
        <v>0</v>
      </c>
      <c r="F247">
        <v>0</v>
      </c>
      <c r="G247" s="27">
        <f t="shared" si="44"/>
        <v>0</v>
      </c>
      <c r="H247">
        <v>0</v>
      </c>
      <c r="I247" s="27">
        <f t="shared" si="45"/>
        <v>0</v>
      </c>
      <c r="J247">
        <v>0</v>
      </c>
      <c r="K247" s="27">
        <f t="shared" si="46"/>
        <v>0</v>
      </c>
      <c r="L247">
        <v>0</v>
      </c>
      <c r="M247" s="27">
        <f t="shared" si="47"/>
        <v>0</v>
      </c>
      <c r="N247">
        <v>0</v>
      </c>
      <c r="O247" s="27">
        <f t="shared" si="48"/>
        <v>0</v>
      </c>
      <c r="P247">
        <v>0</v>
      </c>
      <c r="Q247" s="27">
        <f t="shared" si="49"/>
        <v>0</v>
      </c>
      <c r="R247">
        <v>0</v>
      </c>
      <c r="S247" s="27">
        <f t="shared" si="50"/>
        <v>0</v>
      </c>
      <c r="T247">
        <v>0</v>
      </c>
      <c r="U247" s="27">
        <f t="shared" si="51"/>
        <v>0</v>
      </c>
      <c r="V247">
        <v>0</v>
      </c>
      <c r="W247" s="27">
        <f t="shared" si="52"/>
        <v>0</v>
      </c>
      <c r="X247">
        <v>0</v>
      </c>
      <c r="Y247" s="27">
        <f t="shared" si="53"/>
        <v>0</v>
      </c>
      <c r="Z247">
        <v>0</v>
      </c>
      <c r="AA247" s="27">
        <f t="shared" si="54"/>
        <v>0</v>
      </c>
      <c r="AB247">
        <f t="shared" si="55"/>
        <v>0</v>
      </c>
    </row>
    <row r="248" spans="1:28" x14ac:dyDescent="0.35">
      <c r="A248" t="s">
        <v>271</v>
      </c>
      <c r="B248">
        <v>0</v>
      </c>
      <c r="C248" s="27">
        <f t="shared" si="42"/>
        <v>0</v>
      </c>
      <c r="D248">
        <v>0</v>
      </c>
      <c r="E248" s="27">
        <f t="shared" si="43"/>
        <v>0</v>
      </c>
      <c r="F248">
        <v>0</v>
      </c>
      <c r="G248" s="27">
        <f t="shared" si="44"/>
        <v>0</v>
      </c>
      <c r="H248">
        <v>0</v>
      </c>
      <c r="I248" s="27">
        <f t="shared" si="45"/>
        <v>0</v>
      </c>
      <c r="J248">
        <v>0</v>
      </c>
      <c r="K248" s="27">
        <f t="shared" si="46"/>
        <v>0</v>
      </c>
      <c r="L248">
        <v>0</v>
      </c>
      <c r="M248" s="27">
        <f t="shared" si="47"/>
        <v>0</v>
      </c>
      <c r="N248">
        <v>0</v>
      </c>
      <c r="O248" s="27">
        <f t="shared" si="48"/>
        <v>0</v>
      </c>
      <c r="P248">
        <v>0</v>
      </c>
      <c r="Q248" s="27">
        <f t="shared" si="49"/>
        <v>0</v>
      </c>
      <c r="R248">
        <v>0</v>
      </c>
      <c r="S248" s="27">
        <f t="shared" si="50"/>
        <v>0</v>
      </c>
      <c r="T248">
        <v>0</v>
      </c>
      <c r="U248" s="27">
        <f t="shared" si="51"/>
        <v>0</v>
      </c>
      <c r="V248">
        <v>0</v>
      </c>
      <c r="W248" s="27">
        <f t="shared" si="52"/>
        <v>0</v>
      </c>
      <c r="X248">
        <v>0</v>
      </c>
      <c r="Y248" s="27">
        <f t="shared" si="53"/>
        <v>0</v>
      </c>
      <c r="Z248">
        <v>0</v>
      </c>
      <c r="AA248" s="27">
        <f t="shared" si="54"/>
        <v>0</v>
      </c>
      <c r="AB248">
        <f t="shared" si="55"/>
        <v>0</v>
      </c>
    </row>
    <row r="249" spans="1:28" x14ac:dyDescent="0.35">
      <c r="A249" t="s">
        <v>271</v>
      </c>
      <c r="B249">
        <v>0</v>
      </c>
      <c r="C249" s="27">
        <f t="shared" si="42"/>
        <v>0</v>
      </c>
      <c r="D249">
        <v>0</v>
      </c>
      <c r="E249" s="27">
        <f t="shared" si="43"/>
        <v>0</v>
      </c>
      <c r="F249">
        <v>0</v>
      </c>
      <c r="G249" s="27">
        <f t="shared" si="44"/>
        <v>0</v>
      </c>
      <c r="H249">
        <v>0</v>
      </c>
      <c r="I249" s="27">
        <f t="shared" si="45"/>
        <v>0</v>
      </c>
      <c r="J249">
        <v>0</v>
      </c>
      <c r="K249" s="27">
        <f t="shared" si="46"/>
        <v>0</v>
      </c>
      <c r="L249">
        <v>0</v>
      </c>
      <c r="M249" s="27">
        <f t="shared" si="47"/>
        <v>0</v>
      </c>
      <c r="N249">
        <v>0</v>
      </c>
      <c r="O249" s="27">
        <f t="shared" si="48"/>
        <v>0</v>
      </c>
      <c r="P249">
        <v>0</v>
      </c>
      <c r="Q249" s="27">
        <f t="shared" si="49"/>
        <v>0</v>
      </c>
      <c r="R249">
        <v>0</v>
      </c>
      <c r="S249" s="27">
        <f t="shared" si="50"/>
        <v>0</v>
      </c>
      <c r="T249">
        <v>0</v>
      </c>
      <c r="U249" s="27">
        <f t="shared" si="51"/>
        <v>0</v>
      </c>
      <c r="V249">
        <v>0</v>
      </c>
      <c r="W249" s="27">
        <f t="shared" si="52"/>
        <v>0</v>
      </c>
      <c r="X249">
        <v>0</v>
      </c>
      <c r="Y249" s="27">
        <f t="shared" si="53"/>
        <v>0</v>
      </c>
      <c r="Z249">
        <v>0</v>
      </c>
      <c r="AA249" s="27">
        <f t="shared" si="54"/>
        <v>0</v>
      </c>
      <c r="AB249">
        <f t="shared" si="55"/>
        <v>0</v>
      </c>
    </row>
    <row r="250" spans="1:28" x14ac:dyDescent="0.35">
      <c r="A250" t="s">
        <v>271</v>
      </c>
      <c r="B250">
        <v>0</v>
      </c>
      <c r="C250" s="27">
        <f t="shared" si="42"/>
        <v>0</v>
      </c>
      <c r="D250">
        <v>0</v>
      </c>
      <c r="E250" s="27">
        <f t="shared" si="43"/>
        <v>0</v>
      </c>
      <c r="F250">
        <v>0</v>
      </c>
      <c r="G250" s="27">
        <f t="shared" si="44"/>
        <v>0</v>
      </c>
      <c r="H250">
        <v>0</v>
      </c>
      <c r="I250" s="27">
        <f t="shared" si="45"/>
        <v>0</v>
      </c>
      <c r="J250">
        <v>0</v>
      </c>
      <c r="K250" s="27">
        <f t="shared" si="46"/>
        <v>0</v>
      </c>
      <c r="L250">
        <v>0</v>
      </c>
      <c r="M250" s="27">
        <f t="shared" si="47"/>
        <v>0</v>
      </c>
      <c r="N250">
        <v>0</v>
      </c>
      <c r="O250" s="27">
        <f t="shared" si="48"/>
        <v>0</v>
      </c>
      <c r="P250">
        <v>0</v>
      </c>
      <c r="Q250" s="27">
        <f t="shared" si="49"/>
        <v>0</v>
      </c>
      <c r="R250">
        <v>0</v>
      </c>
      <c r="S250" s="27">
        <f t="shared" si="50"/>
        <v>0</v>
      </c>
      <c r="T250">
        <v>0</v>
      </c>
      <c r="U250" s="27">
        <f t="shared" si="51"/>
        <v>0</v>
      </c>
      <c r="V250">
        <v>0</v>
      </c>
      <c r="W250" s="27">
        <f t="shared" si="52"/>
        <v>0</v>
      </c>
      <c r="X250">
        <v>0</v>
      </c>
      <c r="Y250" s="27">
        <f t="shared" si="53"/>
        <v>0</v>
      </c>
      <c r="Z250">
        <v>0</v>
      </c>
      <c r="AA250" s="27">
        <f t="shared" si="54"/>
        <v>0</v>
      </c>
      <c r="AB250">
        <f t="shared" si="55"/>
        <v>0</v>
      </c>
    </row>
    <row r="251" spans="1:28" x14ac:dyDescent="0.35">
      <c r="A251" t="s">
        <v>271</v>
      </c>
      <c r="B251">
        <v>0</v>
      </c>
      <c r="C251" s="27">
        <f t="shared" si="42"/>
        <v>0</v>
      </c>
      <c r="D251">
        <v>0</v>
      </c>
      <c r="E251" s="27">
        <f t="shared" si="43"/>
        <v>0</v>
      </c>
      <c r="F251">
        <v>0</v>
      </c>
      <c r="G251" s="27">
        <f t="shared" si="44"/>
        <v>0</v>
      </c>
      <c r="H251">
        <v>0</v>
      </c>
      <c r="I251" s="27">
        <f t="shared" si="45"/>
        <v>0</v>
      </c>
      <c r="J251">
        <v>0</v>
      </c>
      <c r="K251" s="27">
        <f t="shared" si="46"/>
        <v>0</v>
      </c>
      <c r="L251">
        <v>0</v>
      </c>
      <c r="M251" s="27">
        <f t="shared" si="47"/>
        <v>0</v>
      </c>
      <c r="N251">
        <v>0</v>
      </c>
      <c r="O251" s="27">
        <f t="shared" si="48"/>
        <v>0</v>
      </c>
      <c r="P251">
        <v>0</v>
      </c>
      <c r="Q251" s="27">
        <f t="shared" si="49"/>
        <v>0</v>
      </c>
      <c r="R251">
        <v>0</v>
      </c>
      <c r="S251" s="27">
        <f t="shared" si="50"/>
        <v>0</v>
      </c>
      <c r="T251">
        <v>0</v>
      </c>
      <c r="U251" s="27">
        <f t="shared" si="51"/>
        <v>0</v>
      </c>
      <c r="V251">
        <v>0</v>
      </c>
      <c r="W251" s="27">
        <f t="shared" si="52"/>
        <v>0</v>
      </c>
      <c r="X251">
        <v>0</v>
      </c>
      <c r="Y251" s="27">
        <f t="shared" si="53"/>
        <v>0</v>
      </c>
      <c r="Z251">
        <v>0</v>
      </c>
      <c r="AA251" s="27">
        <f t="shared" si="54"/>
        <v>0</v>
      </c>
      <c r="AB251">
        <f t="shared" si="55"/>
        <v>0</v>
      </c>
    </row>
    <row r="252" spans="1:28" x14ac:dyDescent="0.35">
      <c r="A252" t="s">
        <v>271</v>
      </c>
      <c r="B252">
        <v>0</v>
      </c>
      <c r="C252" s="27">
        <f t="shared" si="42"/>
        <v>0</v>
      </c>
      <c r="D252">
        <v>0</v>
      </c>
      <c r="E252" s="27">
        <f t="shared" si="43"/>
        <v>0</v>
      </c>
      <c r="F252">
        <v>0</v>
      </c>
      <c r="G252" s="27">
        <f t="shared" si="44"/>
        <v>0</v>
      </c>
      <c r="H252">
        <v>0</v>
      </c>
      <c r="I252" s="27">
        <f t="shared" si="45"/>
        <v>0</v>
      </c>
      <c r="J252">
        <v>0</v>
      </c>
      <c r="K252" s="27">
        <f t="shared" si="46"/>
        <v>0</v>
      </c>
      <c r="L252">
        <v>0</v>
      </c>
      <c r="M252" s="27">
        <f t="shared" si="47"/>
        <v>0</v>
      </c>
      <c r="N252">
        <v>0</v>
      </c>
      <c r="O252" s="27">
        <f t="shared" si="48"/>
        <v>0</v>
      </c>
      <c r="P252">
        <v>0</v>
      </c>
      <c r="Q252" s="27">
        <f t="shared" si="49"/>
        <v>0</v>
      </c>
      <c r="R252">
        <v>0</v>
      </c>
      <c r="S252" s="27">
        <f t="shared" si="50"/>
        <v>0</v>
      </c>
      <c r="T252">
        <v>0</v>
      </c>
      <c r="U252" s="27">
        <f t="shared" si="51"/>
        <v>0</v>
      </c>
      <c r="V252">
        <v>0</v>
      </c>
      <c r="W252" s="27">
        <f t="shared" si="52"/>
        <v>0</v>
      </c>
      <c r="X252">
        <v>0</v>
      </c>
      <c r="Y252" s="27">
        <f t="shared" si="53"/>
        <v>0</v>
      </c>
      <c r="Z252">
        <v>0</v>
      </c>
      <c r="AA252" s="27">
        <f t="shared" si="54"/>
        <v>0</v>
      </c>
      <c r="AB252">
        <f t="shared" si="55"/>
        <v>0</v>
      </c>
    </row>
    <row r="253" spans="1:28" x14ac:dyDescent="0.35">
      <c r="A253" t="s">
        <v>271</v>
      </c>
      <c r="B253">
        <v>0</v>
      </c>
      <c r="C253" s="27">
        <f t="shared" si="42"/>
        <v>0</v>
      </c>
      <c r="D253">
        <v>0</v>
      </c>
      <c r="E253" s="27">
        <f t="shared" si="43"/>
        <v>0</v>
      </c>
      <c r="F253">
        <v>0</v>
      </c>
      <c r="G253" s="27">
        <f t="shared" si="44"/>
        <v>0</v>
      </c>
      <c r="H253">
        <v>0</v>
      </c>
      <c r="I253" s="27">
        <f t="shared" si="45"/>
        <v>0</v>
      </c>
      <c r="J253">
        <v>0</v>
      </c>
      <c r="K253" s="27">
        <f t="shared" si="46"/>
        <v>0</v>
      </c>
      <c r="L253">
        <v>0</v>
      </c>
      <c r="M253" s="27">
        <f t="shared" si="47"/>
        <v>0</v>
      </c>
      <c r="N253">
        <v>0</v>
      </c>
      <c r="O253" s="27">
        <f t="shared" si="48"/>
        <v>0</v>
      </c>
      <c r="P253">
        <v>0</v>
      </c>
      <c r="Q253" s="27">
        <f t="shared" si="49"/>
        <v>0</v>
      </c>
      <c r="R253">
        <v>0</v>
      </c>
      <c r="S253" s="27">
        <f t="shared" si="50"/>
        <v>0</v>
      </c>
      <c r="T253">
        <v>0</v>
      </c>
      <c r="U253" s="27">
        <f t="shared" si="51"/>
        <v>0</v>
      </c>
      <c r="V253">
        <v>0</v>
      </c>
      <c r="W253" s="27">
        <f t="shared" si="52"/>
        <v>0</v>
      </c>
      <c r="X253">
        <v>0</v>
      </c>
      <c r="Y253" s="27">
        <f t="shared" si="53"/>
        <v>0</v>
      </c>
      <c r="Z253">
        <v>0</v>
      </c>
      <c r="AA253" s="27">
        <f t="shared" si="54"/>
        <v>0</v>
      </c>
      <c r="AB253">
        <f t="shared" si="55"/>
        <v>0</v>
      </c>
    </row>
    <row r="254" spans="1:28" x14ac:dyDescent="0.35">
      <c r="A254" t="s">
        <v>271</v>
      </c>
      <c r="B254">
        <v>0</v>
      </c>
      <c r="C254" s="27">
        <f t="shared" si="42"/>
        <v>0</v>
      </c>
      <c r="D254">
        <v>0</v>
      </c>
      <c r="E254" s="27">
        <f t="shared" si="43"/>
        <v>0</v>
      </c>
      <c r="F254">
        <v>0</v>
      </c>
      <c r="G254" s="27">
        <f t="shared" si="44"/>
        <v>0</v>
      </c>
      <c r="H254">
        <v>0</v>
      </c>
      <c r="I254" s="27">
        <f t="shared" si="45"/>
        <v>0</v>
      </c>
      <c r="J254">
        <v>0</v>
      </c>
      <c r="K254" s="27">
        <f t="shared" si="46"/>
        <v>0</v>
      </c>
      <c r="L254">
        <v>0</v>
      </c>
      <c r="M254" s="27">
        <f t="shared" si="47"/>
        <v>0</v>
      </c>
      <c r="N254">
        <v>0</v>
      </c>
      <c r="O254" s="27">
        <f t="shared" si="48"/>
        <v>0</v>
      </c>
      <c r="P254">
        <v>0</v>
      </c>
      <c r="Q254" s="27">
        <f t="shared" si="49"/>
        <v>0</v>
      </c>
      <c r="R254">
        <v>0</v>
      </c>
      <c r="S254" s="27">
        <f t="shared" si="50"/>
        <v>0</v>
      </c>
      <c r="T254">
        <v>0</v>
      </c>
      <c r="U254" s="27">
        <f t="shared" si="51"/>
        <v>0</v>
      </c>
      <c r="V254">
        <v>0</v>
      </c>
      <c r="W254" s="27">
        <f t="shared" si="52"/>
        <v>0</v>
      </c>
      <c r="X254">
        <v>0</v>
      </c>
      <c r="Y254" s="27">
        <f t="shared" si="53"/>
        <v>0</v>
      </c>
      <c r="Z254">
        <v>0</v>
      </c>
      <c r="AA254" s="27">
        <f t="shared" si="54"/>
        <v>0</v>
      </c>
      <c r="AB254">
        <f t="shared" si="55"/>
        <v>0</v>
      </c>
    </row>
    <row r="255" spans="1:28" x14ac:dyDescent="0.35">
      <c r="A255" t="s">
        <v>271</v>
      </c>
      <c r="B255">
        <v>0</v>
      </c>
      <c r="C255" s="27">
        <f t="shared" si="42"/>
        <v>0</v>
      </c>
      <c r="D255">
        <v>0</v>
      </c>
      <c r="E255" s="27">
        <f t="shared" si="43"/>
        <v>0</v>
      </c>
      <c r="F255">
        <v>0</v>
      </c>
      <c r="G255" s="27">
        <f t="shared" si="44"/>
        <v>0</v>
      </c>
      <c r="H255">
        <v>0</v>
      </c>
      <c r="I255" s="27">
        <f t="shared" si="45"/>
        <v>0</v>
      </c>
      <c r="J255">
        <v>0</v>
      </c>
      <c r="K255" s="27">
        <f t="shared" si="46"/>
        <v>0</v>
      </c>
      <c r="L255">
        <v>0</v>
      </c>
      <c r="M255" s="27">
        <f t="shared" si="47"/>
        <v>0</v>
      </c>
      <c r="N255">
        <v>0</v>
      </c>
      <c r="O255" s="27">
        <f t="shared" si="48"/>
        <v>0</v>
      </c>
      <c r="P255">
        <v>0</v>
      </c>
      <c r="Q255" s="27">
        <f t="shared" si="49"/>
        <v>0</v>
      </c>
      <c r="R255">
        <v>0</v>
      </c>
      <c r="S255" s="27">
        <f t="shared" si="50"/>
        <v>0</v>
      </c>
      <c r="T255">
        <v>0</v>
      </c>
      <c r="U255" s="27">
        <f t="shared" si="51"/>
        <v>0</v>
      </c>
      <c r="V255">
        <v>0</v>
      </c>
      <c r="W255" s="27">
        <f t="shared" si="52"/>
        <v>0</v>
      </c>
      <c r="X255">
        <v>0</v>
      </c>
      <c r="Y255" s="27">
        <f t="shared" si="53"/>
        <v>0</v>
      </c>
      <c r="Z255">
        <v>0</v>
      </c>
      <c r="AA255" s="27">
        <f t="shared" si="54"/>
        <v>0</v>
      </c>
      <c r="AB255">
        <f t="shared" si="55"/>
        <v>0</v>
      </c>
    </row>
    <row r="256" spans="1:28" x14ac:dyDescent="0.35">
      <c r="A256" t="s">
        <v>271</v>
      </c>
      <c r="B256">
        <v>0</v>
      </c>
      <c r="C256" s="27">
        <f t="shared" si="42"/>
        <v>0</v>
      </c>
      <c r="D256">
        <v>0</v>
      </c>
      <c r="E256" s="27">
        <f t="shared" si="43"/>
        <v>0</v>
      </c>
      <c r="F256">
        <v>0</v>
      </c>
      <c r="G256" s="27">
        <f t="shared" si="44"/>
        <v>0</v>
      </c>
      <c r="H256">
        <v>0</v>
      </c>
      <c r="I256" s="27">
        <f t="shared" si="45"/>
        <v>0</v>
      </c>
      <c r="J256">
        <v>0</v>
      </c>
      <c r="K256" s="27">
        <f t="shared" si="46"/>
        <v>0</v>
      </c>
      <c r="L256">
        <v>0</v>
      </c>
      <c r="M256" s="27">
        <f t="shared" si="47"/>
        <v>0</v>
      </c>
      <c r="N256">
        <v>0</v>
      </c>
      <c r="O256" s="27">
        <f t="shared" si="48"/>
        <v>0</v>
      </c>
      <c r="P256">
        <v>0</v>
      </c>
      <c r="Q256" s="27">
        <f t="shared" si="49"/>
        <v>0</v>
      </c>
      <c r="R256">
        <v>0</v>
      </c>
      <c r="S256" s="27">
        <f t="shared" si="50"/>
        <v>0</v>
      </c>
      <c r="T256">
        <v>0</v>
      </c>
      <c r="U256" s="27">
        <f t="shared" si="51"/>
        <v>0</v>
      </c>
      <c r="V256">
        <v>0</v>
      </c>
      <c r="W256" s="27">
        <f t="shared" si="52"/>
        <v>0</v>
      </c>
      <c r="X256">
        <v>0</v>
      </c>
      <c r="Y256" s="27">
        <f t="shared" si="53"/>
        <v>0</v>
      </c>
      <c r="Z256">
        <v>0</v>
      </c>
      <c r="AA256" s="27">
        <f t="shared" si="54"/>
        <v>0</v>
      </c>
      <c r="AB256">
        <f t="shared" si="55"/>
        <v>0</v>
      </c>
    </row>
    <row r="257" spans="1:28" x14ac:dyDescent="0.35">
      <c r="A257" t="s">
        <v>271</v>
      </c>
      <c r="B257">
        <v>0</v>
      </c>
      <c r="C257" s="27">
        <f t="shared" si="42"/>
        <v>0</v>
      </c>
      <c r="D257">
        <v>0</v>
      </c>
      <c r="E257" s="27">
        <f t="shared" si="43"/>
        <v>0</v>
      </c>
      <c r="F257">
        <v>0</v>
      </c>
      <c r="G257" s="27">
        <f t="shared" si="44"/>
        <v>0</v>
      </c>
      <c r="H257">
        <v>0</v>
      </c>
      <c r="I257" s="27">
        <f t="shared" si="45"/>
        <v>0</v>
      </c>
      <c r="J257">
        <v>0</v>
      </c>
      <c r="K257" s="27">
        <f t="shared" si="46"/>
        <v>0</v>
      </c>
      <c r="L257">
        <v>0</v>
      </c>
      <c r="M257" s="27">
        <f t="shared" si="47"/>
        <v>0</v>
      </c>
      <c r="N257">
        <v>0</v>
      </c>
      <c r="O257" s="27">
        <f t="shared" si="48"/>
        <v>0</v>
      </c>
      <c r="P257">
        <v>0</v>
      </c>
      <c r="Q257" s="27">
        <f t="shared" si="49"/>
        <v>0</v>
      </c>
      <c r="R257">
        <v>0</v>
      </c>
      <c r="S257" s="27">
        <f t="shared" si="50"/>
        <v>0</v>
      </c>
      <c r="T257">
        <v>0</v>
      </c>
      <c r="U257" s="27">
        <f t="shared" si="51"/>
        <v>0</v>
      </c>
      <c r="V257">
        <v>0</v>
      </c>
      <c r="W257" s="27">
        <f t="shared" si="52"/>
        <v>0</v>
      </c>
      <c r="X257">
        <v>0</v>
      </c>
      <c r="Y257" s="27">
        <f t="shared" si="53"/>
        <v>0</v>
      </c>
      <c r="Z257">
        <v>0</v>
      </c>
      <c r="AA257" s="27">
        <f t="shared" si="54"/>
        <v>0</v>
      </c>
      <c r="AB257">
        <f t="shared" si="55"/>
        <v>0</v>
      </c>
    </row>
    <row r="258" spans="1:28" x14ac:dyDescent="0.35">
      <c r="A258" t="s">
        <v>319</v>
      </c>
      <c r="B258">
        <v>0</v>
      </c>
      <c r="C258" s="27">
        <f t="shared" si="42"/>
        <v>0</v>
      </c>
      <c r="D258">
        <v>0</v>
      </c>
      <c r="E258" s="27">
        <f t="shared" si="43"/>
        <v>0</v>
      </c>
      <c r="F258">
        <v>0</v>
      </c>
      <c r="G258" s="27">
        <f t="shared" si="44"/>
        <v>0</v>
      </c>
      <c r="H258">
        <v>0</v>
      </c>
      <c r="I258" s="27">
        <f t="shared" si="45"/>
        <v>0</v>
      </c>
      <c r="J258">
        <v>0</v>
      </c>
      <c r="K258" s="27">
        <f t="shared" si="46"/>
        <v>0</v>
      </c>
      <c r="L258">
        <v>0</v>
      </c>
      <c r="M258" s="27">
        <f t="shared" si="47"/>
        <v>0</v>
      </c>
      <c r="N258">
        <v>0</v>
      </c>
      <c r="O258" s="27">
        <f t="shared" si="48"/>
        <v>0</v>
      </c>
      <c r="P258">
        <v>0</v>
      </c>
      <c r="Q258" s="27">
        <f t="shared" si="49"/>
        <v>0</v>
      </c>
      <c r="R258">
        <v>0</v>
      </c>
      <c r="S258" s="27">
        <f t="shared" si="50"/>
        <v>0</v>
      </c>
      <c r="T258">
        <v>0</v>
      </c>
      <c r="U258" s="27">
        <f t="shared" si="51"/>
        <v>0</v>
      </c>
      <c r="V258">
        <v>0</v>
      </c>
      <c r="W258" s="27">
        <f t="shared" si="52"/>
        <v>0</v>
      </c>
      <c r="X258">
        <v>0</v>
      </c>
      <c r="Y258" s="27">
        <f t="shared" si="53"/>
        <v>0</v>
      </c>
      <c r="Z258">
        <v>0</v>
      </c>
      <c r="AA258" s="27">
        <f t="shared" si="54"/>
        <v>0</v>
      </c>
      <c r="AB258">
        <f t="shared" si="55"/>
        <v>0</v>
      </c>
    </row>
    <row r="259" spans="1:28" x14ac:dyDescent="0.35">
      <c r="A259" t="s">
        <v>271</v>
      </c>
      <c r="B259">
        <v>0</v>
      </c>
      <c r="C259" s="27">
        <f t="shared" ref="C259:C322" si="56">B259*3</f>
        <v>0</v>
      </c>
      <c r="D259">
        <v>0</v>
      </c>
      <c r="E259" s="27">
        <f t="shared" ref="E259:E322" si="57">D259*3</f>
        <v>0</v>
      </c>
      <c r="F259">
        <v>0</v>
      </c>
      <c r="G259" s="27">
        <f t="shared" ref="G259:G322" si="58">F259*4</f>
        <v>0</v>
      </c>
      <c r="H259">
        <v>0</v>
      </c>
      <c r="I259" s="27">
        <f t="shared" ref="I259:I322" si="59">H259*4</f>
        <v>0</v>
      </c>
      <c r="J259">
        <v>0</v>
      </c>
      <c r="K259" s="27">
        <f t="shared" ref="K259:K322" si="60">J259*3</f>
        <v>0</v>
      </c>
      <c r="L259">
        <v>0</v>
      </c>
      <c r="M259" s="27">
        <f t="shared" ref="M259:M322" si="61">L259*4</f>
        <v>0</v>
      </c>
      <c r="N259">
        <v>0</v>
      </c>
      <c r="O259" s="27">
        <f t="shared" ref="O259:O322" si="62">N259*4</f>
        <v>0</v>
      </c>
      <c r="P259">
        <v>0</v>
      </c>
      <c r="Q259" s="27">
        <f t="shared" ref="Q259:Q322" si="63">P259*3</f>
        <v>0</v>
      </c>
      <c r="R259">
        <v>0</v>
      </c>
      <c r="S259" s="27">
        <f t="shared" ref="S259:S322" si="64">R259*4</f>
        <v>0</v>
      </c>
      <c r="T259">
        <v>0</v>
      </c>
      <c r="U259" s="27">
        <f t="shared" ref="U259:U322" si="65">T259*4</f>
        <v>0</v>
      </c>
      <c r="V259">
        <v>0</v>
      </c>
      <c r="W259" s="27">
        <f t="shared" ref="W259:W322" si="66">V259*4</f>
        <v>0</v>
      </c>
      <c r="X259">
        <v>0</v>
      </c>
      <c r="Y259" s="27">
        <f t="shared" ref="Y259:Y322" si="67">X259*4</f>
        <v>0</v>
      </c>
      <c r="Z259">
        <v>0</v>
      </c>
      <c r="AA259" s="27">
        <f t="shared" ref="AA259:AA322" si="68">Z259*4</f>
        <v>0</v>
      </c>
      <c r="AB259">
        <f t="shared" ref="AB259:AB322" si="69">AA259+Y259+W259+U259+S259+Q259+O259+M259+K259+I259+G259+E259+C259</f>
        <v>0</v>
      </c>
    </row>
    <row r="260" spans="1:28" x14ac:dyDescent="0.35">
      <c r="A260" t="s">
        <v>319</v>
      </c>
      <c r="B260">
        <v>0</v>
      </c>
      <c r="C260" s="27">
        <f t="shared" si="56"/>
        <v>0</v>
      </c>
      <c r="D260">
        <v>0</v>
      </c>
      <c r="E260" s="27">
        <f t="shared" si="57"/>
        <v>0</v>
      </c>
      <c r="F260">
        <v>0</v>
      </c>
      <c r="G260" s="27">
        <f t="shared" si="58"/>
        <v>0</v>
      </c>
      <c r="H260">
        <v>0</v>
      </c>
      <c r="I260" s="27">
        <f t="shared" si="59"/>
        <v>0</v>
      </c>
      <c r="J260">
        <v>0</v>
      </c>
      <c r="K260" s="27">
        <f t="shared" si="60"/>
        <v>0</v>
      </c>
      <c r="L260">
        <v>0</v>
      </c>
      <c r="M260" s="27">
        <f t="shared" si="61"/>
        <v>0</v>
      </c>
      <c r="N260">
        <v>0</v>
      </c>
      <c r="O260" s="27">
        <f t="shared" si="62"/>
        <v>0</v>
      </c>
      <c r="P260">
        <v>0</v>
      </c>
      <c r="Q260" s="27">
        <f t="shared" si="63"/>
        <v>0</v>
      </c>
      <c r="R260">
        <v>0</v>
      </c>
      <c r="S260" s="27">
        <f t="shared" si="64"/>
        <v>0</v>
      </c>
      <c r="T260">
        <v>0</v>
      </c>
      <c r="U260" s="27">
        <f t="shared" si="65"/>
        <v>0</v>
      </c>
      <c r="V260">
        <v>0</v>
      </c>
      <c r="W260" s="27">
        <f t="shared" si="66"/>
        <v>0</v>
      </c>
      <c r="X260">
        <v>0</v>
      </c>
      <c r="Y260" s="27">
        <f t="shared" si="67"/>
        <v>0</v>
      </c>
      <c r="Z260">
        <v>0</v>
      </c>
      <c r="AA260" s="27">
        <f t="shared" si="68"/>
        <v>0</v>
      </c>
      <c r="AB260">
        <f t="shared" si="69"/>
        <v>0</v>
      </c>
    </row>
    <row r="261" spans="1:28" x14ac:dyDescent="0.35">
      <c r="A261" t="s">
        <v>319</v>
      </c>
      <c r="B261">
        <v>0</v>
      </c>
      <c r="C261" s="27">
        <f t="shared" si="56"/>
        <v>0</v>
      </c>
      <c r="D261">
        <v>0</v>
      </c>
      <c r="E261" s="27">
        <f t="shared" si="57"/>
        <v>0</v>
      </c>
      <c r="F261">
        <v>0</v>
      </c>
      <c r="G261" s="27">
        <f t="shared" si="58"/>
        <v>0</v>
      </c>
      <c r="H261">
        <v>0</v>
      </c>
      <c r="I261" s="27">
        <f t="shared" si="59"/>
        <v>0</v>
      </c>
      <c r="J261">
        <v>0</v>
      </c>
      <c r="K261" s="27">
        <f t="shared" si="60"/>
        <v>0</v>
      </c>
      <c r="L261">
        <v>0</v>
      </c>
      <c r="M261" s="27">
        <f t="shared" si="61"/>
        <v>0</v>
      </c>
      <c r="N261">
        <v>0</v>
      </c>
      <c r="O261" s="27">
        <f t="shared" si="62"/>
        <v>0</v>
      </c>
      <c r="P261">
        <v>0</v>
      </c>
      <c r="Q261" s="27">
        <f t="shared" si="63"/>
        <v>0</v>
      </c>
      <c r="R261">
        <v>0</v>
      </c>
      <c r="S261" s="27">
        <f t="shared" si="64"/>
        <v>0</v>
      </c>
      <c r="T261">
        <v>0</v>
      </c>
      <c r="U261" s="27">
        <f t="shared" si="65"/>
        <v>0</v>
      </c>
      <c r="V261">
        <v>0</v>
      </c>
      <c r="W261" s="27">
        <f t="shared" si="66"/>
        <v>0</v>
      </c>
      <c r="X261">
        <v>0</v>
      </c>
      <c r="Y261" s="27">
        <f t="shared" si="67"/>
        <v>0</v>
      </c>
      <c r="Z261">
        <v>0</v>
      </c>
      <c r="AA261" s="27">
        <f t="shared" si="68"/>
        <v>0</v>
      </c>
      <c r="AB261">
        <f t="shared" si="69"/>
        <v>0</v>
      </c>
    </row>
    <row r="262" spans="1:28" x14ac:dyDescent="0.35">
      <c r="A262" t="s">
        <v>319</v>
      </c>
      <c r="B262">
        <v>0</v>
      </c>
      <c r="C262" s="27">
        <f t="shared" si="56"/>
        <v>0</v>
      </c>
      <c r="D262">
        <v>0</v>
      </c>
      <c r="E262" s="27">
        <f t="shared" si="57"/>
        <v>0</v>
      </c>
      <c r="F262">
        <v>0</v>
      </c>
      <c r="G262" s="27">
        <f t="shared" si="58"/>
        <v>0</v>
      </c>
      <c r="H262">
        <v>0</v>
      </c>
      <c r="I262" s="27">
        <f t="shared" si="59"/>
        <v>0</v>
      </c>
      <c r="J262">
        <v>0</v>
      </c>
      <c r="K262" s="27">
        <f t="shared" si="60"/>
        <v>0</v>
      </c>
      <c r="L262">
        <v>0</v>
      </c>
      <c r="M262" s="27">
        <f t="shared" si="61"/>
        <v>0</v>
      </c>
      <c r="N262">
        <v>0</v>
      </c>
      <c r="O262" s="27">
        <f t="shared" si="62"/>
        <v>0</v>
      </c>
      <c r="P262">
        <v>0</v>
      </c>
      <c r="Q262" s="27">
        <f t="shared" si="63"/>
        <v>0</v>
      </c>
      <c r="R262">
        <v>0</v>
      </c>
      <c r="S262" s="27">
        <f t="shared" si="64"/>
        <v>0</v>
      </c>
      <c r="T262">
        <v>0</v>
      </c>
      <c r="U262" s="27">
        <f t="shared" si="65"/>
        <v>0</v>
      </c>
      <c r="V262">
        <v>0</v>
      </c>
      <c r="W262" s="27">
        <f t="shared" si="66"/>
        <v>0</v>
      </c>
      <c r="X262">
        <v>0</v>
      </c>
      <c r="Y262" s="27">
        <f t="shared" si="67"/>
        <v>0</v>
      </c>
      <c r="Z262">
        <v>0</v>
      </c>
      <c r="AA262" s="27">
        <f t="shared" si="68"/>
        <v>0</v>
      </c>
      <c r="AB262">
        <f t="shared" si="69"/>
        <v>0</v>
      </c>
    </row>
    <row r="263" spans="1:28" x14ac:dyDescent="0.35">
      <c r="A263" t="s">
        <v>271</v>
      </c>
      <c r="B263">
        <v>0</v>
      </c>
      <c r="C263" s="27">
        <f t="shared" si="56"/>
        <v>0</v>
      </c>
      <c r="D263">
        <v>1</v>
      </c>
      <c r="E263" s="27">
        <f t="shared" si="57"/>
        <v>3</v>
      </c>
      <c r="F263">
        <v>0</v>
      </c>
      <c r="G263" s="27">
        <f t="shared" si="58"/>
        <v>0</v>
      </c>
      <c r="H263">
        <v>0</v>
      </c>
      <c r="I263" s="27">
        <f t="shared" si="59"/>
        <v>0</v>
      </c>
      <c r="J263">
        <v>0</v>
      </c>
      <c r="K263" s="27">
        <f t="shared" si="60"/>
        <v>0</v>
      </c>
      <c r="L263">
        <v>0</v>
      </c>
      <c r="M263" s="27">
        <f t="shared" si="61"/>
        <v>0</v>
      </c>
      <c r="N263">
        <v>0</v>
      </c>
      <c r="O263" s="27">
        <f t="shared" si="62"/>
        <v>0</v>
      </c>
      <c r="P263">
        <v>0</v>
      </c>
      <c r="Q263" s="27">
        <f t="shared" si="63"/>
        <v>0</v>
      </c>
      <c r="R263">
        <v>0</v>
      </c>
      <c r="S263" s="27">
        <f t="shared" si="64"/>
        <v>0</v>
      </c>
      <c r="T263">
        <v>0</v>
      </c>
      <c r="U263" s="27">
        <f t="shared" si="65"/>
        <v>0</v>
      </c>
      <c r="V263">
        <v>0</v>
      </c>
      <c r="W263" s="27">
        <f t="shared" si="66"/>
        <v>0</v>
      </c>
      <c r="X263">
        <v>0</v>
      </c>
      <c r="Y263" s="27">
        <f t="shared" si="67"/>
        <v>0</v>
      </c>
      <c r="Z263">
        <v>0</v>
      </c>
      <c r="AA263" s="27">
        <f t="shared" si="68"/>
        <v>0</v>
      </c>
      <c r="AB263">
        <f t="shared" si="69"/>
        <v>3</v>
      </c>
    </row>
    <row r="264" spans="1:28" x14ac:dyDescent="0.35">
      <c r="A264" t="s">
        <v>271</v>
      </c>
      <c r="B264">
        <v>0</v>
      </c>
      <c r="C264" s="27">
        <f t="shared" si="56"/>
        <v>0</v>
      </c>
      <c r="D264">
        <v>1</v>
      </c>
      <c r="E264" s="27">
        <f t="shared" si="57"/>
        <v>3</v>
      </c>
      <c r="F264">
        <v>1</v>
      </c>
      <c r="G264" s="27">
        <f t="shared" si="58"/>
        <v>4</v>
      </c>
      <c r="H264">
        <v>0</v>
      </c>
      <c r="I264" s="27">
        <f t="shared" si="59"/>
        <v>0</v>
      </c>
      <c r="J264">
        <v>0</v>
      </c>
      <c r="K264" s="27">
        <f t="shared" si="60"/>
        <v>0</v>
      </c>
      <c r="L264">
        <v>0</v>
      </c>
      <c r="M264" s="27">
        <f t="shared" si="61"/>
        <v>0</v>
      </c>
      <c r="N264">
        <v>0</v>
      </c>
      <c r="O264" s="27">
        <f t="shared" si="62"/>
        <v>0</v>
      </c>
      <c r="P264">
        <v>0</v>
      </c>
      <c r="Q264" s="27">
        <f t="shared" si="63"/>
        <v>0</v>
      </c>
      <c r="R264">
        <v>0</v>
      </c>
      <c r="S264" s="27">
        <f t="shared" si="64"/>
        <v>0</v>
      </c>
      <c r="T264">
        <v>0</v>
      </c>
      <c r="U264" s="27">
        <f t="shared" si="65"/>
        <v>0</v>
      </c>
      <c r="V264">
        <v>0</v>
      </c>
      <c r="W264" s="27">
        <f t="shared" si="66"/>
        <v>0</v>
      </c>
      <c r="X264">
        <v>0</v>
      </c>
      <c r="Y264" s="27">
        <f t="shared" si="67"/>
        <v>0</v>
      </c>
      <c r="Z264">
        <v>0</v>
      </c>
      <c r="AA264" s="27">
        <f t="shared" si="68"/>
        <v>0</v>
      </c>
      <c r="AB264">
        <f t="shared" si="69"/>
        <v>7</v>
      </c>
    </row>
    <row r="265" spans="1:28" x14ac:dyDescent="0.35">
      <c r="A265" t="s">
        <v>319</v>
      </c>
      <c r="B265">
        <v>0</v>
      </c>
      <c r="C265" s="27">
        <f t="shared" si="56"/>
        <v>0</v>
      </c>
      <c r="D265">
        <v>0</v>
      </c>
      <c r="E265" s="27">
        <f t="shared" si="57"/>
        <v>0</v>
      </c>
      <c r="F265">
        <v>0</v>
      </c>
      <c r="G265" s="27">
        <f t="shared" si="58"/>
        <v>0</v>
      </c>
      <c r="H265">
        <v>0</v>
      </c>
      <c r="I265" s="27">
        <f t="shared" si="59"/>
        <v>0</v>
      </c>
      <c r="J265">
        <v>0</v>
      </c>
      <c r="K265" s="27">
        <f t="shared" si="60"/>
        <v>0</v>
      </c>
      <c r="L265">
        <v>0</v>
      </c>
      <c r="M265" s="27">
        <f t="shared" si="61"/>
        <v>0</v>
      </c>
      <c r="N265">
        <v>0</v>
      </c>
      <c r="O265" s="27">
        <f t="shared" si="62"/>
        <v>0</v>
      </c>
      <c r="P265">
        <v>0</v>
      </c>
      <c r="Q265" s="27">
        <f t="shared" si="63"/>
        <v>0</v>
      </c>
      <c r="R265">
        <v>0</v>
      </c>
      <c r="S265" s="27">
        <f t="shared" si="64"/>
        <v>0</v>
      </c>
      <c r="T265">
        <v>0</v>
      </c>
      <c r="U265" s="27">
        <f t="shared" si="65"/>
        <v>0</v>
      </c>
      <c r="V265">
        <v>0</v>
      </c>
      <c r="W265" s="27">
        <f t="shared" si="66"/>
        <v>0</v>
      </c>
      <c r="X265">
        <v>0</v>
      </c>
      <c r="Y265" s="27">
        <f t="shared" si="67"/>
        <v>0</v>
      </c>
      <c r="Z265">
        <v>0</v>
      </c>
      <c r="AA265" s="27">
        <f t="shared" si="68"/>
        <v>0</v>
      </c>
      <c r="AB265">
        <f t="shared" si="69"/>
        <v>0</v>
      </c>
    </row>
    <row r="266" spans="1:28" x14ac:dyDescent="0.35">
      <c r="A266" t="s">
        <v>319</v>
      </c>
      <c r="B266">
        <v>0</v>
      </c>
      <c r="C266" s="27">
        <f t="shared" si="56"/>
        <v>0</v>
      </c>
      <c r="D266">
        <v>1</v>
      </c>
      <c r="E266" s="27">
        <f t="shared" si="57"/>
        <v>3</v>
      </c>
      <c r="F266">
        <v>1</v>
      </c>
      <c r="G266" s="27">
        <f t="shared" si="58"/>
        <v>4</v>
      </c>
      <c r="H266">
        <v>0</v>
      </c>
      <c r="I266" s="27">
        <f t="shared" si="59"/>
        <v>0</v>
      </c>
      <c r="J266">
        <v>0</v>
      </c>
      <c r="K266" s="27">
        <f t="shared" si="60"/>
        <v>0</v>
      </c>
      <c r="L266">
        <v>0</v>
      </c>
      <c r="M266" s="27">
        <f t="shared" si="61"/>
        <v>0</v>
      </c>
      <c r="N266">
        <v>0</v>
      </c>
      <c r="O266" s="27">
        <f t="shared" si="62"/>
        <v>0</v>
      </c>
      <c r="P266">
        <v>0</v>
      </c>
      <c r="Q266" s="27">
        <f t="shared" si="63"/>
        <v>0</v>
      </c>
      <c r="R266">
        <v>0</v>
      </c>
      <c r="S266" s="27">
        <f t="shared" si="64"/>
        <v>0</v>
      </c>
      <c r="T266">
        <v>0</v>
      </c>
      <c r="U266" s="27">
        <f t="shared" si="65"/>
        <v>0</v>
      </c>
      <c r="V266">
        <v>0</v>
      </c>
      <c r="W266" s="27">
        <f t="shared" si="66"/>
        <v>0</v>
      </c>
      <c r="X266">
        <v>0</v>
      </c>
      <c r="Y266" s="27">
        <f t="shared" si="67"/>
        <v>0</v>
      </c>
      <c r="Z266">
        <v>0</v>
      </c>
      <c r="AA266" s="27">
        <f t="shared" si="68"/>
        <v>0</v>
      </c>
      <c r="AB266">
        <f t="shared" si="69"/>
        <v>7</v>
      </c>
    </row>
    <row r="267" spans="1:28" x14ac:dyDescent="0.35">
      <c r="A267" t="s">
        <v>319</v>
      </c>
      <c r="B267">
        <v>0</v>
      </c>
      <c r="C267" s="27">
        <f t="shared" si="56"/>
        <v>0</v>
      </c>
      <c r="D267">
        <v>0</v>
      </c>
      <c r="E267" s="27">
        <f t="shared" si="57"/>
        <v>0</v>
      </c>
      <c r="F267">
        <v>0</v>
      </c>
      <c r="G267" s="27">
        <f t="shared" si="58"/>
        <v>0</v>
      </c>
      <c r="H267">
        <v>1</v>
      </c>
      <c r="I267" s="27">
        <f t="shared" si="59"/>
        <v>4</v>
      </c>
      <c r="J267">
        <v>0</v>
      </c>
      <c r="K267" s="27">
        <f t="shared" si="60"/>
        <v>0</v>
      </c>
      <c r="L267">
        <v>0</v>
      </c>
      <c r="M267" s="27">
        <f t="shared" si="61"/>
        <v>0</v>
      </c>
      <c r="N267">
        <v>0</v>
      </c>
      <c r="O267" s="27">
        <f t="shared" si="62"/>
        <v>0</v>
      </c>
      <c r="P267">
        <v>0</v>
      </c>
      <c r="Q267" s="27">
        <f t="shared" si="63"/>
        <v>0</v>
      </c>
      <c r="R267">
        <v>0</v>
      </c>
      <c r="S267" s="27">
        <f t="shared" si="64"/>
        <v>0</v>
      </c>
      <c r="T267">
        <v>0</v>
      </c>
      <c r="U267" s="27">
        <f t="shared" si="65"/>
        <v>0</v>
      </c>
      <c r="V267">
        <v>0</v>
      </c>
      <c r="W267" s="27">
        <f t="shared" si="66"/>
        <v>0</v>
      </c>
      <c r="X267">
        <v>0</v>
      </c>
      <c r="Y267" s="27">
        <f t="shared" si="67"/>
        <v>0</v>
      </c>
      <c r="Z267">
        <v>0</v>
      </c>
      <c r="AA267" s="27">
        <f t="shared" si="68"/>
        <v>0</v>
      </c>
      <c r="AB267">
        <f t="shared" si="69"/>
        <v>4</v>
      </c>
    </row>
    <row r="268" spans="1:28" x14ac:dyDescent="0.35">
      <c r="A268" t="s">
        <v>271</v>
      </c>
      <c r="B268">
        <v>0</v>
      </c>
      <c r="C268" s="27">
        <f t="shared" si="56"/>
        <v>0</v>
      </c>
      <c r="D268">
        <v>0</v>
      </c>
      <c r="E268" s="27">
        <f t="shared" si="57"/>
        <v>0</v>
      </c>
      <c r="F268">
        <v>0</v>
      </c>
      <c r="G268" s="27">
        <f t="shared" si="58"/>
        <v>0</v>
      </c>
      <c r="H268">
        <v>0</v>
      </c>
      <c r="I268" s="27">
        <f t="shared" si="59"/>
        <v>0</v>
      </c>
      <c r="J268">
        <v>0</v>
      </c>
      <c r="K268" s="27">
        <f t="shared" si="60"/>
        <v>0</v>
      </c>
      <c r="L268">
        <v>0</v>
      </c>
      <c r="M268" s="27">
        <f t="shared" si="61"/>
        <v>0</v>
      </c>
      <c r="N268">
        <v>0</v>
      </c>
      <c r="O268" s="27">
        <f t="shared" si="62"/>
        <v>0</v>
      </c>
      <c r="P268">
        <v>0</v>
      </c>
      <c r="Q268" s="27">
        <f t="shared" si="63"/>
        <v>0</v>
      </c>
      <c r="R268">
        <v>0</v>
      </c>
      <c r="S268" s="27">
        <f t="shared" si="64"/>
        <v>0</v>
      </c>
      <c r="T268">
        <v>0</v>
      </c>
      <c r="U268" s="27">
        <f t="shared" si="65"/>
        <v>0</v>
      </c>
      <c r="V268">
        <v>0</v>
      </c>
      <c r="W268" s="27">
        <f t="shared" si="66"/>
        <v>0</v>
      </c>
      <c r="X268">
        <v>0</v>
      </c>
      <c r="Y268" s="27">
        <f t="shared" si="67"/>
        <v>0</v>
      </c>
      <c r="Z268">
        <v>0</v>
      </c>
      <c r="AA268" s="27">
        <f t="shared" si="68"/>
        <v>0</v>
      </c>
      <c r="AB268">
        <f t="shared" si="69"/>
        <v>0</v>
      </c>
    </row>
    <row r="269" spans="1:28" x14ac:dyDescent="0.35">
      <c r="A269" t="s">
        <v>271</v>
      </c>
      <c r="B269">
        <v>0</v>
      </c>
      <c r="C269" s="27">
        <f t="shared" si="56"/>
        <v>0</v>
      </c>
      <c r="D269">
        <v>0</v>
      </c>
      <c r="E269" s="27">
        <f t="shared" si="57"/>
        <v>0</v>
      </c>
      <c r="F269">
        <v>1</v>
      </c>
      <c r="G269" s="27">
        <f t="shared" si="58"/>
        <v>4</v>
      </c>
      <c r="H269">
        <v>0</v>
      </c>
      <c r="I269" s="27">
        <f t="shared" si="59"/>
        <v>0</v>
      </c>
      <c r="J269">
        <v>0</v>
      </c>
      <c r="K269" s="27">
        <f t="shared" si="60"/>
        <v>0</v>
      </c>
      <c r="L269">
        <v>0</v>
      </c>
      <c r="M269" s="27">
        <f t="shared" si="61"/>
        <v>0</v>
      </c>
      <c r="N269">
        <v>0</v>
      </c>
      <c r="O269" s="27">
        <f t="shared" si="62"/>
        <v>0</v>
      </c>
      <c r="P269">
        <v>0</v>
      </c>
      <c r="Q269" s="27">
        <f t="shared" si="63"/>
        <v>0</v>
      </c>
      <c r="R269">
        <v>0</v>
      </c>
      <c r="S269" s="27">
        <f t="shared" si="64"/>
        <v>0</v>
      </c>
      <c r="T269">
        <v>0</v>
      </c>
      <c r="U269" s="27">
        <f t="shared" si="65"/>
        <v>0</v>
      </c>
      <c r="V269">
        <v>0</v>
      </c>
      <c r="W269" s="27">
        <f t="shared" si="66"/>
        <v>0</v>
      </c>
      <c r="X269">
        <v>0</v>
      </c>
      <c r="Y269" s="27">
        <f t="shared" si="67"/>
        <v>0</v>
      </c>
      <c r="Z269">
        <v>0</v>
      </c>
      <c r="AA269" s="27">
        <f t="shared" si="68"/>
        <v>0</v>
      </c>
      <c r="AB269">
        <f t="shared" si="69"/>
        <v>4</v>
      </c>
    </row>
    <row r="270" spans="1:28" x14ac:dyDescent="0.35">
      <c r="A270" t="s">
        <v>271</v>
      </c>
      <c r="B270">
        <v>0</v>
      </c>
      <c r="C270" s="27">
        <f t="shared" si="56"/>
        <v>0</v>
      </c>
      <c r="D270">
        <v>1</v>
      </c>
      <c r="E270" s="27">
        <f t="shared" si="57"/>
        <v>3</v>
      </c>
      <c r="F270">
        <v>0</v>
      </c>
      <c r="G270" s="27">
        <f t="shared" si="58"/>
        <v>0</v>
      </c>
      <c r="H270">
        <v>0</v>
      </c>
      <c r="I270" s="27">
        <f t="shared" si="59"/>
        <v>0</v>
      </c>
      <c r="J270">
        <v>0</v>
      </c>
      <c r="K270" s="27">
        <f t="shared" si="60"/>
        <v>0</v>
      </c>
      <c r="L270">
        <v>0</v>
      </c>
      <c r="M270" s="27">
        <f t="shared" si="61"/>
        <v>0</v>
      </c>
      <c r="N270">
        <v>0</v>
      </c>
      <c r="O270" s="27">
        <f t="shared" si="62"/>
        <v>0</v>
      </c>
      <c r="P270">
        <v>0</v>
      </c>
      <c r="Q270" s="27">
        <f t="shared" si="63"/>
        <v>0</v>
      </c>
      <c r="R270">
        <v>0</v>
      </c>
      <c r="S270" s="27">
        <f t="shared" si="64"/>
        <v>0</v>
      </c>
      <c r="T270">
        <v>0</v>
      </c>
      <c r="U270" s="27">
        <f t="shared" si="65"/>
        <v>0</v>
      </c>
      <c r="V270">
        <v>0</v>
      </c>
      <c r="W270" s="27">
        <f t="shared" si="66"/>
        <v>0</v>
      </c>
      <c r="X270">
        <v>0</v>
      </c>
      <c r="Y270" s="27">
        <f t="shared" si="67"/>
        <v>0</v>
      </c>
      <c r="Z270">
        <v>0</v>
      </c>
      <c r="AA270" s="27">
        <f t="shared" si="68"/>
        <v>0</v>
      </c>
      <c r="AB270">
        <f t="shared" si="69"/>
        <v>3</v>
      </c>
    </row>
    <row r="271" spans="1:28" x14ac:dyDescent="0.35">
      <c r="A271" t="s">
        <v>319</v>
      </c>
      <c r="B271">
        <v>0</v>
      </c>
      <c r="C271" s="27">
        <f t="shared" si="56"/>
        <v>0</v>
      </c>
      <c r="D271">
        <v>1</v>
      </c>
      <c r="E271" s="27">
        <f t="shared" si="57"/>
        <v>3</v>
      </c>
      <c r="F271">
        <v>0</v>
      </c>
      <c r="G271" s="27">
        <f t="shared" si="58"/>
        <v>0</v>
      </c>
      <c r="H271">
        <v>0</v>
      </c>
      <c r="I271" s="27">
        <f t="shared" si="59"/>
        <v>0</v>
      </c>
      <c r="J271">
        <v>0</v>
      </c>
      <c r="K271" s="27">
        <f t="shared" si="60"/>
        <v>0</v>
      </c>
      <c r="L271">
        <v>0</v>
      </c>
      <c r="M271" s="27">
        <f t="shared" si="61"/>
        <v>0</v>
      </c>
      <c r="N271">
        <v>0</v>
      </c>
      <c r="O271" s="27">
        <f t="shared" si="62"/>
        <v>0</v>
      </c>
      <c r="P271">
        <v>0</v>
      </c>
      <c r="Q271" s="27">
        <f t="shared" si="63"/>
        <v>0</v>
      </c>
      <c r="R271">
        <v>0</v>
      </c>
      <c r="S271" s="27">
        <f t="shared" si="64"/>
        <v>0</v>
      </c>
      <c r="T271">
        <v>0</v>
      </c>
      <c r="U271" s="27">
        <f t="shared" si="65"/>
        <v>0</v>
      </c>
      <c r="V271">
        <v>0</v>
      </c>
      <c r="W271" s="27">
        <f t="shared" si="66"/>
        <v>0</v>
      </c>
      <c r="X271">
        <v>0</v>
      </c>
      <c r="Y271" s="27">
        <f t="shared" si="67"/>
        <v>0</v>
      </c>
      <c r="Z271">
        <v>0</v>
      </c>
      <c r="AA271" s="27">
        <f t="shared" si="68"/>
        <v>0</v>
      </c>
      <c r="AB271">
        <f t="shared" si="69"/>
        <v>3</v>
      </c>
    </row>
    <row r="272" spans="1:28" x14ac:dyDescent="0.35">
      <c r="A272" t="s">
        <v>319</v>
      </c>
      <c r="B272">
        <v>0</v>
      </c>
      <c r="C272" s="27">
        <f t="shared" si="56"/>
        <v>0</v>
      </c>
      <c r="D272">
        <v>1</v>
      </c>
      <c r="E272" s="27">
        <f t="shared" si="57"/>
        <v>3</v>
      </c>
      <c r="F272">
        <v>0</v>
      </c>
      <c r="G272" s="27">
        <f t="shared" si="58"/>
        <v>0</v>
      </c>
      <c r="H272">
        <v>2</v>
      </c>
      <c r="I272" s="27">
        <f t="shared" si="59"/>
        <v>8</v>
      </c>
      <c r="J272">
        <v>0</v>
      </c>
      <c r="K272" s="27">
        <f t="shared" si="60"/>
        <v>0</v>
      </c>
      <c r="L272">
        <v>2</v>
      </c>
      <c r="M272" s="27">
        <f t="shared" si="61"/>
        <v>8</v>
      </c>
      <c r="N272">
        <v>0</v>
      </c>
      <c r="O272" s="27">
        <f t="shared" si="62"/>
        <v>0</v>
      </c>
      <c r="P272">
        <v>0</v>
      </c>
      <c r="Q272" s="27">
        <f t="shared" si="63"/>
        <v>0</v>
      </c>
      <c r="R272">
        <v>0</v>
      </c>
      <c r="S272" s="27">
        <f t="shared" si="64"/>
        <v>0</v>
      </c>
      <c r="T272">
        <v>0</v>
      </c>
      <c r="U272" s="27">
        <f t="shared" si="65"/>
        <v>0</v>
      </c>
      <c r="V272">
        <v>2</v>
      </c>
      <c r="W272" s="27">
        <f t="shared" si="66"/>
        <v>8</v>
      </c>
      <c r="X272">
        <v>0</v>
      </c>
      <c r="Y272" s="27">
        <f t="shared" si="67"/>
        <v>0</v>
      </c>
      <c r="Z272">
        <v>0</v>
      </c>
      <c r="AA272" s="27">
        <f t="shared" si="68"/>
        <v>0</v>
      </c>
      <c r="AB272">
        <f t="shared" si="69"/>
        <v>27</v>
      </c>
    </row>
    <row r="273" spans="1:28" x14ac:dyDescent="0.35">
      <c r="A273" t="s">
        <v>319</v>
      </c>
      <c r="B273">
        <v>0</v>
      </c>
      <c r="C273" s="27">
        <f t="shared" si="56"/>
        <v>0</v>
      </c>
      <c r="D273">
        <v>2</v>
      </c>
      <c r="E273" s="27">
        <f t="shared" si="57"/>
        <v>6</v>
      </c>
      <c r="F273">
        <v>0</v>
      </c>
      <c r="G273" s="27">
        <f t="shared" si="58"/>
        <v>0</v>
      </c>
      <c r="H273">
        <v>0</v>
      </c>
      <c r="I273" s="27">
        <f t="shared" si="59"/>
        <v>0</v>
      </c>
      <c r="J273">
        <v>0</v>
      </c>
      <c r="K273" s="27">
        <f t="shared" si="60"/>
        <v>0</v>
      </c>
      <c r="L273">
        <v>0</v>
      </c>
      <c r="M273" s="27">
        <f t="shared" si="61"/>
        <v>0</v>
      </c>
      <c r="N273">
        <v>0</v>
      </c>
      <c r="O273" s="27">
        <f t="shared" si="62"/>
        <v>0</v>
      </c>
      <c r="P273">
        <v>0</v>
      </c>
      <c r="Q273" s="27">
        <f t="shared" si="63"/>
        <v>0</v>
      </c>
      <c r="R273">
        <v>0</v>
      </c>
      <c r="S273" s="27">
        <f t="shared" si="64"/>
        <v>0</v>
      </c>
      <c r="T273">
        <v>0</v>
      </c>
      <c r="U273" s="27">
        <f t="shared" si="65"/>
        <v>0</v>
      </c>
      <c r="V273">
        <v>0</v>
      </c>
      <c r="W273" s="27">
        <f t="shared" si="66"/>
        <v>0</v>
      </c>
      <c r="X273">
        <v>0</v>
      </c>
      <c r="Y273" s="27">
        <f t="shared" si="67"/>
        <v>0</v>
      </c>
      <c r="Z273">
        <v>0</v>
      </c>
      <c r="AA273" s="27">
        <f t="shared" si="68"/>
        <v>0</v>
      </c>
      <c r="AB273">
        <f t="shared" si="69"/>
        <v>6</v>
      </c>
    </row>
    <row r="274" spans="1:28" x14ac:dyDescent="0.35">
      <c r="A274" t="s">
        <v>271</v>
      </c>
      <c r="B274">
        <v>0</v>
      </c>
      <c r="C274" s="27">
        <f t="shared" si="56"/>
        <v>0</v>
      </c>
      <c r="D274">
        <v>1</v>
      </c>
      <c r="E274" s="27">
        <f t="shared" si="57"/>
        <v>3</v>
      </c>
      <c r="F274">
        <v>0</v>
      </c>
      <c r="G274" s="27">
        <f t="shared" si="58"/>
        <v>0</v>
      </c>
      <c r="H274">
        <v>2</v>
      </c>
      <c r="I274" s="27">
        <f t="shared" si="59"/>
        <v>8</v>
      </c>
      <c r="J274">
        <v>0</v>
      </c>
      <c r="K274" s="27">
        <f t="shared" si="60"/>
        <v>0</v>
      </c>
      <c r="L274">
        <v>4</v>
      </c>
      <c r="M274" s="27">
        <f t="shared" si="61"/>
        <v>16</v>
      </c>
      <c r="N274">
        <v>0</v>
      </c>
      <c r="O274" s="27">
        <f t="shared" si="62"/>
        <v>0</v>
      </c>
      <c r="P274">
        <v>0</v>
      </c>
      <c r="Q274" s="27">
        <f t="shared" si="63"/>
        <v>0</v>
      </c>
      <c r="R274">
        <v>1</v>
      </c>
      <c r="S274" s="27">
        <f t="shared" si="64"/>
        <v>4</v>
      </c>
      <c r="T274">
        <v>0</v>
      </c>
      <c r="U274" s="27">
        <f t="shared" si="65"/>
        <v>0</v>
      </c>
      <c r="V274">
        <v>2</v>
      </c>
      <c r="W274" s="27">
        <f t="shared" si="66"/>
        <v>8</v>
      </c>
      <c r="X274">
        <v>0</v>
      </c>
      <c r="Y274" s="27">
        <f t="shared" si="67"/>
        <v>0</v>
      </c>
      <c r="Z274">
        <v>0</v>
      </c>
      <c r="AA274" s="27">
        <f t="shared" si="68"/>
        <v>0</v>
      </c>
      <c r="AB274">
        <f t="shared" si="69"/>
        <v>39</v>
      </c>
    </row>
    <row r="275" spans="1:28" x14ac:dyDescent="0.35">
      <c r="A275" t="s">
        <v>319</v>
      </c>
      <c r="B275">
        <v>0</v>
      </c>
      <c r="C275" s="27">
        <f t="shared" si="56"/>
        <v>0</v>
      </c>
      <c r="D275">
        <v>0</v>
      </c>
      <c r="E275" s="27">
        <f t="shared" si="57"/>
        <v>0</v>
      </c>
      <c r="F275">
        <v>0</v>
      </c>
      <c r="G275" s="27">
        <f t="shared" si="58"/>
        <v>0</v>
      </c>
      <c r="H275">
        <v>1</v>
      </c>
      <c r="I275" s="27">
        <f t="shared" si="59"/>
        <v>4</v>
      </c>
      <c r="J275">
        <v>0</v>
      </c>
      <c r="K275" s="27">
        <f t="shared" si="60"/>
        <v>0</v>
      </c>
      <c r="L275">
        <v>2</v>
      </c>
      <c r="M275" s="27">
        <f t="shared" si="61"/>
        <v>8</v>
      </c>
      <c r="N275">
        <v>0</v>
      </c>
      <c r="O275" s="27">
        <f t="shared" si="62"/>
        <v>0</v>
      </c>
      <c r="P275">
        <v>0</v>
      </c>
      <c r="Q275" s="27">
        <f t="shared" si="63"/>
        <v>0</v>
      </c>
      <c r="R275">
        <v>0</v>
      </c>
      <c r="S275" s="27">
        <f t="shared" si="64"/>
        <v>0</v>
      </c>
      <c r="T275">
        <v>0</v>
      </c>
      <c r="U275" s="27">
        <f t="shared" si="65"/>
        <v>0</v>
      </c>
      <c r="V275">
        <v>2</v>
      </c>
      <c r="W275" s="27">
        <f t="shared" si="66"/>
        <v>8</v>
      </c>
      <c r="X275">
        <v>0</v>
      </c>
      <c r="Y275" s="27">
        <f t="shared" si="67"/>
        <v>0</v>
      </c>
      <c r="Z275">
        <v>0</v>
      </c>
      <c r="AA275" s="27">
        <f t="shared" si="68"/>
        <v>0</v>
      </c>
      <c r="AB275">
        <f t="shared" si="69"/>
        <v>20</v>
      </c>
    </row>
    <row r="276" spans="1:28" x14ac:dyDescent="0.35">
      <c r="A276" t="s">
        <v>271</v>
      </c>
      <c r="B276">
        <v>0</v>
      </c>
      <c r="C276" s="27">
        <f t="shared" si="56"/>
        <v>0</v>
      </c>
      <c r="D276">
        <v>1</v>
      </c>
      <c r="E276" s="27">
        <f t="shared" si="57"/>
        <v>3</v>
      </c>
      <c r="F276">
        <v>1</v>
      </c>
      <c r="G276" s="27">
        <f t="shared" si="58"/>
        <v>4</v>
      </c>
      <c r="H276">
        <v>2</v>
      </c>
      <c r="I276" s="27">
        <f t="shared" si="59"/>
        <v>8</v>
      </c>
      <c r="J276">
        <v>0</v>
      </c>
      <c r="K276" s="27">
        <f t="shared" si="60"/>
        <v>0</v>
      </c>
      <c r="L276">
        <v>2</v>
      </c>
      <c r="M276" s="27">
        <f t="shared" si="61"/>
        <v>8</v>
      </c>
      <c r="N276">
        <v>0</v>
      </c>
      <c r="O276" s="27">
        <f t="shared" si="62"/>
        <v>0</v>
      </c>
      <c r="P276">
        <v>0</v>
      </c>
      <c r="Q276" s="27">
        <f t="shared" si="63"/>
        <v>0</v>
      </c>
      <c r="R276">
        <v>0</v>
      </c>
      <c r="S276" s="27">
        <f t="shared" si="64"/>
        <v>0</v>
      </c>
      <c r="T276">
        <v>0</v>
      </c>
      <c r="U276" s="27">
        <f t="shared" si="65"/>
        <v>0</v>
      </c>
      <c r="V276">
        <v>2</v>
      </c>
      <c r="W276" s="27">
        <f t="shared" si="66"/>
        <v>8</v>
      </c>
      <c r="X276">
        <v>0</v>
      </c>
      <c r="Y276" s="27">
        <f t="shared" si="67"/>
        <v>0</v>
      </c>
      <c r="Z276">
        <v>0</v>
      </c>
      <c r="AA276" s="27">
        <f t="shared" si="68"/>
        <v>0</v>
      </c>
      <c r="AB276">
        <f t="shared" si="69"/>
        <v>31</v>
      </c>
    </row>
    <row r="277" spans="1:28" x14ac:dyDescent="0.35">
      <c r="A277" t="s">
        <v>319</v>
      </c>
      <c r="B277">
        <v>0</v>
      </c>
      <c r="C277" s="27">
        <f t="shared" si="56"/>
        <v>0</v>
      </c>
      <c r="D277">
        <v>1</v>
      </c>
      <c r="E277" s="27">
        <f t="shared" si="57"/>
        <v>3</v>
      </c>
      <c r="F277">
        <v>0</v>
      </c>
      <c r="G277" s="27">
        <f t="shared" si="58"/>
        <v>0</v>
      </c>
      <c r="H277">
        <v>1</v>
      </c>
      <c r="I277" s="27">
        <f t="shared" si="59"/>
        <v>4</v>
      </c>
      <c r="J277">
        <v>0</v>
      </c>
      <c r="K277" s="27">
        <f t="shared" si="60"/>
        <v>0</v>
      </c>
      <c r="L277">
        <v>2</v>
      </c>
      <c r="M277" s="27">
        <f t="shared" si="61"/>
        <v>8</v>
      </c>
      <c r="N277">
        <v>0</v>
      </c>
      <c r="O277" s="27">
        <f t="shared" si="62"/>
        <v>0</v>
      </c>
      <c r="P277">
        <v>0</v>
      </c>
      <c r="Q277" s="27">
        <f t="shared" si="63"/>
        <v>0</v>
      </c>
      <c r="R277">
        <v>0</v>
      </c>
      <c r="S277" s="27">
        <f t="shared" si="64"/>
        <v>0</v>
      </c>
      <c r="T277">
        <v>0</v>
      </c>
      <c r="U277" s="27">
        <f t="shared" si="65"/>
        <v>0</v>
      </c>
      <c r="V277">
        <v>0</v>
      </c>
      <c r="W277" s="27">
        <f t="shared" si="66"/>
        <v>0</v>
      </c>
      <c r="X277">
        <v>0</v>
      </c>
      <c r="Y277" s="27">
        <f t="shared" si="67"/>
        <v>0</v>
      </c>
      <c r="Z277">
        <v>0</v>
      </c>
      <c r="AA277" s="27">
        <f t="shared" si="68"/>
        <v>0</v>
      </c>
      <c r="AB277">
        <f t="shared" si="69"/>
        <v>15</v>
      </c>
    </row>
    <row r="278" spans="1:28" x14ac:dyDescent="0.35">
      <c r="A278" t="s">
        <v>319</v>
      </c>
      <c r="B278">
        <v>0</v>
      </c>
      <c r="C278" s="27">
        <f t="shared" si="56"/>
        <v>0</v>
      </c>
      <c r="D278">
        <v>1</v>
      </c>
      <c r="E278" s="27">
        <f t="shared" si="57"/>
        <v>3</v>
      </c>
      <c r="F278">
        <v>0</v>
      </c>
      <c r="G278" s="27">
        <f t="shared" si="58"/>
        <v>0</v>
      </c>
      <c r="H278">
        <v>0</v>
      </c>
      <c r="I278" s="27">
        <f t="shared" si="59"/>
        <v>0</v>
      </c>
      <c r="J278">
        <v>0</v>
      </c>
      <c r="K278" s="27">
        <f t="shared" si="60"/>
        <v>0</v>
      </c>
      <c r="L278">
        <v>0</v>
      </c>
      <c r="M278" s="27">
        <f t="shared" si="61"/>
        <v>0</v>
      </c>
      <c r="N278">
        <v>0</v>
      </c>
      <c r="O278" s="27">
        <f t="shared" si="62"/>
        <v>0</v>
      </c>
      <c r="P278">
        <v>0</v>
      </c>
      <c r="Q278" s="27">
        <f t="shared" si="63"/>
        <v>0</v>
      </c>
      <c r="R278">
        <v>0</v>
      </c>
      <c r="S278" s="27">
        <f t="shared" si="64"/>
        <v>0</v>
      </c>
      <c r="T278">
        <v>0</v>
      </c>
      <c r="U278" s="27">
        <f t="shared" si="65"/>
        <v>0</v>
      </c>
      <c r="V278">
        <v>1</v>
      </c>
      <c r="W278" s="27">
        <f t="shared" si="66"/>
        <v>4</v>
      </c>
      <c r="X278">
        <v>0</v>
      </c>
      <c r="Y278" s="27">
        <f t="shared" si="67"/>
        <v>0</v>
      </c>
      <c r="Z278">
        <v>0</v>
      </c>
      <c r="AA278" s="27">
        <f t="shared" si="68"/>
        <v>0</v>
      </c>
      <c r="AB278">
        <f t="shared" si="69"/>
        <v>7</v>
      </c>
    </row>
    <row r="279" spans="1:28" x14ac:dyDescent="0.35">
      <c r="A279" t="s">
        <v>271</v>
      </c>
      <c r="B279">
        <v>0</v>
      </c>
      <c r="C279" s="27">
        <f t="shared" si="56"/>
        <v>0</v>
      </c>
      <c r="D279">
        <v>1</v>
      </c>
      <c r="E279" s="27">
        <f t="shared" si="57"/>
        <v>3</v>
      </c>
      <c r="F279">
        <v>0</v>
      </c>
      <c r="G279" s="27">
        <f t="shared" si="58"/>
        <v>0</v>
      </c>
      <c r="H279">
        <v>0</v>
      </c>
      <c r="I279" s="27">
        <f t="shared" si="59"/>
        <v>0</v>
      </c>
      <c r="J279">
        <v>0</v>
      </c>
      <c r="K279" s="27">
        <f t="shared" si="60"/>
        <v>0</v>
      </c>
      <c r="L279">
        <v>2</v>
      </c>
      <c r="M279" s="27">
        <f t="shared" si="61"/>
        <v>8</v>
      </c>
      <c r="N279">
        <v>0</v>
      </c>
      <c r="O279" s="27">
        <f t="shared" si="62"/>
        <v>0</v>
      </c>
      <c r="P279">
        <v>0</v>
      </c>
      <c r="Q279" s="27">
        <f t="shared" si="63"/>
        <v>0</v>
      </c>
      <c r="R279">
        <v>0</v>
      </c>
      <c r="S279" s="27">
        <f t="shared" si="64"/>
        <v>0</v>
      </c>
      <c r="T279">
        <v>0</v>
      </c>
      <c r="U279" s="27">
        <f t="shared" si="65"/>
        <v>0</v>
      </c>
      <c r="V279">
        <v>2</v>
      </c>
      <c r="W279" s="27">
        <f t="shared" si="66"/>
        <v>8</v>
      </c>
      <c r="X279">
        <v>0</v>
      </c>
      <c r="Y279" s="27">
        <f t="shared" si="67"/>
        <v>0</v>
      </c>
      <c r="Z279">
        <v>0</v>
      </c>
      <c r="AA279" s="27">
        <f t="shared" si="68"/>
        <v>0</v>
      </c>
      <c r="AB279">
        <f t="shared" si="69"/>
        <v>19</v>
      </c>
    </row>
    <row r="280" spans="1:28" x14ac:dyDescent="0.35">
      <c r="A280" t="s">
        <v>271</v>
      </c>
      <c r="B280">
        <v>0</v>
      </c>
      <c r="C280" s="27">
        <f t="shared" si="56"/>
        <v>0</v>
      </c>
      <c r="D280">
        <v>2</v>
      </c>
      <c r="E280" s="27">
        <f t="shared" si="57"/>
        <v>6</v>
      </c>
      <c r="F280">
        <v>0</v>
      </c>
      <c r="G280" s="27">
        <f t="shared" si="58"/>
        <v>0</v>
      </c>
      <c r="H280">
        <v>3</v>
      </c>
      <c r="I280" s="27">
        <f t="shared" si="59"/>
        <v>12</v>
      </c>
      <c r="J280">
        <v>0</v>
      </c>
      <c r="K280" s="27">
        <f t="shared" si="60"/>
        <v>0</v>
      </c>
      <c r="L280">
        <v>2</v>
      </c>
      <c r="M280" s="27">
        <f t="shared" si="61"/>
        <v>8</v>
      </c>
      <c r="N280">
        <v>0</v>
      </c>
      <c r="O280" s="27">
        <f t="shared" si="62"/>
        <v>0</v>
      </c>
      <c r="P280">
        <v>0</v>
      </c>
      <c r="Q280" s="27">
        <f t="shared" si="63"/>
        <v>0</v>
      </c>
      <c r="R280">
        <v>0</v>
      </c>
      <c r="S280" s="27">
        <f t="shared" si="64"/>
        <v>0</v>
      </c>
      <c r="T280">
        <v>0</v>
      </c>
      <c r="U280" s="27">
        <f t="shared" si="65"/>
        <v>0</v>
      </c>
      <c r="V280">
        <v>2</v>
      </c>
      <c r="W280" s="27">
        <f t="shared" si="66"/>
        <v>8</v>
      </c>
      <c r="X280">
        <v>0</v>
      </c>
      <c r="Y280" s="27">
        <f t="shared" si="67"/>
        <v>0</v>
      </c>
      <c r="Z280">
        <v>0</v>
      </c>
      <c r="AA280" s="27">
        <f t="shared" si="68"/>
        <v>0</v>
      </c>
      <c r="AB280">
        <f t="shared" si="69"/>
        <v>34</v>
      </c>
    </row>
    <row r="281" spans="1:28" x14ac:dyDescent="0.35">
      <c r="A281" t="s">
        <v>271</v>
      </c>
      <c r="B281">
        <v>1</v>
      </c>
      <c r="C281" s="27">
        <f t="shared" si="56"/>
        <v>3</v>
      </c>
      <c r="D281">
        <v>1</v>
      </c>
      <c r="E281" s="27">
        <f t="shared" si="57"/>
        <v>3</v>
      </c>
      <c r="F281">
        <v>0</v>
      </c>
      <c r="G281" s="27">
        <f t="shared" si="58"/>
        <v>0</v>
      </c>
      <c r="H281">
        <v>3</v>
      </c>
      <c r="I281" s="27">
        <f t="shared" si="59"/>
        <v>12</v>
      </c>
      <c r="J281">
        <v>0</v>
      </c>
      <c r="K281" s="27">
        <f t="shared" si="60"/>
        <v>0</v>
      </c>
      <c r="L281">
        <v>3</v>
      </c>
      <c r="M281" s="27">
        <f t="shared" si="61"/>
        <v>12</v>
      </c>
      <c r="N281">
        <v>0</v>
      </c>
      <c r="O281" s="27">
        <f t="shared" si="62"/>
        <v>0</v>
      </c>
      <c r="P281">
        <v>0</v>
      </c>
      <c r="Q281" s="27">
        <f t="shared" si="63"/>
        <v>0</v>
      </c>
      <c r="R281">
        <v>0</v>
      </c>
      <c r="S281" s="27">
        <f t="shared" si="64"/>
        <v>0</v>
      </c>
      <c r="T281">
        <v>0</v>
      </c>
      <c r="U281" s="27">
        <f t="shared" si="65"/>
        <v>0</v>
      </c>
      <c r="V281">
        <v>2</v>
      </c>
      <c r="W281" s="27">
        <f t="shared" si="66"/>
        <v>8</v>
      </c>
      <c r="X281">
        <v>0</v>
      </c>
      <c r="Y281" s="27">
        <f t="shared" si="67"/>
        <v>0</v>
      </c>
      <c r="Z281">
        <v>0</v>
      </c>
      <c r="AA281" s="27">
        <f t="shared" si="68"/>
        <v>0</v>
      </c>
      <c r="AB281">
        <f t="shared" si="69"/>
        <v>38</v>
      </c>
    </row>
    <row r="282" spans="1:28" x14ac:dyDescent="0.35">
      <c r="A282" t="s">
        <v>319</v>
      </c>
      <c r="B282">
        <v>0</v>
      </c>
      <c r="C282" s="27">
        <f t="shared" si="56"/>
        <v>0</v>
      </c>
      <c r="D282">
        <v>1</v>
      </c>
      <c r="E282" s="27">
        <f t="shared" si="57"/>
        <v>3</v>
      </c>
      <c r="F282">
        <v>0</v>
      </c>
      <c r="G282" s="27">
        <f t="shared" si="58"/>
        <v>0</v>
      </c>
      <c r="H282">
        <v>0</v>
      </c>
      <c r="I282" s="27">
        <f t="shared" si="59"/>
        <v>0</v>
      </c>
      <c r="J282">
        <v>0</v>
      </c>
      <c r="K282" s="27">
        <f t="shared" si="60"/>
        <v>0</v>
      </c>
      <c r="L282">
        <v>3</v>
      </c>
      <c r="M282" s="27">
        <f t="shared" si="61"/>
        <v>12</v>
      </c>
      <c r="N282">
        <v>0</v>
      </c>
      <c r="O282" s="27">
        <f t="shared" si="62"/>
        <v>0</v>
      </c>
      <c r="P282">
        <v>0</v>
      </c>
      <c r="Q282" s="27">
        <f t="shared" si="63"/>
        <v>0</v>
      </c>
      <c r="R282">
        <v>0</v>
      </c>
      <c r="S282" s="27">
        <f t="shared" si="64"/>
        <v>0</v>
      </c>
      <c r="T282">
        <v>0</v>
      </c>
      <c r="U282" s="27">
        <f t="shared" si="65"/>
        <v>0</v>
      </c>
      <c r="V282">
        <v>2</v>
      </c>
      <c r="W282" s="27">
        <f t="shared" si="66"/>
        <v>8</v>
      </c>
      <c r="X282">
        <v>0</v>
      </c>
      <c r="Y282" s="27">
        <f t="shared" si="67"/>
        <v>0</v>
      </c>
      <c r="Z282">
        <v>0</v>
      </c>
      <c r="AA282" s="27">
        <f t="shared" si="68"/>
        <v>0</v>
      </c>
      <c r="AB282">
        <f t="shared" si="69"/>
        <v>23</v>
      </c>
    </row>
    <row r="283" spans="1:28" x14ac:dyDescent="0.35">
      <c r="A283" t="s">
        <v>271</v>
      </c>
      <c r="B283">
        <v>0</v>
      </c>
      <c r="C283" s="27">
        <f t="shared" si="56"/>
        <v>0</v>
      </c>
      <c r="D283">
        <v>1</v>
      </c>
      <c r="E283" s="27">
        <f t="shared" si="57"/>
        <v>3</v>
      </c>
      <c r="F283">
        <v>0</v>
      </c>
      <c r="G283" s="27">
        <f t="shared" si="58"/>
        <v>0</v>
      </c>
      <c r="H283">
        <v>2</v>
      </c>
      <c r="I283" s="27">
        <f t="shared" si="59"/>
        <v>8</v>
      </c>
      <c r="J283">
        <v>0</v>
      </c>
      <c r="K283" s="27">
        <f t="shared" si="60"/>
        <v>0</v>
      </c>
      <c r="L283">
        <v>2</v>
      </c>
      <c r="M283" s="27">
        <f t="shared" si="61"/>
        <v>8</v>
      </c>
      <c r="N283">
        <v>0</v>
      </c>
      <c r="O283" s="27">
        <f t="shared" si="62"/>
        <v>0</v>
      </c>
      <c r="P283">
        <v>0</v>
      </c>
      <c r="Q283" s="27">
        <f t="shared" si="63"/>
        <v>0</v>
      </c>
      <c r="R283">
        <v>0</v>
      </c>
      <c r="S283" s="27">
        <f t="shared" si="64"/>
        <v>0</v>
      </c>
      <c r="T283">
        <v>0</v>
      </c>
      <c r="U283" s="27">
        <f t="shared" si="65"/>
        <v>0</v>
      </c>
      <c r="V283">
        <v>2</v>
      </c>
      <c r="W283" s="27">
        <f t="shared" si="66"/>
        <v>8</v>
      </c>
      <c r="X283">
        <v>0</v>
      </c>
      <c r="Y283" s="27">
        <f t="shared" si="67"/>
        <v>0</v>
      </c>
      <c r="Z283">
        <v>0</v>
      </c>
      <c r="AA283" s="27">
        <f t="shared" si="68"/>
        <v>0</v>
      </c>
      <c r="AB283">
        <f t="shared" si="69"/>
        <v>27</v>
      </c>
    </row>
    <row r="284" spans="1:28" x14ac:dyDescent="0.35">
      <c r="A284" t="s">
        <v>271</v>
      </c>
      <c r="B284">
        <v>0</v>
      </c>
      <c r="C284" s="27">
        <f t="shared" si="56"/>
        <v>0</v>
      </c>
      <c r="D284">
        <v>0</v>
      </c>
      <c r="E284" s="27">
        <f t="shared" si="57"/>
        <v>0</v>
      </c>
      <c r="F284">
        <v>0</v>
      </c>
      <c r="G284" s="27">
        <f t="shared" si="58"/>
        <v>0</v>
      </c>
      <c r="H284">
        <v>0</v>
      </c>
      <c r="I284" s="27">
        <f t="shared" si="59"/>
        <v>0</v>
      </c>
      <c r="J284">
        <v>0</v>
      </c>
      <c r="K284" s="27">
        <f t="shared" si="60"/>
        <v>0</v>
      </c>
      <c r="L284">
        <v>0</v>
      </c>
      <c r="M284" s="27">
        <f t="shared" si="61"/>
        <v>0</v>
      </c>
      <c r="N284">
        <v>0</v>
      </c>
      <c r="O284" s="27">
        <f t="shared" si="62"/>
        <v>0</v>
      </c>
      <c r="P284">
        <v>0</v>
      </c>
      <c r="Q284" s="27">
        <f t="shared" si="63"/>
        <v>0</v>
      </c>
      <c r="R284">
        <v>0</v>
      </c>
      <c r="S284" s="27">
        <f t="shared" si="64"/>
        <v>0</v>
      </c>
      <c r="T284">
        <v>0</v>
      </c>
      <c r="U284" s="27">
        <f t="shared" si="65"/>
        <v>0</v>
      </c>
      <c r="V284">
        <v>0</v>
      </c>
      <c r="W284" s="27">
        <f t="shared" si="66"/>
        <v>0</v>
      </c>
      <c r="X284">
        <v>0</v>
      </c>
      <c r="Y284" s="27">
        <f t="shared" si="67"/>
        <v>0</v>
      </c>
      <c r="Z284">
        <v>0</v>
      </c>
      <c r="AA284" s="27">
        <f t="shared" si="68"/>
        <v>0</v>
      </c>
      <c r="AB284">
        <f t="shared" si="69"/>
        <v>0</v>
      </c>
    </row>
    <row r="285" spans="1:28" x14ac:dyDescent="0.35">
      <c r="A285" t="s">
        <v>271</v>
      </c>
      <c r="B285">
        <v>0</v>
      </c>
      <c r="C285" s="27">
        <f t="shared" si="56"/>
        <v>0</v>
      </c>
      <c r="D285">
        <v>0</v>
      </c>
      <c r="E285" s="27">
        <f t="shared" si="57"/>
        <v>0</v>
      </c>
      <c r="F285">
        <v>0</v>
      </c>
      <c r="G285" s="27">
        <f t="shared" si="58"/>
        <v>0</v>
      </c>
      <c r="H285">
        <v>2</v>
      </c>
      <c r="I285" s="27">
        <f t="shared" si="59"/>
        <v>8</v>
      </c>
      <c r="J285">
        <v>0</v>
      </c>
      <c r="K285" s="27">
        <f t="shared" si="60"/>
        <v>0</v>
      </c>
      <c r="L285">
        <v>2</v>
      </c>
      <c r="M285" s="27">
        <f t="shared" si="61"/>
        <v>8</v>
      </c>
      <c r="N285">
        <v>0</v>
      </c>
      <c r="O285" s="27">
        <f t="shared" si="62"/>
        <v>0</v>
      </c>
      <c r="P285">
        <v>0</v>
      </c>
      <c r="Q285" s="27">
        <f t="shared" si="63"/>
        <v>0</v>
      </c>
      <c r="R285">
        <v>0</v>
      </c>
      <c r="S285" s="27">
        <f t="shared" si="64"/>
        <v>0</v>
      </c>
      <c r="T285">
        <v>0</v>
      </c>
      <c r="U285" s="27">
        <f t="shared" si="65"/>
        <v>0</v>
      </c>
      <c r="V285">
        <v>2</v>
      </c>
      <c r="W285" s="27">
        <f t="shared" si="66"/>
        <v>8</v>
      </c>
      <c r="X285">
        <v>0</v>
      </c>
      <c r="Y285" s="27">
        <f t="shared" si="67"/>
        <v>0</v>
      </c>
      <c r="Z285">
        <v>0</v>
      </c>
      <c r="AA285" s="27">
        <f t="shared" si="68"/>
        <v>0</v>
      </c>
      <c r="AB285">
        <f t="shared" si="69"/>
        <v>24</v>
      </c>
    </row>
    <row r="286" spans="1:28" x14ac:dyDescent="0.35">
      <c r="A286" t="s">
        <v>319</v>
      </c>
      <c r="B286">
        <v>0</v>
      </c>
      <c r="C286" s="27">
        <f t="shared" si="56"/>
        <v>0</v>
      </c>
      <c r="D286">
        <v>1</v>
      </c>
      <c r="E286" s="27">
        <f t="shared" si="57"/>
        <v>3</v>
      </c>
      <c r="F286">
        <v>0</v>
      </c>
      <c r="G286" s="27">
        <f t="shared" si="58"/>
        <v>0</v>
      </c>
      <c r="H286">
        <v>0</v>
      </c>
      <c r="I286" s="27">
        <f t="shared" si="59"/>
        <v>0</v>
      </c>
      <c r="J286">
        <v>0</v>
      </c>
      <c r="K286" s="27">
        <f t="shared" si="60"/>
        <v>0</v>
      </c>
      <c r="L286">
        <v>0</v>
      </c>
      <c r="M286" s="27">
        <f t="shared" si="61"/>
        <v>0</v>
      </c>
      <c r="N286">
        <v>0</v>
      </c>
      <c r="O286" s="27">
        <f t="shared" si="62"/>
        <v>0</v>
      </c>
      <c r="P286">
        <v>0</v>
      </c>
      <c r="Q286" s="27">
        <f t="shared" si="63"/>
        <v>0</v>
      </c>
      <c r="R286">
        <v>0</v>
      </c>
      <c r="S286" s="27">
        <f t="shared" si="64"/>
        <v>0</v>
      </c>
      <c r="T286">
        <v>0</v>
      </c>
      <c r="U286" s="27">
        <f t="shared" si="65"/>
        <v>0</v>
      </c>
      <c r="V286">
        <v>0</v>
      </c>
      <c r="W286" s="27">
        <f t="shared" si="66"/>
        <v>0</v>
      </c>
      <c r="X286">
        <v>0</v>
      </c>
      <c r="Y286" s="27">
        <f t="shared" si="67"/>
        <v>0</v>
      </c>
      <c r="Z286">
        <v>0</v>
      </c>
      <c r="AA286" s="27">
        <f t="shared" si="68"/>
        <v>0</v>
      </c>
      <c r="AB286">
        <f t="shared" si="69"/>
        <v>3</v>
      </c>
    </row>
    <row r="287" spans="1:28" x14ac:dyDescent="0.35">
      <c r="A287" t="s">
        <v>319</v>
      </c>
      <c r="B287">
        <v>0</v>
      </c>
      <c r="C287" s="27">
        <f t="shared" si="56"/>
        <v>0</v>
      </c>
      <c r="D287">
        <v>1</v>
      </c>
      <c r="E287" s="27">
        <f t="shared" si="57"/>
        <v>3</v>
      </c>
      <c r="F287">
        <v>0</v>
      </c>
      <c r="G287" s="27">
        <f t="shared" si="58"/>
        <v>0</v>
      </c>
      <c r="H287">
        <v>0</v>
      </c>
      <c r="I287" s="27">
        <f t="shared" si="59"/>
        <v>0</v>
      </c>
      <c r="J287">
        <v>0</v>
      </c>
      <c r="K287" s="27">
        <f t="shared" si="60"/>
        <v>0</v>
      </c>
      <c r="L287">
        <v>0</v>
      </c>
      <c r="M287" s="27">
        <f t="shared" si="61"/>
        <v>0</v>
      </c>
      <c r="N287">
        <v>0</v>
      </c>
      <c r="O287" s="27">
        <f t="shared" si="62"/>
        <v>0</v>
      </c>
      <c r="P287">
        <v>0</v>
      </c>
      <c r="Q287" s="27">
        <f t="shared" si="63"/>
        <v>0</v>
      </c>
      <c r="R287">
        <v>0</v>
      </c>
      <c r="S287" s="27">
        <f t="shared" si="64"/>
        <v>0</v>
      </c>
      <c r="T287">
        <v>0</v>
      </c>
      <c r="U287" s="27">
        <f t="shared" si="65"/>
        <v>0</v>
      </c>
      <c r="V287">
        <v>0</v>
      </c>
      <c r="W287" s="27">
        <f t="shared" si="66"/>
        <v>0</v>
      </c>
      <c r="X287">
        <v>0</v>
      </c>
      <c r="Y287" s="27">
        <f t="shared" si="67"/>
        <v>0</v>
      </c>
      <c r="Z287">
        <v>0</v>
      </c>
      <c r="AA287" s="27">
        <f t="shared" si="68"/>
        <v>0</v>
      </c>
      <c r="AB287">
        <f t="shared" si="69"/>
        <v>3</v>
      </c>
    </row>
    <row r="288" spans="1:28" x14ac:dyDescent="0.35">
      <c r="A288" t="s">
        <v>319</v>
      </c>
      <c r="B288">
        <v>0</v>
      </c>
      <c r="C288" s="27">
        <f t="shared" si="56"/>
        <v>0</v>
      </c>
      <c r="D288">
        <v>1</v>
      </c>
      <c r="E288" s="27">
        <f t="shared" si="57"/>
        <v>3</v>
      </c>
      <c r="F288">
        <v>0</v>
      </c>
      <c r="G288" s="27">
        <f t="shared" si="58"/>
        <v>0</v>
      </c>
      <c r="H288">
        <v>2</v>
      </c>
      <c r="I288" s="27">
        <f t="shared" si="59"/>
        <v>8</v>
      </c>
      <c r="J288">
        <v>0</v>
      </c>
      <c r="K288" s="27">
        <f t="shared" si="60"/>
        <v>0</v>
      </c>
      <c r="L288">
        <v>3</v>
      </c>
      <c r="M288" s="27">
        <f t="shared" si="61"/>
        <v>12</v>
      </c>
      <c r="N288">
        <v>0</v>
      </c>
      <c r="O288" s="27">
        <f t="shared" si="62"/>
        <v>0</v>
      </c>
      <c r="P288">
        <v>0</v>
      </c>
      <c r="Q288" s="27">
        <f t="shared" si="63"/>
        <v>0</v>
      </c>
      <c r="R288">
        <v>0</v>
      </c>
      <c r="S288" s="27">
        <f t="shared" si="64"/>
        <v>0</v>
      </c>
      <c r="T288">
        <v>1</v>
      </c>
      <c r="U288" s="27">
        <f t="shared" si="65"/>
        <v>4</v>
      </c>
      <c r="V288">
        <v>2</v>
      </c>
      <c r="W288" s="27">
        <f t="shared" si="66"/>
        <v>8</v>
      </c>
      <c r="X288">
        <v>0</v>
      </c>
      <c r="Y288" s="27">
        <f t="shared" si="67"/>
        <v>0</v>
      </c>
      <c r="Z288">
        <v>0</v>
      </c>
      <c r="AA288" s="27">
        <f t="shared" si="68"/>
        <v>0</v>
      </c>
      <c r="AB288">
        <f t="shared" si="69"/>
        <v>35</v>
      </c>
    </row>
    <row r="289" spans="1:28" x14ac:dyDescent="0.35">
      <c r="A289" t="s">
        <v>271</v>
      </c>
      <c r="B289">
        <v>1</v>
      </c>
      <c r="C289" s="27">
        <f t="shared" si="56"/>
        <v>3</v>
      </c>
      <c r="D289">
        <v>2</v>
      </c>
      <c r="E289" s="27">
        <f t="shared" si="57"/>
        <v>6</v>
      </c>
      <c r="F289">
        <v>0</v>
      </c>
      <c r="G289" s="27">
        <f t="shared" si="58"/>
        <v>0</v>
      </c>
      <c r="H289">
        <v>3</v>
      </c>
      <c r="I289" s="27">
        <f t="shared" si="59"/>
        <v>12</v>
      </c>
      <c r="J289">
        <v>0</v>
      </c>
      <c r="K289" s="27">
        <f t="shared" si="60"/>
        <v>0</v>
      </c>
      <c r="L289">
        <v>2</v>
      </c>
      <c r="M289" s="27">
        <f t="shared" si="61"/>
        <v>8</v>
      </c>
      <c r="N289">
        <v>1</v>
      </c>
      <c r="O289" s="27">
        <f t="shared" si="62"/>
        <v>4</v>
      </c>
      <c r="P289">
        <v>0</v>
      </c>
      <c r="Q289" s="27">
        <f t="shared" si="63"/>
        <v>0</v>
      </c>
      <c r="R289">
        <v>0</v>
      </c>
      <c r="S289" s="27">
        <f t="shared" si="64"/>
        <v>0</v>
      </c>
      <c r="T289">
        <v>0</v>
      </c>
      <c r="U289" s="27">
        <f t="shared" si="65"/>
        <v>0</v>
      </c>
      <c r="V289">
        <v>2</v>
      </c>
      <c r="W289" s="27">
        <f t="shared" si="66"/>
        <v>8</v>
      </c>
      <c r="X289">
        <v>0</v>
      </c>
      <c r="Y289" s="27">
        <f t="shared" si="67"/>
        <v>0</v>
      </c>
      <c r="Z289">
        <v>0</v>
      </c>
      <c r="AA289" s="27">
        <f t="shared" si="68"/>
        <v>0</v>
      </c>
      <c r="AB289">
        <f t="shared" si="69"/>
        <v>41</v>
      </c>
    </row>
    <row r="290" spans="1:28" x14ac:dyDescent="0.35">
      <c r="A290" t="s">
        <v>271</v>
      </c>
      <c r="B290">
        <v>0</v>
      </c>
      <c r="C290" s="27">
        <f t="shared" si="56"/>
        <v>0</v>
      </c>
      <c r="D290">
        <v>1</v>
      </c>
      <c r="E290" s="27">
        <f t="shared" si="57"/>
        <v>3</v>
      </c>
      <c r="F290">
        <v>0</v>
      </c>
      <c r="G290" s="27">
        <f t="shared" si="58"/>
        <v>0</v>
      </c>
      <c r="H290">
        <v>1</v>
      </c>
      <c r="I290" s="27">
        <f t="shared" si="59"/>
        <v>4</v>
      </c>
      <c r="J290">
        <v>0</v>
      </c>
      <c r="K290" s="27">
        <f t="shared" si="60"/>
        <v>0</v>
      </c>
      <c r="L290">
        <v>1</v>
      </c>
      <c r="M290" s="27">
        <f t="shared" si="61"/>
        <v>4</v>
      </c>
      <c r="N290">
        <v>1</v>
      </c>
      <c r="O290" s="27">
        <f t="shared" si="62"/>
        <v>4</v>
      </c>
      <c r="P290">
        <v>0</v>
      </c>
      <c r="Q290" s="27">
        <f t="shared" si="63"/>
        <v>0</v>
      </c>
      <c r="R290">
        <v>0</v>
      </c>
      <c r="S290" s="27">
        <f t="shared" si="64"/>
        <v>0</v>
      </c>
      <c r="T290">
        <v>0</v>
      </c>
      <c r="U290" s="27">
        <f t="shared" si="65"/>
        <v>0</v>
      </c>
      <c r="V290">
        <v>2</v>
      </c>
      <c r="W290" s="27">
        <f t="shared" si="66"/>
        <v>8</v>
      </c>
      <c r="X290">
        <v>0</v>
      </c>
      <c r="Y290" s="27">
        <f t="shared" si="67"/>
        <v>0</v>
      </c>
      <c r="Z290">
        <v>0</v>
      </c>
      <c r="AA290" s="27">
        <f t="shared" si="68"/>
        <v>0</v>
      </c>
      <c r="AB290">
        <f t="shared" si="69"/>
        <v>23</v>
      </c>
    </row>
    <row r="291" spans="1:28" x14ac:dyDescent="0.35">
      <c r="A291" t="s">
        <v>319</v>
      </c>
      <c r="B291">
        <v>0</v>
      </c>
      <c r="C291" s="27">
        <f t="shared" si="56"/>
        <v>0</v>
      </c>
      <c r="D291">
        <v>1</v>
      </c>
      <c r="E291" s="27">
        <f t="shared" si="57"/>
        <v>3</v>
      </c>
      <c r="F291">
        <v>0</v>
      </c>
      <c r="G291" s="27">
        <f t="shared" si="58"/>
        <v>0</v>
      </c>
      <c r="H291">
        <v>0</v>
      </c>
      <c r="I291" s="27">
        <f t="shared" si="59"/>
        <v>0</v>
      </c>
      <c r="J291">
        <v>0</v>
      </c>
      <c r="K291" s="27">
        <f t="shared" si="60"/>
        <v>0</v>
      </c>
      <c r="L291">
        <v>0</v>
      </c>
      <c r="M291" s="27">
        <f t="shared" si="61"/>
        <v>0</v>
      </c>
      <c r="N291">
        <v>0</v>
      </c>
      <c r="O291" s="27">
        <f t="shared" si="62"/>
        <v>0</v>
      </c>
      <c r="P291">
        <v>0</v>
      </c>
      <c r="Q291" s="27">
        <f t="shared" si="63"/>
        <v>0</v>
      </c>
      <c r="R291">
        <v>0</v>
      </c>
      <c r="S291" s="27">
        <f t="shared" si="64"/>
        <v>0</v>
      </c>
      <c r="T291">
        <v>0</v>
      </c>
      <c r="U291" s="27">
        <f t="shared" si="65"/>
        <v>0</v>
      </c>
      <c r="V291">
        <v>0</v>
      </c>
      <c r="W291" s="27">
        <f t="shared" si="66"/>
        <v>0</v>
      </c>
      <c r="X291">
        <v>0</v>
      </c>
      <c r="Y291" s="27">
        <f t="shared" si="67"/>
        <v>0</v>
      </c>
      <c r="Z291">
        <v>0</v>
      </c>
      <c r="AA291" s="27">
        <f t="shared" si="68"/>
        <v>0</v>
      </c>
      <c r="AB291">
        <f t="shared" si="69"/>
        <v>3</v>
      </c>
    </row>
    <row r="292" spans="1:28" x14ac:dyDescent="0.35">
      <c r="A292" t="s">
        <v>271</v>
      </c>
      <c r="B292">
        <v>0</v>
      </c>
      <c r="C292" s="27">
        <f t="shared" si="56"/>
        <v>0</v>
      </c>
      <c r="D292">
        <v>1</v>
      </c>
      <c r="E292" s="27">
        <f t="shared" si="57"/>
        <v>3</v>
      </c>
      <c r="F292">
        <v>0</v>
      </c>
      <c r="G292" s="27">
        <f t="shared" si="58"/>
        <v>0</v>
      </c>
      <c r="H292">
        <v>2</v>
      </c>
      <c r="I292" s="27">
        <f t="shared" si="59"/>
        <v>8</v>
      </c>
      <c r="J292">
        <v>0</v>
      </c>
      <c r="K292" s="27">
        <f t="shared" si="60"/>
        <v>0</v>
      </c>
      <c r="L292">
        <v>3</v>
      </c>
      <c r="M292" s="27">
        <f t="shared" si="61"/>
        <v>12</v>
      </c>
      <c r="N292">
        <v>0</v>
      </c>
      <c r="O292" s="27">
        <f t="shared" si="62"/>
        <v>0</v>
      </c>
      <c r="P292">
        <v>0</v>
      </c>
      <c r="Q292" s="27">
        <f t="shared" si="63"/>
        <v>0</v>
      </c>
      <c r="R292">
        <v>0</v>
      </c>
      <c r="S292" s="27">
        <f t="shared" si="64"/>
        <v>0</v>
      </c>
      <c r="T292">
        <v>0</v>
      </c>
      <c r="U292" s="27">
        <f t="shared" si="65"/>
        <v>0</v>
      </c>
      <c r="V292">
        <v>2</v>
      </c>
      <c r="W292" s="27">
        <f t="shared" si="66"/>
        <v>8</v>
      </c>
      <c r="X292">
        <v>0</v>
      </c>
      <c r="Y292" s="27">
        <f t="shared" si="67"/>
        <v>0</v>
      </c>
      <c r="Z292">
        <v>0</v>
      </c>
      <c r="AA292" s="27">
        <f t="shared" si="68"/>
        <v>0</v>
      </c>
      <c r="AB292">
        <f t="shared" si="69"/>
        <v>31</v>
      </c>
    </row>
    <row r="293" spans="1:28" x14ac:dyDescent="0.35">
      <c r="A293" t="s">
        <v>271</v>
      </c>
      <c r="B293">
        <v>0</v>
      </c>
      <c r="C293" s="27">
        <f t="shared" si="56"/>
        <v>0</v>
      </c>
      <c r="D293">
        <v>1</v>
      </c>
      <c r="E293" s="27">
        <f t="shared" si="57"/>
        <v>3</v>
      </c>
      <c r="F293">
        <v>0</v>
      </c>
      <c r="G293" s="27">
        <f t="shared" si="58"/>
        <v>0</v>
      </c>
      <c r="H293">
        <v>1</v>
      </c>
      <c r="I293" s="27">
        <f t="shared" si="59"/>
        <v>4</v>
      </c>
      <c r="J293">
        <v>0</v>
      </c>
      <c r="K293" s="27">
        <f t="shared" si="60"/>
        <v>0</v>
      </c>
      <c r="L293">
        <v>2</v>
      </c>
      <c r="M293" s="27">
        <f t="shared" si="61"/>
        <v>8</v>
      </c>
      <c r="N293">
        <v>0</v>
      </c>
      <c r="O293" s="27">
        <f t="shared" si="62"/>
        <v>0</v>
      </c>
      <c r="P293">
        <v>0</v>
      </c>
      <c r="Q293" s="27">
        <f t="shared" si="63"/>
        <v>0</v>
      </c>
      <c r="R293">
        <v>0</v>
      </c>
      <c r="S293" s="27">
        <f t="shared" si="64"/>
        <v>0</v>
      </c>
      <c r="T293">
        <v>0</v>
      </c>
      <c r="U293" s="27">
        <f t="shared" si="65"/>
        <v>0</v>
      </c>
      <c r="V293">
        <v>2</v>
      </c>
      <c r="W293" s="27">
        <f t="shared" si="66"/>
        <v>8</v>
      </c>
      <c r="X293">
        <v>0</v>
      </c>
      <c r="Y293" s="27">
        <f t="shared" si="67"/>
        <v>0</v>
      </c>
      <c r="Z293">
        <v>0</v>
      </c>
      <c r="AA293" s="27">
        <f t="shared" si="68"/>
        <v>0</v>
      </c>
      <c r="AB293">
        <f t="shared" si="69"/>
        <v>23</v>
      </c>
    </row>
    <row r="294" spans="1:28" x14ac:dyDescent="0.35">
      <c r="A294" t="s">
        <v>319</v>
      </c>
      <c r="B294">
        <v>0</v>
      </c>
      <c r="C294" s="27">
        <f t="shared" si="56"/>
        <v>0</v>
      </c>
      <c r="D294">
        <v>1</v>
      </c>
      <c r="E294" s="27">
        <f t="shared" si="57"/>
        <v>3</v>
      </c>
      <c r="F294">
        <v>0</v>
      </c>
      <c r="G294" s="27">
        <f t="shared" si="58"/>
        <v>0</v>
      </c>
      <c r="H294">
        <v>0</v>
      </c>
      <c r="I294" s="27">
        <f t="shared" si="59"/>
        <v>0</v>
      </c>
      <c r="J294">
        <v>0</v>
      </c>
      <c r="K294" s="27">
        <f t="shared" si="60"/>
        <v>0</v>
      </c>
      <c r="L294">
        <v>2</v>
      </c>
      <c r="M294" s="27">
        <f t="shared" si="61"/>
        <v>8</v>
      </c>
      <c r="N294">
        <v>0</v>
      </c>
      <c r="O294" s="27">
        <f t="shared" si="62"/>
        <v>0</v>
      </c>
      <c r="P294">
        <v>0</v>
      </c>
      <c r="Q294" s="27">
        <f t="shared" si="63"/>
        <v>0</v>
      </c>
      <c r="R294">
        <v>0</v>
      </c>
      <c r="S294" s="27">
        <f t="shared" si="64"/>
        <v>0</v>
      </c>
      <c r="T294">
        <v>0</v>
      </c>
      <c r="U294" s="27">
        <f t="shared" si="65"/>
        <v>0</v>
      </c>
      <c r="V294">
        <v>2</v>
      </c>
      <c r="W294" s="27">
        <f t="shared" si="66"/>
        <v>8</v>
      </c>
      <c r="X294">
        <v>0</v>
      </c>
      <c r="Y294" s="27">
        <f t="shared" si="67"/>
        <v>0</v>
      </c>
      <c r="Z294">
        <v>0</v>
      </c>
      <c r="AA294" s="27">
        <f t="shared" si="68"/>
        <v>0</v>
      </c>
      <c r="AB294">
        <f t="shared" si="69"/>
        <v>19</v>
      </c>
    </row>
    <row r="295" spans="1:28" x14ac:dyDescent="0.35">
      <c r="A295" t="s">
        <v>271</v>
      </c>
      <c r="B295">
        <v>0</v>
      </c>
      <c r="C295" s="27">
        <f t="shared" si="56"/>
        <v>0</v>
      </c>
      <c r="D295">
        <v>1</v>
      </c>
      <c r="E295" s="27">
        <f t="shared" si="57"/>
        <v>3</v>
      </c>
      <c r="F295">
        <v>0</v>
      </c>
      <c r="G295" s="27">
        <f t="shared" si="58"/>
        <v>0</v>
      </c>
      <c r="H295">
        <v>0</v>
      </c>
      <c r="I295" s="27">
        <f t="shared" si="59"/>
        <v>0</v>
      </c>
      <c r="J295">
        <v>0</v>
      </c>
      <c r="K295" s="27">
        <f t="shared" si="60"/>
        <v>0</v>
      </c>
      <c r="L295">
        <v>2</v>
      </c>
      <c r="M295" s="27">
        <f t="shared" si="61"/>
        <v>8</v>
      </c>
      <c r="N295">
        <v>1</v>
      </c>
      <c r="O295" s="27">
        <f t="shared" si="62"/>
        <v>4</v>
      </c>
      <c r="P295">
        <v>0</v>
      </c>
      <c r="Q295" s="27">
        <f t="shared" si="63"/>
        <v>0</v>
      </c>
      <c r="R295">
        <v>0</v>
      </c>
      <c r="S295" s="27">
        <f t="shared" si="64"/>
        <v>0</v>
      </c>
      <c r="T295">
        <v>0</v>
      </c>
      <c r="U295" s="27">
        <f t="shared" si="65"/>
        <v>0</v>
      </c>
      <c r="V295">
        <v>2</v>
      </c>
      <c r="W295" s="27">
        <f t="shared" si="66"/>
        <v>8</v>
      </c>
      <c r="X295">
        <v>0</v>
      </c>
      <c r="Y295" s="27">
        <f t="shared" si="67"/>
        <v>0</v>
      </c>
      <c r="Z295">
        <v>0</v>
      </c>
      <c r="AA295" s="27">
        <f t="shared" si="68"/>
        <v>0</v>
      </c>
      <c r="AB295">
        <f t="shared" si="69"/>
        <v>23</v>
      </c>
    </row>
    <row r="296" spans="1:28" x14ac:dyDescent="0.35">
      <c r="A296" t="s">
        <v>271</v>
      </c>
      <c r="B296">
        <v>0</v>
      </c>
      <c r="C296" s="27">
        <f t="shared" si="56"/>
        <v>0</v>
      </c>
      <c r="D296">
        <v>1</v>
      </c>
      <c r="E296" s="27">
        <f t="shared" si="57"/>
        <v>3</v>
      </c>
      <c r="F296">
        <v>0</v>
      </c>
      <c r="G296" s="27">
        <f t="shared" si="58"/>
        <v>0</v>
      </c>
      <c r="H296">
        <v>0</v>
      </c>
      <c r="I296" s="27">
        <f t="shared" si="59"/>
        <v>0</v>
      </c>
      <c r="J296">
        <v>0</v>
      </c>
      <c r="K296" s="27">
        <f t="shared" si="60"/>
        <v>0</v>
      </c>
      <c r="L296">
        <v>0</v>
      </c>
      <c r="M296" s="27">
        <f t="shared" si="61"/>
        <v>0</v>
      </c>
      <c r="N296">
        <v>1</v>
      </c>
      <c r="O296" s="27">
        <f t="shared" si="62"/>
        <v>4</v>
      </c>
      <c r="P296">
        <v>0</v>
      </c>
      <c r="Q296" s="27">
        <f t="shared" si="63"/>
        <v>0</v>
      </c>
      <c r="R296">
        <v>0</v>
      </c>
      <c r="S296" s="27">
        <f t="shared" si="64"/>
        <v>0</v>
      </c>
      <c r="T296">
        <v>0</v>
      </c>
      <c r="U296" s="27">
        <f t="shared" si="65"/>
        <v>0</v>
      </c>
      <c r="V296">
        <v>3</v>
      </c>
      <c r="W296" s="27">
        <f t="shared" si="66"/>
        <v>12</v>
      </c>
      <c r="X296">
        <v>0</v>
      </c>
      <c r="Y296" s="27">
        <f t="shared" si="67"/>
        <v>0</v>
      </c>
      <c r="Z296">
        <v>0</v>
      </c>
      <c r="AA296" s="27">
        <f t="shared" si="68"/>
        <v>0</v>
      </c>
      <c r="AB296">
        <f t="shared" si="69"/>
        <v>19</v>
      </c>
    </row>
    <row r="297" spans="1:28" x14ac:dyDescent="0.35">
      <c r="A297" t="s">
        <v>271</v>
      </c>
      <c r="B297">
        <v>0</v>
      </c>
      <c r="C297" s="27">
        <f t="shared" si="56"/>
        <v>0</v>
      </c>
      <c r="D297">
        <v>0</v>
      </c>
      <c r="E297" s="27">
        <f t="shared" si="57"/>
        <v>0</v>
      </c>
      <c r="F297">
        <v>0</v>
      </c>
      <c r="G297" s="27">
        <f t="shared" si="58"/>
        <v>0</v>
      </c>
      <c r="H297">
        <v>0</v>
      </c>
      <c r="I297" s="27">
        <f t="shared" si="59"/>
        <v>0</v>
      </c>
      <c r="J297">
        <v>0</v>
      </c>
      <c r="K297" s="27">
        <f t="shared" si="60"/>
        <v>0</v>
      </c>
      <c r="L297">
        <v>3</v>
      </c>
      <c r="M297" s="27">
        <f t="shared" si="61"/>
        <v>12</v>
      </c>
      <c r="N297">
        <v>0</v>
      </c>
      <c r="O297" s="27">
        <f t="shared" si="62"/>
        <v>0</v>
      </c>
      <c r="P297">
        <v>0</v>
      </c>
      <c r="Q297" s="27">
        <f t="shared" si="63"/>
        <v>0</v>
      </c>
      <c r="R297">
        <v>0</v>
      </c>
      <c r="S297" s="27">
        <f t="shared" si="64"/>
        <v>0</v>
      </c>
      <c r="T297">
        <v>0</v>
      </c>
      <c r="U297" s="27">
        <f t="shared" si="65"/>
        <v>0</v>
      </c>
      <c r="V297">
        <v>0</v>
      </c>
      <c r="W297" s="27">
        <f t="shared" si="66"/>
        <v>0</v>
      </c>
      <c r="X297">
        <v>0</v>
      </c>
      <c r="Y297" s="27">
        <f t="shared" si="67"/>
        <v>0</v>
      </c>
      <c r="Z297">
        <v>0</v>
      </c>
      <c r="AA297" s="27">
        <f t="shared" si="68"/>
        <v>0</v>
      </c>
      <c r="AB297">
        <f t="shared" si="69"/>
        <v>12</v>
      </c>
    </row>
    <row r="298" spans="1:28" x14ac:dyDescent="0.35">
      <c r="A298" t="s">
        <v>319</v>
      </c>
      <c r="B298">
        <v>0</v>
      </c>
      <c r="C298" s="27">
        <f t="shared" si="56"/>
        <v>0</v>
      </c>
      <c r="D298">
        <v>0</v>
      </c>
      <c r="E298" s="27">
        <f t="shared" si="57"/>
        <v>0</v>
      </c>
      <c r="F298">
        <v>0</v>
      </c>
      <c r="G298" s="27">
        <f t="shared" si="58"/>
        <v>0</v>
      </c>
      <c r="H298">
        <v>0</v>
      </c>
      <c r="I298" s="27">
        <f t="shared" si="59"/>
        <v>0</v>
      </c>
      <c r="J298">
        <v>0</v>
      </c>
      <c r="K298" s="27">
        <f t="shared" si="60"/>
        <v>0</v>
      </c>
      <c r="L298">
        <v>3</v>
      </c>
      <c r="M298" s="27">
        <f t="shared" si="61"/>
        <v>12</v>
      </c>
      <c r="N298">
        <v>0</v>
      </c>
      <c r="O298" s="27">
        <f t="shared" si="62"/>
        <v>0</v>
      </c>
      <c r="P298">
        <v>0</v>
      </c>
      <c r="Q298" s="27">
        <f t="shared" si="63"/>
        <v>0</v>
      </c>
      <c r="R298">
        <v>0</v>
      </c>
      <c r="S298" s="27">
        <f t="shared" si="64"/>
        <v>0</v>
      </c>
      <c r="T298">
        <v>0</v>
      </c>
      <c r="U298" s="27">
        <f t="shared" si="65"/>
        <v>0</v>
      </c>
      <c r="V298">
        <v>0</v>
      </c>
      <c r="W298" s="27">
        <f t="shared" si="66"/>
        <v>0</v>
      </c>
      <c r="X298">
        <v>0</v>
      </c>
      <c r="Y298" s="27">
        <f t="shared" si="67"/>
        <v>0</v>
      </c>
      <c r="Z298">
        <v>0</v>
      </c>
      <c r="AA298" s="27">
        <f t="shared" si="68"/>
        <v>0</v>
      </c>
      <c r="AB298">
        <f t="shared" si="69"/>
        <v>12</v>
      </c>
    </row>
    <row r="299" spans="1:28" x14ac:dyDescent="0.35">
      <c r="A299" t="s">
        <v>271</v>
      </c>
      <c r="B299">
        <v>0</v>
      </c>
      <c r="C299" s="27">
        <f t="shared" si="56"/>
        <v>0</v>
      </c>
      <c r="D299">
        <v>0</v>
      </c>
      <c r="E299" s="27">
        <f t="shared" si="57"/>
        <v>0</v>
      </c>
      <c r="F299">
        <v>0</v>
      </c>
      <c r="G299" s="27">
        <f t="shared" si="58"/>
        <v>0</v>
      </c>
      <c r="H299">
        <v>0</v>
      </c>
      <c r="I299" s="27">
        <f t="shared" si="59"/>
        <v>0</v>
      </c>
      <c r="J299">
        <v>0</v>
      </c>
      <c r="K299" s="27">
        <f t="shared" si="60"/>
        <v>0</v>
      </c>
      <c r="L299">
        <v>3</v>
      </c>
      <c r="M299" s="27">
        <f t="shared" si="61"/>
        <v>12</v>
      </c>
      <c r="N299">
        <v>0</v>
      </c>
      <c r="O299" s="27">
        <f t="shared" si="62"/>
        <v>0</v>
      </c>
      <c r="P299">
        <v>0</v>
      </c>
      <c r="Q299" s="27">
        <f t="shared" si="63"/>
        <v>0</v>
      </c>
      <c r="R299">
        <v>0</v>
      </c>
      <c r="S299" s="27">
        <f t="shared" si="64"/>
        <v>0</v>
      </c>
      <c r="T299">
        <v>0</v>
      </c>
      <c r="U299" s="27">
        <f t="shared" si="65"/>
        <v>0</v>
      </c>
      <c r="V299">
        <v>0</v>
      </c>
      <c r="W299" s="27">
        <f t="shared" si="66"/>
        <v>0</v>
      </c>
      <c r="X299">
        <v>0</v>
      </c>
      <c r="Y299" s="27">
        <f t="shared" si="67"/>
        <v>0</v>
      </c>
      <c r="Z299">
        <v>0</v>
      </c>
      <c r="AA299" s="27">
        <f t="shared" si="68"/>
        <v>0</v>
      </c>
      <c r="AB299">
        <f t="shared" si="69"/>
        <v>12</v>
      </c>
    </row>
    <row r="300" spans="1:28" x14ac:dyDescent="0.35">
      <c r="A300" t="s">
        <v>319</v>
      </c>
      <c r="B300">
        <v>0</v>
      </c>
      <c r="C300" s="27">
        <f t="shared" si="56"/>
        <v>0</v>
      </c>
      <c r="D300">
        <v>0</v>
      </c>
      <c r="E300" s="27">
        <f t="shared" si="57"/>
        <v>0</v>
      </c>
      <c r="F300">
        <v>0</v>
      </c>
      <c r="G300" s="27">
        <f t="shared" si="58"/>
        <v>0</v>
      </c>
      <c r="H300">
        <v>0</v>
      </c>
      <c r="I300" s="27">
        <f t="shared" si="59"/>
        <v>0</v>
      </c>
      <c r="J300">
        <v>0</v>
      </c>
      <c r="K300" s="27">
        <f t="shared" si="60"/>
        <v>0</v>
      </c>
      <c r="L300">
        <v>0</v>
      </c>
      <c r="M300" s="27">
        <f t="shared" si="61"/>
        <v>0</v>
      </c>
      <c r="N300">
        <v>0</v>
      </c>
      <c r="O300" s="27">
        <f t="shared" si="62"/>
        <v>0</v>
      </c>
      <c r="P300">
        <v>0</v>
      </c>
      <c r="Q300" s="27">
        <f t="shared" si="63"/>
        <v>0</v>
      </c>
      <c r="R300">
        <v>0</v>
      </c>
      <c r="S300" s="27">
        <f t="shared" si="64"/>
        <v>0</v>
      </c>
      <c r="T300">
        <v>0</v>
      </c>
      <c r="U300" s="27">
        <f t="shared" si="65"/>
        <v>0</v>
      </c>
      <c r="V300">
        <v>0</v>
      </c>
      <c r="W300" s="27">
        <f t="shared" si="66"/>
        <v>0</v>
      </c>
      <c r="X300">
        <v>0</v>
      </c>
      <c r="Y300" s="27">
        <f t="shared" si="67"/>
        <v>0</v>
      </c>
      <c r="Z300">
        <v>0</v>
      </c>
      <c r="AA300" s="27">
        <f t="shared" si="68"/>
        <v>0</v>
      </c>
      <c r="AB300">
        <f t="shared" si="69"/>
        <v>0</v>
      </c>
    </row>
    <row r="301" spans="1:28" x14ac:dyDescent="0.35">
      <c r="A301" t="s">
        <v>271</v>
      </c>
      <c r="B301">
        <v>0</v>
      </c>
      <c r="C301" s="27">
        <f t="shared" si="56"/>
        <v>0</v>
      </c>
      <c r="D301">
        <v>0</v>
      </c>
      <c r="E301" s="27">
        <f t="shared" si="57"/>
        <v>0</v>
      </c>
      <c r="F301">
        <v>0</v>
      </c>
      <c r="G301" s="27">
        <f t="shared" si="58"/>
        <v>0</v>
      </c>
      <c r="H301">
        <v>0</v>
      </c>
      <c r="I301" s="27">
        <f t="shared" si="59"/>
        <v>0</v>
      </c>
      <c r="J301">
        <v>0</v>
      </c>
      <c r="K301" s="27">
        <f t="shared" si="60"/>
        <v>0</v>
      </c>
      <c r="L301">
        <v>0</v>
      </c>
      <c r="M301" s="27">
        <f t="shared" si="61"/>
        <v>0</v>
      </c>
      <c r="N301">
        <v>0</v>
      </c>
      <c r="O301" s="27">
        <f t="shared" si="62"/>
        <v>0</v>
      </c>
      <c r="P301">
        <v>0</v>
      </c>
      <c r="Q301" s="27">
        <f t="shared" si="63"/>
        <v>0</v>
      </c>
      <c r="R301">
        <v>0</v>
      </c>
      <c r="S301" s="27">
        <f t="shared" si="64"/>
        <v>0</v>
      </c>
      <c r="T301">
        <v>0</v>
      </c>
      <c r="U301" s="27">
        <f t="shared" si="65"/>
        <v>0</v>
      </c>
      <c r="V301">
        <v>0</v>
      </c>
      <c r="W301" s="27">
        <f t="shared" si="66"/>
        <v>0</v>
      </c>
      <c r="X301">
        <v>0</v>
      </c>
      <c r="Y301" s="27">
        <f t="shared" si="67"/>
        <v>0</v>
      </c>
      <c r="Z301">
        <v>0</v>
      </c>
      <c r="AA301" s="27">
        <f t="shared" si="68"/>
        <v>0</v>
      </c>
      <c r="AB301">
        <f t="shared" si="69"/>
        <v>0</v>
      </c>
    </row>
    <row r="302" spans="1:28" x14ac:dyDescent="0.35">
      <c r="A302" t="s">
        <v>319</v>
      </c>
      <c r="B302">
        <v>0</v>
      </c>
      <c r="C302" s="27">
        <f t="shared" si="56"/>
        <v>0</v>
      </c>
      <c r="D302">
        <v>0</v>
      </c>
      <c r="E302" s="27">
        <f t="shared" si="57"/>
        <v>0</v>
      </c>
      <c r="F302">
        <v>0</v>
      </c>
      <c r="G302" s="27">
        <f t="shared" si="58"/>
        <v>0</v>
      </c>
      <c r="H302">
        <v>0</v>
      </c>
      <c r="I302" s="27">
        <f t="shared" si="59"/>
        <v>0</v>
      </c>
      <c r="J302">
        <v>0</v>
      </c>
      <c r="K302" s="27">
        <f t="shared" si="60"/>
        <v>0</v>
      </c>
      <c r="L302">
        <v>0</v>
      </c>
      <c r="M302" s="27">
        <f t="shared" si="61"/>
        <v>0</v>
      </c>
      <c r="N302">
        <v>0</v>
      </c>
      <c r="O302" s="27">
        <f t="shared" si="62"/>
        <v>0</v>
      </c>
      <c r="P302">
        <v>0</v>
      </c>
      <c r="Q302" s="27">
        <f t="shared" si="63"/>
        <v>0</v>
      </c>
      <c r="R302">
        <v>0</v>
      </c>
      <c r="S302" s="27">
        <f t="shared" si="64"/>
        <v>0</v>
      </c>
      <c r="T302">
        <v>0</v>
      </c>
      <c r="U302" s="27">
        <f t="shared" si="65"/>
        <v>0</v>
      </c>
      <c r="V302">
        <v>0</v>
      </c>
      <c r="W302" s="27">
        <f t="shared" si="66"/>
        <v>0</v>
      </c>
      <c r="X302">
        <v>0</v>
      </c>
      <c r="Y302" s="27">
        <f t="shared" si="67"/>
        <v>0</v>
      </c>
      <c r="Z302">
        <v>0</v>
      </c>
      <c r="AA302" s="27">
        <f t="shared" si="68"/>
        <v>0</v>
      </c>
      <c r="AB302">
        <f t="shared" si="69"/>
        <v>0</v>
      </c>
    </row>
    <row r="303" spans="1:28" x14ac:dyDescent="0.35">
      <c r="A303" t="s">
        <v>319</v>
      </c>
      <c r="B303">
        <v>0</v>
      </c>
      <c r="C303" s="27">
        <f t="shared" si="56"/>
        <v>0</v>
      </c>
      <c r="D303">
        <v>0</v>
      </c>
      <c r="E303" s="27">
        <f t="shared" si="57"/>
        <v>0</v>
      </c>
      <c r="F303">
        <v>0</v>
      </c>
      <c r="G303" s="27">
        <f t="shared" si="58"/>
        <v>0</v>
      </c>
      <c r="H303">
        <v>0</v>
      </c>
      <c r="I303" s="27">
        <f t="shared" si="59"/>
        <v>0</v>
      </c>
      <c r="J303">
        <v>0</v>
      </c>
      <c r="K303" s="27">
        <f t="shared" si="60"/>
        <v>0</v>
      </c>
      <c r="L303">
        <v>0</v>
      </c>
      <c r="M303" s="27">
        <f t="shared" si="61"/>
        <v>0</v>
      </c>
      <c r="N303">
        <v>0</v>
      </c>
      <c r="O303" s="27">
        <f t="shared" si="62"/>
        <v>0</v>
      </c>
      <c r="P303">
        <v>0</v>
      </c>
      <c r="Q303" s="27">
        <f t="shared" si="63"/>
        <v>0</v>
      </c>
      <c r="R303">
        <v>0</v>
      </c>
      <c r="S303" s="27">
        <f t="shared" si="64"/>
        <v>0</v>
      </c>
      <c r="T303">
        <v>0</v>
      </c>
      <c r="U303" s="27">
        <f t="shared" si="65"/>
        <v>0</v>
      </c>
      <c r="V303">
        <v>0</v>
      </c>
      <c r="W303" s="27">
        <f t="shared" si="66"/>
        <v>0</v>
      </c>
      <c r="X303">
        <v>0</v>
      </c>
      <c r="Y303" s="27">
        <f t="shared" si="67"/>
        <v>0</v>
      </c>
      <c r="Z303">
        <v>0</v>
      </c>
      <c r="AA303" s="27">
        <f t="shared" si="68"/>
        <v>0</v>
      </c>
      <c r="AB303">
        <f t="shared" si="69"/>
        <v>0</v>
      </c>
    </row>
    <row r="304" spans="1:28" x14ac:dyDescent="0.35">
      <c r="A304" t="s">
        <v>319</v>
      </c>
      <c r="B304">
        <v>0</v>
      </c>
      <c r="C304" s="27">
        <f t="shared" si="56"/>
        <v>0</v>
      </c>
      <c r="D304">
        <v>0</v>
      </c>
      <c r="E304" s="27">
        <f t="shared" si="57"/>
        <v>0</v>
      </c>
      <c r="F304">
        <v>0</v>
      </c>
      <c r="G304" s="27">
        <f t="shared" si="58"/>
        <v>0</v>
      </c>
      <c r="H304">
        <v>0</v>
      </c>
      <c r="I304" s="27">
        <f t="shared" si="59"/>
        <v>0</v>
      </c>
      <c r="J304">
        <v>0</v>
      </c>
      <c r="K304" s="27">
        <f t="shared" si="60"/>
        <v>0</v>
      </c>
      <c r="L304">
        <v>0</v>
      </c>
      <c r="M304" s="27">
        <f t="shared" si="61"/>
        <v>0</v>
      </c>
      <c r="N304">
        <v>0</v>
      </c>
      <c r="O304" s="27">
        <f t="shared" si="62"/>
        <v>0</v>
      </c>
      <c r="P304">
        <v>0</v>
      </c>
      <c r="Q304" s="27">
        <f t="shared" si="63"/>
        <v>0</v>
      </c>
      <c r="R304">
        <v>0</v>
      </c>
      <c r="S304" s="27">
        <f t="shared" si="64"/>
        <v>0</v>
      </c>
      <c r="T304">
        <v>0</v>
      </c>
      <c r="U304" s="27">
        <f t="shared" si="65"/>
        <v>0</v>
      </c>
      <c r="V304">
        <v>0</v>
      </c>
      <c r="W304" s="27">
        <f t="shared" si="66"/>
        <v>0</v>
      </c>
      <c r="X304">
        <v>0</v>
      </c>
      <c r="Y304" s="27">
        <f t="shared" si="67"/>
        <v>0</v>
      </c>
      <c r="Z304">
        <v>0</v>
      </c>
      <c r="AA304" s="27">
        <f t="shared" si="68"/>
        <v>0</v>
      </c>
      <c r="AB304">
        <f t="shared" si="69"/>
        <v>0</v>
      </c>
    </row>
    <row r="305" spans="1:28" x14ac:dyDescent="0.35">
      <c r="A305" t="s">
        <v>271</v>
      </c>
      <c r="B305">
        <v>0</v>
      </c>
      <c r="C305" s="27">
        <f t="shared" si="56"/>
        <v>0</v>
      </c>
      <c r="D305">
        <v>0</v>
      </c>
      <c r="E305" s="27">
        <f t="shared" si="57"/>
        <v>0</v>
      </c>
      <c r="F305">
        <v>0</v>
      </c>
      <c r="G305" s="27">
        <f t="shared" si="58"/>
        <v>0</v>
      </c>
      <c r="H305">
        <v>0</v>
      </c>
      <c r="I305" s="27">
        <f t="shared" si="59"/>
        <v>0</v>
      </c>
      <c r="J305">
        <v>0</v>
      </c>
      <c r="K305" s="27">
        <f t="shared" si="60"/>
        <v>0</v>
      </c>
      <c r="L305">
        <v>0</v>
      </c>
      <c r="M305" s="27">
        <f t="shared" si="61"/>
        <v>0</v>
      </c>
      <c r="N305">
        <v>0</v>
      </c>
      <c r="O305" s="27">
        <f t="shared" si="62"/>
        <v>0</v>
      </c>
      <c r="P305">
        <v>0</v>
      </c>
      <c r="Q305" s="27">
        <f t="shared" si="63"/>
        <v>0</v>
      </c>
      <c r="R305">
        <v>0</v>
      </c>
      <c r="S305" s="27">
        <f t="shared" si="64"/>
        <v>0</v>
      </c>
      <c r="T305">
        <v>0</v>
      </c>
      <c r="U305" s="27">
        <f t="shared" si="65"/>
        <v>0</v>
      </c>
      <c r="V305">
        <v>0</v>
      </c>
      <c r="W305" s="27">
        <f t="shared" si="66"/>
        <v>0</v>
      </c>
      <c r="X305">
        <v>0</v>
      </c>
      <c r="Y305" s="27">
        <f t="shared" si="67"/>
        <v>0</v>
      </c>
      <c r="Z305">
        <v>0</v>
      </c>
      <c r="AA305" s="27">
        <f t="shared" si="68"/>
        <v>0</v>
      </c>
      <c r="AB305">
        <f t="shared" si="69"/>
        <v>0</v>
      </c>
    </row>
    <row r="306" spans="1:28" x14ac:dyDescent="0.35">
      <c r="A306" t="s">
        <v>271</v>
      </c>
      <c r="B306">
        <v>0</v>
      </c>
      <c r="C306" s="27">
        <f t="shared" si="56"/>
        <v>0</v>
      </c>
      <c r="D306">
        <v>0</v>
      </c>
      <c r="E306" s="27">
        <f t="shared" si="57"/>
        <v>0</v>
      </c>
      <c r="F306">
        <v>0</v>
      </c>
      <c r="G306" s="27">
        <f t="shared" si="58"/>
        <v>0</v>
      </c>
      <c r="H306">
        <v>0</v>
      </c>
      <c r="I306" s="27">
        <f t="shared" si="59"/>
        <v>0</v>
      </c>
      <c r="J306">
        <v>0</v>
      </c>
      <c r="K306" s="27">
        <f t="shared" si="60"/>
        <v>0</v>
      </c>
      <c r="L306">
        <v>0</v>
      </c>
      <c r="M306" s="27">
        <f t="shared" si="61"/>
        <v>0</v>
      </c>
      <c r="N306">
        <v>0</v>
      </c>
      <c r="O306" s="27">
        <f t="shared" si="62"/>
        <v>0</v>
      </c>
      <c r="P306">
        <v>0</v>
      </c>
      <c r="Q306" s="27">
        <f t="shared" si="63"/>
        <v>0</v>
      </c>
      <c r="R306">
        <v>0</v>
      </c>
      <c r="S306" s="27">
        <f t="shared" si="64"/>
        <v>0</v>
      </c>
      <c r="T306">
        <v>0</v>
      </c>
      <c r="U306" s="27">
        <f t="shared" si="65"/>
        <v>0</v>
      </c>
      <c r="V306">
        <v>0</v>
      </c>
      <c r="W306" s="27">
        <f t="shared" si="66"/>
        <v>0</v>
      </c>
      <c r="X306">
        <v>0</v>
      </c>
      <c r="Y306" s="27">
        <f t="shared" si="67"/>
        <v>0</v>
      </c>
      <c r="Z306">
        <v>0</v>
      </c>
      <c r="AA306" s="27">
        <f t="shared" si="68"/>
        <v>0</v>
      </c>
      <c r="AB306">
        <f t="shared" si="69"/>
        <v>0</v>
      </c>
    </row>
    <row r="307" spans="1:28" x14ac:dyDescent="0.35">
      <c r="A307" t="s">
        <v>271</v>
      </c>
      <c r="B307">
        <v>0</v>
      </c>
      <c r="C307" s="27">
        <f t="shared" si="56"/>
        <v>0</v>
      </c>
      <c r="D307">
        <v>0</v>
      </c>
      <c r="E307" s="27">
        <f t="shared" si="57"/>
        <v>0</v>
      </c>
      <c r="F307">
        <v>0</v>
      </c>
      <c r="G307" s="27">
        <f t="shared" si="58"/>
        <v>0</v>
      </c>
      <c r="H307">
        <v>0</v>
      </c>
      <c r="I307" s="27">
        <f t="shared" si="59"/>
        <v>0</v>
      </c>
      <c r="J307">
        <v>0</v>
      </c>
      <c r="K307" s="27">
        <f t="shared" si="60"/>
        <v>0</v>
      </c>
      <c r="L307">
        <v>0</v>
      </c>
      <c r="M307" s="27">
        <f t="shared" si="61"/>
        <v>0</v>
      </c>
      <c r="N307">
        <v>0</v>
      </c>
      <c r="O307" s="27">
        <f t="shared" si="62"/>
        <v>0</v>
      </c>
      <c r="P307">
        <v>0</v>
      </c>
      <c r="Q307" s="27">
        <f t="shared" si="63"/>
        <v>0</v>
      </c>
      <c r="R307">
        <v>0</v>
      </c>
      <c r="S307" s="27">
        <f t="shared" si="64"/>
        <v>0</v>
      </c>
      <c r="T307">
        <v>0</v>
      </c>
      <c r="U307" s="27">
        <f t="shared" si="65"/>
        <v>0</v>
      </c>
      <c r="V307">
        <v>0</v>
      </c>
      <c r="W307" s="27">
        <f t="shared" si="66"/>
        <v>0</v>
      </c>
      <c r="X307">
        <v>0</v>
      </c>
      <c r="Y307" s="27">
        <f t="shared" si="67"/>
        <v>0</v>
      </c>
      <c r="Z307">
        <v>0</v>
      </c>
      <c r="AA307" s="27">
        <f t="shared" si="68"/>
        <v>0</v>
      </c>
      <c r="AB307">
        <f t="shared" si="69"/>
        <v>0</v>
      </c>
    </row>
    <row r="308" spans="1:28" x14ac:dyDescent="0.35">
      <c r="A308" t="s">
        <v>271</v>
      </c>
      <c r="B308">
        <v>0</v>
      </c>
      <c r="C308" s="27">
        <f t="shared" si="56"/>
        <v>0</v>
      </c>
      <c r="D308">
        <v>0</v>
      </c>
      <c r="E308" s="27">
        <f t="shared" si="57"/>
        <v>0</v>
      </c>
      <c r="F308">
        <v>0</v>
      </c>
      <c r="G308" s="27">
        <f t="shared" si="58"/>
        <v>0</v>
      </c>
      <c r="H308">
        <v>0</v>
      </c>
      <c r="I308" s="27">
        <f t="shared" si="59"/>
        <v>0</v>
      </c>
      <c r="J308">
        <v>0</v>
      </c>
      <c r="K308" s="27">
        <f t="shared" si="60"/>
        <v>0</v>
      </c>
      <c r="L308">
        <v>0</v>
      </c>
      <c r="M308" s="27">
        <f t="shared" si="61"/>
        <v>0</v>
      </c>
      <c r="N308">
        <v>0</v>
      </c>
      <c r="O308" s="27">
        <f t="shared" si="62"/>
        <v>0</v>
      </c>
      <c r="P308">
        <v>0</v>
      </c>
      <c r="Q308" s="27">
        <f t="shared" si="63"/>
        <v>0</v>
      </c>
      <c r="R308">
        <v>0</v>
      </c>
      <c r="S308" s="27">
        <f t="shared" si="64"/>
        <v>0</v>
      </c>
      <c r="T308">
        <v>0</v>
      </c>
      <c r="U308" s="27">
        <f t="shared" si="65"/>
        <v>0</v>
      </c>
      <c r="V308">
        <v>0</v>
      </c>
      <c r="W308" s="27">
        <f t="shared" si="66"/>
        <v>0</v>
      </c>
      <c r="X308">
        <v>0</v>
      </c>
      <c r="Y308" s="27">
        <f t="shared" si="67"/>
        <v>0</v>
      </c>
      <c r="Z308">
        <v>0</v>
      </c>
      <c r="AA308" s="27">
        <f t="shared" si="68"/>
        <v>0</v>
      </c>
      <c r="AB308">
        <f t="shared" si="69"/>
        <v>0</v>
      </c>
    </row>
    <row r="309" spans="1:28" x14ac:dyDescent="0.35">
      <c r="A309" t="s">
        <v>271</v>
      </c>
      <c r="B309">
        <v>0</v>
      </c>
      <c r="C309" s="27">
        <f t="shared" si="56"/>
        <v>0</v>
      </c>
      <c r="D309">
        <v>0</v>
      </c>
      <c r="E309" s="27">
        <f t="shared" si="57"/>
        <v>0</v>
      </c>
      <c r="F309">
        <v>0</v>
      </c>
      <c r="G309" s="27">
        <f t="shared" si="58"/>
        <v>0</v>
      </c>
      <c r="H309">
        <v>0</v>
      </c>
      <c r="I309" s="27">
        <f t="shared" si="59"/>
        <v>0</v>
      </c>
      <c r="J309">
        <v>0</v>
      </c>
      <c r="K309" s="27">
        <f t="shared" si="60"/>
        <v>0</v>
      </c>
      <c r="L309">
        <v>0</v>
      </c>
      <c r="M309" s="27">
        <f t="shared" si="61"/>
        <v>0</v>
      </c>
      <c r="N309">
        <v>0</v>
      </c>
      <c r="O309" s="27">
        <f t="shared" si="62"/>
        <v>0</v>
      </c>
      <c r="P309">
        <v>0</v>
      </c>
      <c r="Q309" s="27">
        <f t="shared" si="63"/>
        <v>0</v>
      </c>
      <c r="R309">
        <v>0</v>
      </c>
      <c r="S309" s="27">
        <f t="shared" si="64"/>
        <v>0</v>
      </c>
      <c r="T309">
        <v>0</v>
      </c>
      <c r="U309" s="27">
        <f t="shared" si="65"/>
        <v>0</v>
      </c>
      <c r="V309">
        <v>0</v>
      </c>
      <c r="W309" s="27">
        <f t="shared" si="66"/>
        <v>0</v>
      </c>
      <c r="X309">
        <v>0</v>
      </c>
      <c r="Y309" s="27">
        <f t="shared" si="67"/>
        <v>0</v>
      </c>
      <c r="Z309">
        <v>0</v>
      </c>
      <c r="AA309" s="27">
        <f t="shared" si="68"/>
        <v>0</v>
      </c>
      <c r="AB309">
        <f t="shared" si="69"/>
        <v>0</v>
      </c>
    </row>
    <row r="310" spans="1:28" x14ac:dyDescent="0.35">
      <c r="A310" t="s">
        <v>271</v>
      </c>
      <c r="B310">
        <v>0</v>
      </c>
      <c r="C310" s="27">
        <f t="shared" si="56"/>
        <v>0</v>
      </c>
      <c r="D310">
        <v>0</v>
      </c>
      <c r="E310" s="27">
        <f t="shared" si="57"/>
        <v>0</v>
      </c>
      <c r="F310">
        <v>0</v>
      </c>
      <c r="G310" s="27">
        <f t="shared" si="58"/>
        <v>0</v>
      </c>
      <c r="H310">
        <v>0</v>
      </c>
      <c r="I310" s="27">
        <f t="shared" si="59"/>
        <v>0</v>
      </c>
      <c r="J310">
        <v>0</v>
      </c>
      <c r="K310" s="27">
        <f t="shared" si="60"/>
        <v>0</v>
      </c>
      <c r="L310">
        <v>3</v>
      </c>
      <c r="M310" s="27">
        <f t="shared" si="61"/>
        <v>12</v>
      </c>
      <c r="N310">
        <v>0</v>
      </c>
      <c r="O310" s="27">
        <f t="shared" si="62"/>
        <v>0</v>
      </c>
      <c r="P310">
        <v>0</v>
      </c>
      <c r="Q310" s="27">
        <f t="shared" si="63"/>
        <v>0</v>
      </c>
      <c r="R310">
        <v>0</v>
      </c>
      <c r="S310" s="27">
        <f t="shared" si="64"/>
        <v>0</v>
      </c>
      <c r="T310">
        <v>0</v>
      </c>
      <c r="U310" s="27">
        <f t="shared" si="65"/>
        <v>0</v>
      </c>
      <c r="V310">
        <v>0</v>
      </c>
      <c r="W310" s="27">
        <f t="shared" si="66"/>
        <v>0</v>
      </c>
      <c r="X310">
        <v>0</v>
      </c>
      <c r="Y310" s="27">
        <f t="shared" si="67"/>
        <v>0</v>
      </c>
      <c r="Z310">
        <v>0</v>
      </c>
      <c r="AA310" s="27">
        <f t="shared" si="68"/>
        <v>0</v>
      </c>
      <c r="AB310">
        <f t="shared" si="69"/>
        <v>12</v>
      </c>
    </row>
    <row r="311" spans="1:28" x14ac:dyDescent="0.35">
      <c r="A311" t="s">
        <v>271</v>
      </c>
      <c r="B311">
        <v>0</v>
      </c>
      <c r="C311" s="27">
        <f t="shared" si="56"/>
        <v>0</v>
      </c>
      <c r="D311">
        <v>0</v>
      </c>
      <c r="E311" s="27">
        <f t="shared" si="57"/>
        <v>0</v>
      </c>
      <c r="F311">
        <v>0</v>
      </c>
      <c r="G311" s="27">
        <f t="shared" si="58"/>
        <v>0</v>
      </c>
      <c r="H311">
        <v>0</v>
      </c>
      <c r="I311" s="27">
        <f t="shared" si="59"/>
        <v>0</v>
      </c>
      <c r="J311">
        <v>0</v>
      </c>
      <c r="K311" s="27">
        <f t="shared" si="60"/>
        <v>0</v>
      </c>
      <c r="L311">
        <v>3</v>
      </c>
      <c r="M311" s="27">
        <f t="shared" si="61"/>
        <v>12</v>
      </c>
      <c r="N311">
        <v>0</v>
      </c>
      <c r="O311" s="27">
        <f t="shared" si="62"/>
        <v>0</v>
      </c>
      <c r="P311">
        <v>0</v>
      </c>
      <c r="Q311" s="27">
        <f t="shared" si="63"/>
        <v>0</v>
      </c>
      <c r="R311">
        <v>0</v>
      </c>
      <c r="S311" s="27">
        <f t="shared" si="64"/>
        <v>0</v>
      </c>
      <c r="T311">
        <v>0</v>
      </c>
      <c r="U311" s="27">
        <f t="shared" si="65"/>
        <v>0</v>
      </c>
      <c r="V311">
        <v>0</v>
      </c>
      <c r="W311" s="27">
        <f t="shared" si="66"/>
        <v>0</v>
      </c>
      <c r="X311">
        <v>0</v>
      </c>
      <c r="Y311" s="27">
        <f t="shared" si="67"/>
        <v>0</v>
      </c>
      <c r="Z311">
        <v>0</v>
      </c>
      <c r="AA311" s="27">
        <f t="shared" si="68"/>
        <v>0</v>
      </c>
      <c r="AB311">
        <f t="shared" si="69"/>
        <v>12</v>
      </c>
    </row>
    <row r="312" spans="1:28" x14ac:dyDescent="0.35">
      <c r="A312" t="s">
        <v>319</v>
      </c>
      <c r="B312">
        <v>0</v>
      </c>
      <c r="C312" s="27">
        <f t="shared" si="56"/>
        <v>0</v>
      </c>
      <c r="D312">
        <v>0</v>
      </c>
      <c r="E312" s="27">
        <f t="shared" si="57"/>
        <v>0</v>
      </c>
      <c r="F312">
        <v>0</v>
      </c>
      <c r="G312" s="27">
        <f t="shared" si="58"/>
        <v>0</v>
      </c>
      <c r="H312">
        <v>0</v>
      </c>
      <c r="I312" s="27">
        <f t="shared" si="59"/>
        <v>0</v>
      </c>
      <c r="J312">
        <v>0</v>
      </c>
      <c r="K312" s="27">
        <f t="shared" si="60"/>
        <v>0</v>
      </c>
      <c r="L312">
        <v>3</v>
      </c>
      <c r="M312" s="27">
        <f t="shared" si="61"/>
        <v>12</v>
      </c>
      <c r="N312">
        <v>0</v>
      </c>
      <c r="O312" s="27">
        <f t="shared" si="62"/>
        <v>0</v>
      </c>
      <c r="P312">
        <v>0</v>
      </c>
      <c r="Q312" s="27">
        <f t="shared" si="63"/>
        <v>0</v>
      </c>
      <c r="R312">
        <v>0</v>
      </c>
      <c r="S312" s="27">
        <f t="shared" si="64"/>
        <v>0</v>
      </c>
      <c r="T312">
        <v>0</v>
      </c>
      <c r="U312" s="27">
        <f t="shared" si="65"/>
        <v>0</v>
      </c>
      <c r="V312">
        <v>0</v>
      </c>
      <c r="W312" s="27">
        <f t="shared" si="66"/>
        <v>0</v>
      </c>
      <c r="X312">
        <v>0</v>
      </c>
      <c r="Y312" s="27">
        <f t="shared" si="67"/>
        <v>0</v>
      </c>
      <c r="Z312">
        <v>0</v>
      </c>
      <c r="AA312" s="27">
        <f t="shared" si="68"/>
        <v>0</v>
      </c>
      <c r="AB312">
        <f t="shared" si="69"/>
        <v>12</v>
      </c>
    </row>
    <row r="313" spans="1:28" x14ac:dyDescent="0.35">
      <c r="A313" t="s">
        <v>319</v>
      </c>
      <c r="B313">
        <v>0</v>
      </c>
      <c r="C313" s="27">
        <f t="shared" si="56"/>
        <v>0</v>
      </c>
      <c r="D313">
        <v>0</v>
      </c>
      <c r="E313" s="27">
        <f t="shared" si="57"/>
        <v>0</v>
      </c>
      <c r="F313">
        <v>0</v>
      </c>
      <c r="G313" s="27">
        <f t="shared" si="58"/>
        <v>0</v>
      </c>
      <c r="H313">
        <v>0</v>
      </c>
      <c r="I313" s="27">
        <f t="shared" si="59"/>
        <v>0</v>
      </c>
      <c r="J313">
        <v>0</v>
      </c>
      <c r="K313" s="27">
        <f t="shared" si="60"/>
        <v>0</v>
      </c>
      <c r="L313">
        <v>3</v>
      </c>
      <c r="M313" s="27">
        <f t="shared" si="61"/>
        <v>12</v>
      </c>
      <c r="N313">
        <v>0</v>
      </c>
      <c r="O313" s="27">
        <f t="shared" si="62"/>
        <v>0</v>
      </c>
      <c r="P313">
        <v>0</v>
      </c>
      <c r="Q313" s="27">
        <f t="shared" si="63"/>
        <v>0</v>
      </c>
      <c r="R313">
        <v>0</v>
      </c>
      <c r="S313" s="27">
        <f t="shared" si="64"/>
        <v>0</v>
      </c>
      <c r="T313">
        <v>0</v>
      </c>
      <c r="U313" s="27">
        <f t="shared" si="65"/>
        <v>0</v>
      </c>
      <c r="V313">
        <v>0</v>
      </c>
      <c r="W313" s="27">
        <f t="shared" si="66"/>
        <v>0</v>
      </c>
      <c r="X313">
        <v>0</v>
      </c>
      <c r="Y313" s="27">
        <f t="shared" si="67"/>
        <v>0</v>
      </c>
      <c r="Z313">
        <v>0</v>
      </c>
      <c r="AA313" s="27">
        <f t="shared" si="68"/>
        <v>0</v>
      </c>
      <c r="AB313">
        <f t="shared" si="69"/>
        <v>12</v>
      </c>
    </row>
    <row r="314" spans="1:28" x14ac:dyDescent="0.35">
      <c r="A314" t="s">
        <v>271</v>
      </c>
      <c r="B314">
        <v>0</v>
      </c>
      <c r="C314" s="27">
        <f t="shared" si="56"/>
        <v>0</v>
      </c>
      <c r="D314">
        <v>0</v>
      </c>
      <c r="E314" s="27">
        <f t="shared" si="57"/>
        <v>0</v>
      </c>
      <c r="F314">
        <v>0</v>
      </c>
      <c r="G314" s="27">
        <f t="shared" si="58"/>
        <v>0</v>
      </c>
      <c r="H314">
        <v>0</v>
      </c>
      <c r="I314" s="27">
        <f t="shared" si="59"/>
        <v>0</v>
      </c>
      <c r="J314">
        <v>0</v>
      </c>
      <c r="K314" s="27">
        <f t="shared" si="60"/>
        <v>0</v>
      </c>
      <c r="L314">
        <v>3</v>
      </c>
      <c r="M314" s="27">
        <f t="shared" si="61"/>
        <v>12</v>
      </c>
      <c r="N314">
        <v>0</v>
      </c>
      <c r="O314" s="27">
        <f t="shared" si="62"/>
        <v>0</v>
      </c>
      <c r="P314">
        <v>0</v>
      </c>
      <c r="Q314" s="27">
        <f t="shared" si="63"/>
        <v>0</v>
      </c>
      <c r="R314">
        <v>0</v>
      </c>
      <c r="S314" s="27">
        <f t="shared" si="64"/>
        <v>0</v>
      </c>
      <c r="T314">
        <v>0</v>
      </c>
      <c r="U314" s="27">
        <f t="shared" si="65"/>
        <v>0</v>
      </c>
      <c r="V314">
        <v>0</v>
      </c>
      <c r="W314" s="27">
        <f t="shared" si="66"/>
        <v>0</v>
      </c>
      <c r="X314">
        <v>0</v>
      </c>
      <c r="Y314" s="27">
        <f t="shared" si="67"/>
        <v>0</v>
      </c>
      <c r="Z314">
        <v>0</v>
      </c>
      <c r="AA314" s="27">
        <f t="shared" si="68"/>
        <v>0</v>
      </c>
      <c r="AB314">
        <f t="shared" si="69"/>
        <v>12</v>
      </c>
    </row>
    <row r="315" spans="1:28" x14ac:dyDescent="0.35">
      <c r="A315" t="s">
        <v>319</v>
      </c>
      <c r="B315">
        <v>0</v>
      </c>
      <c r="C315" s="27">
        <f t="shared" si="56"/>
        <v>0</v>
      </c>
      <c r="D315">
        <v>0</v>
      </c>
      <c r="E315" s="27">
        <f t="shared" si="57"/>
        <v>0</v>
      </c>
      <c r="F315">
        <v>0</v>
      </c>
      <c r="G315" s="27">
        <f t="shared" si="58"/>
        <v>0</v>
      </c>
      <c r="H315">
        <v>0</v>
      </c>
      <c r="I315" s="27">
        <f t="shared" si="59"/>
        <v>0</v>
      </c>
      <c r="J315">
        <v>0</v>
      </c>
      <c r="K315" s="27">
        <f t="shared" si="60"/>
        <v>0</v>
      </c>
      <c r="L315">
        <v>3</v>
      </c>
      <c r="M315" s="27">
        <f t="shared" si="61"/>
        <v>12</v>
      </c>
      <c r="N315">
        <v>0</v>
      </c>
      <c r="O315" s="27">
        <f t="shared" si="62"/>
        <v>0</v>
      </c>
      <c r="P315">
        <v>0</v>
      </c>
      <c r="Q315" s="27">
        <f t="shared" si="63"/>
        <v>0</v>
      </c>
      <c r="R315">
        <v>0</v>
      </c>
      <c r="S315" s="27">
        <f t="shared" si="64"/>
        <v>0</v>
      </c>
      <c r="T315">
        <v>0</v>
      </c>
      <c r="U315" s="27">
        <f t="shared" si="65"/>
        <v>0</v>
      </c>
      <c r="V315">
        <v>0</v>
      </c>
      <c r="W315" s="27">
        <f t="shared" si="66"/>
        <v>0</v>
      </c>
      <c r="X315">
        <v>0</v>
      </c>
      <c r="Y315" s="27">
        <f t="shared" si="67"/>
        <v>0</v>
      </c>
      <c r="Z315">
        <v>0</v>
      </c>
      <c r="AA315" s="27">
        <f t="shared" si="68"/>
        <v>0</v>
      </c>
      <c r="AB315">
        <f t="shared" si="69"/>
        <v>12</v>
      </c>
    </row>
    <row r="316" spans="1:28" x14ac:dyDescent="0.35">
      <c r="A316" t="s">
        <v>271</v>
      </c>
      <c r="B316">
        <v>0</v>
      </c>
      <c r="C316" s="27">
        <f t="shared" si="56"/>
        <v>0</v>
      </c>
      <c r="D316">
        <v>0</v>
      </c>
      <c r="E316" s="27">
        <f t="shared" si="57"/>
        <v>0</v>
      </c>
      <c r="F316">
        <v>0</v>
      </c>
      <c r="G316" s="27">
        <f t="shared" si="58"/>
        <v>0</v>
      </c>
      <c r="H316">
        <v>0</v>
      </c>
      <c r="I316" s="27">
        <f t="shared" si="59"/>
        <v>0</v>
      </c>
      <c r="J316">
        <v>0</v>
      </c>
      <c r="K316" s="27">
        <f t="shared" si="60"/>
        <v>0</v>
      </c>
      <c r="L316">
        <v>0</v>
      </c>
      <c r="M316" s="27">
        <f t="shared" si="61"/>
        <v>0</v>
      </c>
      <c r="N316">
        <v>0</v>
      </c>
      <c r="O316" s="27">
        <f t="shared" si="62"/>
        <v>0</v>
      </c>
      <c r="P316">
        <v>0</v>
      </c>
      <c r="Q316" s="27">
        <f t="shared" si="63"/>
        <v>0</v>
      </c>
      <c r="R316">
        <v>0</v>
      </c>
      <c r="S316" s="27">
        <f t="shared" si="64"/>
        <v>0</v>
      </c>
      <c r="T316">
        <v>0</v>
      </c>
      <c r="U316" s="27">
        <f t="shared" si="65"/>
        <v>0</v>
      </c>
      <c r="V316">
        <v>0</v>
      </c>
      <c r="W316" s="27">
        <f t="shared" si="66"/>
        <v>0</v>
      </c>
      <c r="X316">
        <v>0</v>
      </c>
      <c r="Y316" s="27">
        <f t="shared" si="67"/>
        <v>0</v>
      </c>
      <c r="Z316">
        <v>0</v>
      </c>
      <c r="AA316" s="27">
        <f t="shared" si="68"/>
        <v>0</v>
      </c>
      <c r="AB316">
        <f t="shared" si="69"/>
        <v>0</v>
      </c>
    </row>
    <row r="317" spans="1:28" x14ac:dyDescent="0.35">
      <c r="A317" t="s">
        <v>271</v>
      </c>
      <c r="B317">
        <v>0</v>
      </c>
      <c r="C317" s="27">
        <f t="shared" si="56"/>
        <v>0</v>
      </c>
      <c r="D317">
        <v>0</v>
      </c>
      <c r="E317" s="27">
        <f t="shared" si="57"/>
        <v>0</v>
      </c>
      <c r="F317">
        <v>0</v>
      </c>
      <c r="G317" s="27">
        <f t="shared" si="58"/>
        <v>0</v>
      </c>
      <c r="H317">
        <v>0</v>
      </c>
      <c r="I317" s="27">
        <f t="shared" si="59"/>
        <v>0</v>
      </c>
      <c r="J317">
        <v>0</v>
      </c>
      <c r="K317" s="27">
        <f t="shared" si="60"/>
        <v>0</v>
      </c>
      <c r="L317">
        <v>3</v>
      </c>
      <c r="M317" s="27">
        <f t="shared" si="61"/>
        <v>12</v>
      </c>
      <c r="N317">
        <v>0</v>
      </c>
      <c r="O317" s="27">
        <f t="shared" si="62"/>
        <v>0</v>
      </c>
      <c r="P317">
        <v>0</v>
      </c>
      <c r="Q317" s="27">
        <f t="shared" si="63"/>
        <v>0</v>
      </c>
      <c r="R317">
        <v>0</v>
      </c>
      <c r="S317" s="27">
        <f t="shared" si="64"/>
        <v>0</v>
      </c>
      <c r="T317">
        <v>0</v>
      </c>
      <c r="U317" s="27">
        <f t="shared" si="65"/>
        <v>0</v>
      </c>
      <c r="V317">
        <v>0</v>
      </c>
      <c r="W317" s="27">
        <f t="shared" si="66"/>
        <v>0</v>
      </c>
      <c r="X317">
        <v>0</v>
      </c>
      <c r="Y317" s="27">
        <f t="shared" si="67"/>
        <v>0</v>
      </c>
      <c r="Z317">
        <v>0</v>
      </c>
      <c r="AA317" s="27">
        <f t="shared" si="68"/>
        <v>0</v>
      </c>
      <c r="AB317">
        <f t="shared" si="69"/>
        <v>12</v>
      </c>
    </row>
    <row r="318" spans="1:28" x14ac:dyDescent="0.35">
      <c r="A318" t="s">
        <v>271</v>
      </c>
      <c r="B318">
        <v>0</v>
      </c>
      <c r="C318" s="27">
        <f t="shared" si="56"/>
        <v>0</v>
      </c>
      <c r="D318">
        <v>0</v>
      </c>
      <c r="E318" s="27">
        <f t="shared" si="57"/>
        <v>0</v>
      </c>
      <c r="F318">
        <v>0</v>
      </c>
      <c r="G318" s="27">
        <f t="shared" si="58"/>
        <v>0</v>
      </c>
      <c r="H318">
        <v>0</v>
      </c>
      <c r="I318" s="27">
        <f t="shared" si="59"/>
        <v>0</v>
      </c>
      <c r="J318">
        <v>0</v>
      </c>
      <c r="K318" s="27">
        <f t="shared" si="60"/>
        <v>0</v>
      </c>
      <c r="L318">
        <v>4</v>
      </c>
      <c r="M318" s="27">
        <f t="shared" si="61"/>
        <v>16</v>
      </c>
      <c r="N318">
        <v>0</v>
      </c>
      <c r="O318" s="27">
        <f t="shared" si="62"/>
        <v>0</v>
      </c>
      <c r="P318">
        <v>0</v>
      </c>
      <c r="Q318" s="27">
        <f t="shared" si="63"/>
        <v>0</v>
      </c>
      <c r="R318">
        <v>0</v>
      </c>
      <c r="S318" s="27">
        <f t="shared" si="64"/>
        <v>0</v>
      </c>
      <c r="T318">
        <v>0</v>
      </c>
      <c r="U318" s="27">
        <f t="shared" si="65"/>
        <v>0</v>
      </c>
      <c r="V318">
        <v>0</v>
      </c>
      <c r="W318" s="27">
        <f t="shared" si="66"/>
        <v>0</v>
      </c>
      <c r="X318">
        <v>0</v>
      </c>
      <c r="Y318" s="27">
        <f t="shared" si="67"/>
        <v>0</v>
      </c>
      <c r="Z318">
        <v>0</v>
      </c>
      <c r="AA318" s="27">
        <f t="shared" si="68"/>
        <v>0</v>
      </c>
      <c r="AB318">
        <f t="shared" si="69"/>
        <v>16</v>
      </c>
    </row>
    <row r="319" spans="1:28" x14ac:dyDescent="0.35">
      <c r="A319" t="s">
        <v>271</v>
      </c>
      <c r="B319">
        <v>7</v>
      </c>
      <c r="C319" s="27">
        <f t="shared" si="56"/>
        <v>21</v>
      </c>
      <c r="D319">
        <v>0</v>
      </c>
      <c r="E319" s="27">
        <f t="shared" si="57"/>
        <v>0</v>
      </c>
      <c r="F319">
        <v>0</v>
      </c>
      <c r="G319" s="27">
        <f t="shared" si="58"/>
        <v>0</v>
      </c>
      <c r="H319">
        <v>0</v>
      </c>
      <c r="I319" s="27">
        <f t="shared" si="59"/>
        <v>0</v>
      </c>
      <c r="J319">
        <v>0</v>
      </c>
      <c r="K319" s="27">
        <f t="shared" si="60"/>
        <v>0</v>
      </c>
      <c r="L319">
        <v>0</v>
      </c>
      <c r="M319" s="27">
        <f t="shared" si="61"/>
        <v>0</v>
      </c>
      <c r="N319">
        <v>0</v>
      </c>
      <c r="O319" s="27">
        <f t="shared" si="62"/>
        <v>0</v>
      </c>
      <c r="P319">
        <v>0</v>
      </c>
      <c r="Q319" s="27">
        <f t="shared" si="63"/>
        <v>0</v>
      </c>
      <c r="R319">
        <v>0</v>
      </c>
      <c r="S319" s="27">
        <f t="shared" si="64"/>
        <v>0</v>
      </c>
      <c r="T319">
        <v>0</v>
      </c>
      <c r="U319" s="27">
        <f t="shared" si="65"/>
        <v>0</v>
      </c>
      <c r="V319">
        <v>0</v>
      </c>
      <c r="W319" s="27">
        <f t="shared" si="66"/>
        <v>0</v>
      </c>
      <c r="X319">
        <v>0</v>
      </c>
      <c r="Y319" s="27">
        <f t="shared" si="67"/>
        <v>0</v>
      </c>
      <c r="Z319">
        <v>0</v>
      </c>
      <c r="AA319" s="27">
        <f t="shared" si="68"/>
        <v>0</v>
      </c>
      <c r="AB319">
        <f t="shared" si="69"/>
        <v>21</v>
      </c>
    </row>
    <row r="320" spans="1:28" x14ac:dyDescent="0.35">
      <c r="A320" t="s">
        <v>271</v>
      </c>
      <c r="B320">
        <v>7</v>
      </c>
      <c r="C320" s="27">
        <f t="shared" si="56"/>
        <v>21</v>
      </c>
      <c r="D320">
        <v>0</v>
      </c>
      <c r="E320" s="27">
        <f t="shared" si="57"/>
        <v>0</v>
      </c>
      <c r="F320">
        <v>0</v>
      </c>
      <c r="G320" s="27">
        <f t="shared" si="58"/>
        <v>0</v>
      </c>
      <c r="H320">
        <v>0</v>
      </c>
      <c r="I320" s="27">
        <f t="shared" si="59"/>
        <v>0</v>
      </c>
      <c r="J320">
        <v>0</v>
      </c>
      <c r="K320" s="27">
        <f t="shared" si="60"/>
        <v>0</v>
      </c>
      <c r="L320">
        <v>5</v>
      </c>
      <c r="M320" s="27">
        <f t="shared" si="61"/>
        <v>20</v>
      </c>
      <c r="N320">
        <v>0</v>
      </c>
      <c r="O320" s="27">
        <f t="shared" si="62"/>
        <v>0</v>
      </c>
      <c r="P320">
        <v>0</v>
      </c>
      <c r="Q320" s="27">
        <f t="shared" si="63"/>
        <v>0</v>
      </c>
      <c r="R320">
        <v>0</v>
      </c>
      <c r="S320" s="27">
        <f t="shared" si="64"/>
        <v>0</v>
      </c>
      <c r="T320">
        <v>0</v>
      </c>
      <c r="U320" s="27">
        <f t="shared" si="65"/>
        <v>0</v>
      </c>
      <c r="V320">
        <v>0</v>
      </c>
      <c r="W320" s="27">
        <f t="shared" si="66"/>
        <v>0</v>
      </c>
      <c r="X320">
        <v>0</v>
      </c>
      <c r="Y320" s="27">
        <f t="shared" si="67"/>
        <v>0</v>
      </c>
      <c r="Z320">
        <v>0</v>
      </c>
      <c r="AA320" s="27">
        <f t="shared" si="68"/>
        <v>0</v>
      </c>
      <c r="AB320">
        <f t="shared" si="69"/>
        <v>41</v>
      </c>
    </row>
    <row r="321" spans="1:28" x14ac:dyDescent="0.35">
      <c r="A321" t="s">
        <v>319</v>
      </c>
      <c r="B321">
        <v>5</v>
      </c>
      <c r="C321" s="27">
        <f t="shared" si="56"/>
        <v>15</v>
      </c>
      <c r="D321">
        <v>0</v>
      </c>
      <c r="E321" s="27">
        <f t="shared" si="57"/>
        <v>0</v>
      </c>
      <c r="F321">
        <v>0</v>
      </c>
      <c r="G321" s="27">
        <f t="shared" si="58"/>
        <v>0</v>
      </c>
      <c r="H321">
        <v>0</v>
      </c>
      <c r="I321" s="27">
        <f t="shared" si="59"/>
        <v>0</v>
      </c>
      <c r="J321">
        <v>0</v>
      </c>
      <c r="K321" s="27">
        <f t="shared" si="60"/>
        <v>0</v>
      </c>
      <c r="L321">
        <v>3</v>
      </c>
      <c r="M321" s="27">
        <f t="shared" si="61"/>
        <v>12</v>
      </c>
      <c r="N321">
        <v>0</v>
      </c>
      <c r="O321" s="27">
        <f t="shared" si="62"/>
        <v>0</v>
      </c>
      <c r="P321">
        <v>0</v>
      </c>
      <c r="Q321" s="27">
        <f t="shared" si="63"/>
        <v>0</v>
      </c>
      <c r="R321">
        <v>0</v>
      </c>
      <c r="S321" s="27">
        <f t="shared" si="64"/>
        <v>0</v>
      </c>
      <c r="T321">
        <v>0</v>
      </c>
      <c r="U321" s="27">
        <f t="shared" si="65"/>
        <v>0</v>
      </c>
      <c r="V321">
        <v>0</v>
      </c>
      <c r="W321" s="27">
        <f t="shared" si="66"/>
        <v>0</v>
      </c>
      <c r="X321">
        <v>0</v>
      </c>
      <c r="Y321" s="27">
        <f t="shared" si="67"/>
        <v>0</v>
      </c>
      <c r="Z321">
        <v>0</v>
      </c>
      <c r="AA321" s="27">
        <f t="shared" si="68"/>
        <v>0</v>
      </c>
      <c r="AB321">
        <f t="shared" si="69"/>
        <v>27</v>
      </c>
    </row>
    <row r="322" spans="1:28" x14ac:dyDescent="0.35">
      <c r="A322" t="s">
        <v>271</v>
      </c>
      <c r="B322">
        <v>7</v>
      </c>
      <c r="C322" s="27">
        <f t="shared" si="56"/>
        <v>21</v>
      </c>
      <c r="D322">
        <v>0</v>
      </c>
      <c r="E322" s="27">
        <f t="shared" si="57"/>
        <v>0</v>
      </c>
      <c r="F322">
        <v>0</v>
      </c>
      <c r="G322" s="27">
        <f t="shared" si="58"/>
        <v>0</v>
      </c>
      <c r="H322">
        <v>0</v>
      </c>
      <c r="I322" s="27">
        <f t="shared" si="59"/>
        <v>0</v>
      </c>
      <c r="J322">
        <v>0</v>
      </c>
      <c r="K322" s="27">
        <f t="shared" si="60"/>
        <v>0</v>
      </c>
      <c r="L322">
        <v>5</v>
      </c>
      <c r="M322" s="27">
        <f t="shared" si="61"/>
        <v>20</v>
      </c>
      <c r="N322">
        <v>0</v>
      </c>
      <c r="O322" s="27">
        <f t="shared" si="62"/>
        <v>0</v>
      </c>
      <c r="P322">
        <v>0</v>
      </c>
      <c r="Q322" s="27">
        <f t="shared" si="63"/>
        <v>0</v>
      </c>
      <c r="R322">
        <v>0</v>
      </c>
      <c r="S322" s="27">
        <f t="shared" si="64"/>
        <v>0</v>
      </c>
      <c r="T322">
        <v>0</v>
      </c>
      <c r="U322" s="27">
        <f t="shared" si="65"/>
        <v>0</v>
      </c>
      <c r="V322">
        <v>0</v>
      </c>
      <c r="W322" s="27">
        <f t="shared" si="66"/>
        <v>0</v>
      </c>
      <c r="X322">
        <v>0</v>
      </c>
      <c r="Y322" s="27">
        <f t="shared" si="67"/>
        <v>0</v>
      </c>
      <c r="Z322">
        <v>0</v>
      </c>
      <c r="AA322" s="27">
        <f t="shared" si="68"/>
        <v>0</v>
      </c>
      <c r="AB322">
        <f t="shared" si="69"/>
        <v>41</v>
      </c>
    </row>
    <row r="323" spans="1:28" x14ac:dyDescent="0.35">
      <c r="A323" t="s">
        <v>319</v>
      </c>
      <c r="B323">
        <v>5</v>
      </c>
      <c r="C323" s="27">
        <f t="shared" ref="C323:C358" si="70">B323*3</f>
        <v>15</v>
      </c>
      <c r="D323">
        <v>0</v>
      </c>
      <c r="E323" s="27">
        <f t="shared" ref="E323:E358" si="71">D323*3</f>
        <v>0</v>
      </c>
      <c r="F323">
        <v>0</v>
      </c>
      <c r="G323" s="27">
        <f t="shared" ref="G323:G358" si="72">F323*4</f>
        <v>0</v>
      </c>
      <c r="H323">
        <v>0</v>
      </c>
      <c r="I323" s="27">
        <f t="shared" ref="I323:I358" si="73">H323*4</f>
        <v>0</v>
      </c>
      <c r="J323">
        <v>0</v>
      </c>
      <c r="K323" s="27">
        <f t="shared" ref="K323:K358" si="74">J323*3</f>
        <v>0</v>
      </c>
      <c r="L323">
        <v>4</v>
      </c>
      <c r="M323" s="27">
        <f t="shared" ref="M323:M358" si="75">L323*4</f>
        <v>16</v>
      </c>
      <c r="N323">
        <v>0</v>
      </c>
      <c r="O323" s="27">
        <f t="shared" ref="O323:O358" si="76">N323*4</f>
        <v>0</v>
      </c>
      <c r="P323">
        <v>0</v>
      </c>
      <c r="Q323" s="27">
        <f t="shared" ref="Q323:Q358" si="77">P323*3</f>
        <v>0</v>
      </c>
      <c r="R323">
        <v>0</v>
      </c>
      <c r="S323" s="27">
        <f t="shared" ref="S323:S358" si="78">R323*4</f>
        <v>0</v>
      </c>
      <c r="T323">
        <v>0</v>
      </c>
      <c r="U323" s="27">
        <f t="shared" ref="U323:U358" si="79">T323*4</f>
        <v>0</v>
      </c>
      <c r="V323">
        <v>0</v>
      </c>
      <c r="W323" s="27">
        <f t="shared" ref="W323:W358" si="80">V323*4</f>
        <v>0</v>
      </c>
      <c r="X323">
        <v>0</v>
      </c>
      <c r="Y323" s="27">
        <f t="shared" ref="Y323:Y358" si="81">X323*4</f>
        <v>0</v>
      </c>
      <c r="Z323">
        <v>0</v>
      </c>
      <c r="AA323" s="27">
        <f t="shared" ref="AA323:AA358" si="82">Z323*4</f>
        <v>0</v>
      </c>
      <c r="AB323">
        <f t="shared" ref="AB323:AB358" si="83">AA323+Y323+W323+U323+S323+Q323+O323+M323+K323+I323+G323+E323+C323</f>
        <v>31</v>
      </c>
    </row>
    <row r="324" spans="1:28" x14ac:dyDescent="0.35">
      <c r="A324" t="s">
        <v>319</v>
      </c>
      <c r="B324">
        <v>0</v>
      </c>
      <c r="C324" s="27">
        <f t="shared" si="70"/>
        <v>0</v>
      </c>
      <c r="D324">
        <v>0</v>
      </c>
      <c r="E324" s="27">
        <f t="shared" si="71"/>
        <v>0</v>
      </c>
      <c r="F324">
        <v>0</v>
      </c>
      <c r="G324" s="27">
        <f t="shared" si="72"/>
        <v>0</v>
      </c>
      <c r="H324">
        <v>0</v>
      </c>
      <c r="I324" s="27">
        <f t="shared" si="73"/>
        <v>0</v>
      </c>
      <c r="J324">
        <v>0</v>
      </c>
      <c r="K324" s="27">
        <f t="shared" si="74"/>
        <v>0</v>
      </c>
      <c r="L324">
        <v>5</v>
      </c>
      <c r="M324" s="27">
        <f t="shared" si="75"/>
        <v>20</v>
      </c>
      <c r="N324">
        <v>0</v>
      </c>
      <c r="O324" s="27">
        <f t="shared" si="76"/>
        <v>0</v>
      </c>
      <c r="P324">
        <v>0</v>
      </c>
      <c r="Q324" s="27">
        <f t="shared" si="77"/>
        <v>0</v>
      </c>
      <c r="R324">
        <v>0</v>
      </c>
      <c r="S324" s="27">
        <f t="shared" si="78"/>
        <v>0</v>
      </c>
      <c r="T324">
        <v>0</v>
      </c>
      <c r="U324" s="27">
        <f t="shared" si="79"/>
        <v>0</v>
      </c>
      <c r="V324">
        <v>0</v>
      </c>
      <c r="W324" s="27">
        <f t="shared" si="80"/>
        <v>0</v>
      </c>
      <c r="X324">
        <v>0</v>
      </c>
      <c r="Y324" s="27">
        <f t="shared" si="81"/>
        <v>0</v>
      </c>
      <c r="Z324">
        <v>0</v>
      </c>
      <c r="AA324" s="27">
        <f t="shared" si="82"/>
        <v>0</v>
      </c>
      <c r="AB324">
        <f t="shared" si="83"/>
        <v>20</v>
      </c>
    </row>
    <row r="325" spans="1:28" x14ac:dyDescent="0.35">
      <c r="A325" t="s">
        <v>319</v>
      </c>
      <c r="B325">
        <v>0</v>
      </c>
      <c r="C325" s="27">
        <f t="shared" si="70"/>
        <v>0</v>
      </c>
      <c r="D325">
        <v>0</v>
      </c>
      <c r="E325" s="27">
        <f t="shared" si="71"/>
        <v>0</v>
      </c>
      <c r="F325">
        <v>0</v>
      </c>
      <c r="G325" s="27">
        <f t="shared" si="72"/>
        <v>0</v>
      </c>
      <c r="H325">
        <v>0</v>
      </c>
      <c r="I325" s="27">
        <f t="shared" si="73"/>
        <v>0</v>
      </c>
      <c r="J325">
        <v>0</v>
      </c>
      <c r="K325" s="27">
        <f t="shared" si="74"/>
        <v>0</v>
      </c>
      <c r="L325">
        <v>3</v>
      </c>
      <c r="M325" s="27">
        <f t="shared" si="75"/>
        <v>12</v>
      </c>
      <c r="N325">
        <v>0</v>
      </c>
      <c r="O325" s="27">
        <f t="shared" si="76"/>
        <v>0</v>
      </c>
      <c r="P325">
        <v>0</v>
      </c>
      <c r="Q325" s="27">
        <f t="shared" si="77"/>
        <v>0</v>
      </c>
      <c r="R325">
        <v>0</v>
      </c>
      <c r="S325" s="27">
        <f t="shared" si="78"/>
        <v>0</v>
      </c>
      <c r="T325">
        <v>0</v>
      </c>
      <c r="U325" s="27">
        <f t="shared" si="79"/>
        <v>0</v>
      </c>
      <c r="V325">
        <v>0</v>
      </c>
      <c r="W325" s="27">
        <f t="shared" si="80"/>
        <v>0</v>
      </c>
      <c r="X325">
        <v>0</v>
      </c>
      <c r="Y325" s="27">
        <f t="shared" si="81"/>
        <v>0</v>
      </c>
      <c r="Z325">
        <v>0</v>
      </c>
      <c r="AA325" s="27">
        <f t="shared" si="82"/>
        <v>0</v>
      </c>
      <c r="AB325">
        <f t="shared" si="83"/>
        <v>12</v>
      </c>
    </row>
    <row r="326" spans="1:28" x14ac:dyDescent="0.35">
      <c r="A326" t="s">
        <v>271</v>
      </c>
      <c r="B326">
        <v>0</v>
      </c>
      <c r="C326" s="27">
        <f t="shared" si="70"/>
        <v>0</v>
      </c>
      <c r="D326">
        <v>0</v>
      </c>
      <c r="E326" s="27">
        <f t="shared" si="71"/>
        <v>0</v>
      </c>
      <c r="F326">
        <v>0</v>
      </c>
      <c r="G326" s="27">
        <f t="shared" si="72"/>
        <v>0</v>
      </c>
      <c r="H326">
        <v>0</v>
      </c>
      <c r="I326" s="27">
        <f t="shared" si="73"/>
        <v>0</v>
      </c>
      <c r="J326">
        <v>0</v>
      </c>
      <c r="K326" s="27">
        <f t="shared" si="74"/>
        <v>0</v>
      </c>
      <c r="L326">
        <v>0</v>
      </c>
      <c r="M326" s="27">
        <f t="shared" si="75"/>
        <v>0</v>
      </c>
      <c r="N326">
        <v>0</v>
      </c>
      <c r="O326" s="27">
        <f t="shared" si="76"/>
        <v>0</v>
      </c>
      <c r="P326">
        <v>0</v>
      </c>
      <c r="Q326" s="27">
        <f t="shared" si="77"/>
        <v>0</v>
      </c>
      <c r="R326">
        <v>0</v>
      </c>
      <c r="S326" s="27">
        <f t="shared" si="78"/>
        <v>0</v>
      </c>
      <c r="T326">
        <v>0</v>
      </c>
      <c r="U326" s="27">
        <f t="shared" si="79"/>
        <v>0</v>
      </c>
      <c r="V326">
        <v>0</v>
      </c>
      <c r="W326" s="27">
        <f t="shared" si="80"/>
        <v>0</v>
      </c>
      <c r="X326">
        <v>0</v>
      </c>
      <c r="Y326" s="27">
        <f t="shared" si="81"/>
        <v>0</v>
      </c>
      <c r="Z326">
        <v>0</v>
      </c>
      <c r="AA326" s="27">
        <f t="shared" si="82"/>
        <v>0</v>
      </c>
      <c r="AB326">
        <f t="shared" si="83"/>
        <v>0</v>
      </c>
    </row>
    <row r="327" spans="1:28" x14ac:dyDescent="0.35">
      <c r="A327" t="s">
        <v>319</v>
      </c>
      <c r="B327">
        <v>0</v>
      </c>
      <c r="C327" s="27">
        <f t="shared" si="70"/>
        <v>0</v>
      </c>
      <c r="D327">
        <v>0</v>
      </c>
      <c r="E327" s="27">
        <f t="shared" si="71"/>
        <v>0</v>
      </c>
      <c r="F327">
        <v>0</v>
      </c>
      <c r="G327" s="27">
        <f t="shared" si="72"/>
        <v>0</v>
      </c>
      <c r="H327">
        <v>0</v>
      </c>
      <c r="I327" s="27">
        <f t="shared" si="73"/>
        <v>0</v>
      </c>
      <c r="J327">
        <v>0</v>
      </c>
      <c r="K327" s="27">
        <f t="shared" si="74"/>
        <v>0</v>
      </c>
      <c r="L327">
        <v>7</v>
      </c>
      <c r="M327" s="27">
        <f t="shared" si="75"/>
        <v>28</v>
      </c>
      <c r="N327">
        <v>0</v>
      </c>
      <c r="O327" s="27">
        <f t="shared" si="76"/>
        <v>0</v>
      </c>
      <c r="P327">
        <v>0</v>
      </c>
      <c r="Q327" s="27">
        <f t="shared" si="77"/>
        <v>0</v>
      </c>
      <c r="R327">
        <v>0</v>
      </c>
      <c r="S327" s="27">
        <f t="shared" si="78"/>
        <v>0</v>
      </c>
      <c r="T327">
        <v>0</v>
      </c>
      <c r="U327" s="27">
        <f t="shared" si="79"/>
        <v>0</v>
      </c>
      <c r="V327">
        <v>0</v>
      </c>
      <c r="W327" s="27">
        <f t="shared" si="80"/>
        <v>0</v>
      </c>
      <c r="X327">
        <v>0</v>
      </c>
      <c r="Y327" s="27">
        <f t="shared" si="81"/>
        <v>0</v>
      </c>
      <c r="Z327">
        <v>0</v>
      </c>
      <c r="AA327" s="27">
        <f t="shared" si="82"/>
        <v>0</v>
      </c>
      <c r="AB327">
        <f t="shared" si="83"/>
        <v>28</v>
      </c>
    </row>
    <row r="328" spans="1:28" x14ac:dyDescent="0.35">
      <c r="A328" t="s">
        <v>319</v>
      </c>
      <c r="B328">
        <v>5</v>
      </c>
      <c r="C328" s="27">
        <f t="shared" si="70"/>
        <v>15</v>
      </c>
      <c r="D328">
        <v>0</v>
      </c>
      <c r="E328" s="27">
        <f t="shared" si="71"/>
        <v>0</v>
      </c>
      <c r="F328">
        <v>0</v>
      </c>
      <c r="G328" s="27">
        <f t="shared" si="72"/>
        <v>0</v>
      </c>
      <c r="H328">
        <v>0</v>
      </c>
      <c r="I328" s="27">
        <f t="shared" si="73"/>
        <v>0</v>
      </c>
      <c r="J328">
        <v>0</v>
      </c>
      <c r="K328" s="27">
        <f t="shared" si="74"/>
        <v>0</v>
      </c>
      <c r="L328">
        <v>2</v>
      </c>
      <c r="M328" s="27">
        <f t="shared" si="75"/>
        <v>8</v>
      </c>
      <c r="N328">
        <v>0</v>
      </c>
      <c r="O328" s="27">
        <f t="shared" si="76"/>
        <v>0</v>
      </c>
      <c r="P328">
        <v>0</v>
      </c>
      <c r="Q328" s="27">
        <f t="shared" si="77"/>
        <v>0</v>
      </c>
      <c r="R328">
        <v>0</v>
      </c>
      <c r="S328" s="27">
        <f t="shared" si="78"/>
        <v>0</v>
      </c>
      <c r="T328">
        <v>0</v>
      </c>
      <c r="U328" s="27">
        <f t="shared" si="79"/>
        <v>0</v>
      </c>
      <c r="V328">
        <v>0</v>
      </c>
      <c r="W328" s="27">
        <f t="shared" si="80"/>
        <v>0</v>
      </c>
      <c r="X328">
        <v>0</v>
      </c>
      <c r="Y328" s="27">
        <f t="shared" si="81"/>
        <v>0</v>
      </c>
      <c r="Z328">
        <v>0</v>
      </c>
      <c r="AA328" s="27">
        <f t="shared" si="82"/>
        <v>0</v>
      </c>
      <c r="AB328">
        <f t="shared" si="83"/>
        <v>23</v>
      </c>
    </row>
    <row r="329" spans="1:28" x14ac:dyDescent="0.35">
      <c r="A329" t="s">
        <v>319</v>
      </c>
      <c r="B329">
        <v>0</v>
      </c>
      <c r="C329" s="27">
        <f t="shared" si="70"/>
        <v>0</v>
      </c>
      <c r="D329">
        <v>0</v>
      </c>
      <c r="E329" s="27">
        <f t="shared" si="71"/>
        <v>0</v>
      </c>
      <c r="F329">
        <v>0</v>
      </c>
      <c r="G329" s="27">
        <f t="shared" si="72"/>
        <v>0</v>
      </c>
      <c r="H329">
        <v>0</v>
      </c>
      <c r="I329" s="27">
        <f t="shared" si="73"/>
        <v>0</v>
      </c>
      <c r="J329">
        <v>0</v>
      </c>
      <c r="K329" s="27">
        <f t="shared" si="74"/>
        <v>0</v>
      </c>
      <c r="L329">
        <v>7</v>
      </c>
      <c r="M329" s="27">
        <f t="shared" si="75"/>
        <v>28</v>
      </c>
      <c r="N329">
        <v>0</v>
      </c>
      <c r="O329" s="27">
        <f t="shared" si="76"/>
        <v>0</v>
      </c>
      <c r="P329">
        <v>0</v>
      </c>
      <c r="Q329" s="27">
        <f t="shared" si="77"/>
        <v>0</v>
      </c>
      <c r="R329">
        <v>0</v>
      </c>
      <c r="S329" s="27">
        <f t="shared" si="78"/>
        <v>0</v>
      </c>
      <c r="T329">
        <v>0</v>
      </c>
      <c r="U329" s="27">
        <f t="shared" si="79"/>
        <v>0</v>
      </c>
      <c r="V329">
        <v>0</v>
      </c>
      <c r="W329" s="27">
        <f t="shared" si="80"/>
        <v>0</v>
      </c>
      <c r="X329">
        <v>0</v>
      </c>
      <c r="Y329" s="27">
        <f t="shared" si="81"/>
        <v>0</v>
      </c>
      <c r="Z329">
        <v>0</v>
      </c>
      <c r="AA329" s="27">
        <f t="shared" si="82"/>
        <v>0</v>
      </c>
      <c r="AB329">
        <f t="shared" si="83"/>
        <v>28</v>
      </c>
    </row>
    <row r="330" spans="1:28" x14ac:dyDescent="0.35">
      <c r="A330" t="s">
        <v>319</v>
      </c>
      <c r="B330">
        <v>0</v>
      </c>
      <c r="C330" s="27">
        <f t="shared" si="70"/>
        <v>0</v>
      </c>
      <c r="D330">
        <v>0</v>
      </c>
      <c r="E330" s="27">
        <f t="shared" si="71"/>
        <v>0</v>
      </c>
      <c r="F330">
        <v>0</v>
      </c>
      <c r="G330" s="27">
        <f t="shared" si="72"/>
        <v>0</v>
      </c>
      <c r="H330">
        <v>0</v>
      </c>
      <c r="I330" s="27">
        <f t="shared" si="73"/>
        <v>0</v>
      </c>
      <c r="J330">
        <v>0</v>
      </c>
      <c r="K330" s="27">
        <f t="shared" si="74"/>
        <v>0</v>
      </c>
      <c r="L330">
        <v>7</v>
      </c>
      <c r="M330" s="27">
        <f t="shared" si="75"/>
        <v>28</v>
      </c>
      <c r="N330">
        <v>0</v>
      </c>
      <c r="O330" s="27">
        <f t="shared" si="76"/>
        <v>0</v>
      </c>
      <c r="P330">
        <v>0</v>
      </c>
      <c r="Q330" s="27">
        <f t="shared" si="77"/>
        <v>0</v>
      </c>
      <c r="R330">
        <v>0</v>
      </c>
      <c r="S330" s="27">
        <f t="shared" si="78"/>
        <v>0</v>
      </c>
      <c r="T330">
        <v>0</v>
      </c>
      <c r="U330" s="27">
        <f t="shared" si="79"/>
        <v>0</v>
      </c>
      <c r="V330">
        <v>0</v>
      </c>
      <c r="W330" s="27">
        <f t="shared" si="80"/>
        <v>0</v>
      </c>
      <c r="X330">
        <v>0</v>
      </c>
      <c r="Y330" s="27">
        <f t="shared" si="81"/>
        <v>0</v>
      </c>
      <c r="Z330">
        <v>0</v>
      </c>
      <c r="AA330" s="27">
        <f t="shared" si="82"/>
        <v>0</v>
      </c>
      <c r="AB330">
        <f t="shared" si="83"/>
        <v>28</v>
      </c>
    </row>
    <row r="331" spans="1:28" x14ac:dyDescent="0.35">
      <c r="A331" t="s">
        <v>271</v>
      </c>
      <c r="B331">
        <v>0</v>
      </c>
      <c r="C331" s="27">
        <f t="shared" si="70"/>
        <v>0</v>
      </c>
      <c r="D331">
        <v>0</v>
      </c>
      <c r="E331" s="27">
        <f t="shared" si="71"/>
        <v>0</v>
      </c>
      <c r="F331">
        <v>0</v>
      </c>
      <c r="G331" s="27">
        <f t="shared" si="72"/>
        <v>0</v>
      </c>
      <c r="H331">
        <v>0</v>
      </c>
      <c r="I331" s="27">
        <f t="shared" si="73"/>
        <v>0</v>
      </c>
      <c r="J331">
        <v>0</v>
      </c>
      <c r="K331" s="27">
        <f t="shared" si="74"/>
        <v>0</v>
      </c>
      <c r="L331">
        <v>5</v>
      </c>
      <c r="M331" s="27">
        <f t="shared" si="75"/>
        <v>20</v>
      </c>
      <c r="N331">
        <v>0</v>
      </c>
      <c r="O331" s="27">
        <f t="shared" si="76"/>
        <v>0</v>
      </c>
      <c r="P331">
        <v>0</v>
      </c>
      <c r="Q331" s="27">
        <f t="shared" si="77"/>
        <v>0</v>
      </c>
      <c r="R331">
        <v>0</v>
      </c>
      <c r="S331" s="27">
        <f t="shared" si="78"/>
        <v>0</v>
      </c>
      <c r="T331">
        <v>0</v>
      </c>
      <c r="U331" s="27">
        <f t="shared" si="79"/>
        <v>0</v>
      </c>
      <c r="V331">
        <v>0</v>
      </c>
      <c r="W331" s="27">
        <f t="shared" si="80"/>
        <v>0</v>
      </c>
      <c r="X331">
        <v>0</v>
      </c>
      <c r="Y331" s="27">
        <f t="shared" si="81"/>
        <v>0</v>
      </c>
      <c r="Z331">
        <v>0</v>
      </c>
      <c r="AA331" s="27">
        <f t="shared" si="82"/>
        <v>0</v>
      </c>
      <c r="AB331">
        <f t="shared" si="83"/>
        <v>20</v>
      </c>
    </row>
    <row r="332" spans="1:28" x14ac:dyDescent="0.35">
      <c r="A332" t="s">
        <v>271</v>
      </c>
      <c r="B332">
        <v>0</v>
      </c>
      <c r="C332" s="27">
        <f t="shared" si="70"/>
        <v>0</v>
      </c>
      <c r="D332">
        <v>0</v>
      </c>
      <c r="E332" s="27">
        <f t="shared" si="71"/>
        <v>0</v>
      </c>
      <c r="F332">
        <v>0</v>
      </c>
      <c r="G332" s="27">
        <f t="shared" si="72"/>
        <v>0</v>
      </c>
      <c r="H332">
        <v>0</v>
      </c>
      <c r="I332" s="27">
        <f t="shared" si="73"/>
        <v>0</v>
      </c>
      <c r="J332">
        <v>0</v>
      </c>
      <c r="K332" s="27">
        <f t="shared" si="74"/>
        <v>0</v>
      </c>
      <c r="L332">
        <v>0</v>
      </c>
      <c r="M332" s="27">
        <f t="shared" si="75"/>
        <v>0</v>
      </c>
      <c r="N332">
        <v>0</v>
      </c>
      <c r="O332" s="27">
        <f t="shared" si="76"/>
        <v>0</v>
      </c>
      <c r="P332">
        <v>0</v>
      </c>
      <c r="Q332" s="27">
        <f t="shared" si="77"/>
        <v>0</v>
      </c>
      <c r="R332">
        <v>0</v>
      </c>
      <c r="S332" s="27">
        <f t="shared" si="78"/>
        <v>0</v>
      </c>
      <c r="T332">
        <v>0</v>
      </c>
      <c r="U332" s="27">
        <f t="shared" si="79"/>
        <v>0</v>
      </c>
      <c r="V332">
        <v>0</v>
      </c>
      <c r="W332" s="27">
        <f t="shared" si="80"/>
        <v>0</v>
      </c>
      <c r="X332">
        <v>0</v>
      </c>
      <c r="Y332" s="27">
        <f t="shared" si="81"/>
        <v>0</v>
      </c>
      <c r="Z332">
        <v>0</v>
      </c>
      <c r="AA332" s="27">
        <f t="shared" si="82"/>
        <v>0</v>
      </c>
      <c r="AB332">
        <f t="shared" si="83"/>
        <v>0</v>
      </c>
    </row>
    <row r="333" spans="1:28" x14ac:dyDescent="0.35">
      <c r="A333" t="s">
        <v>271</v>
      </c>
      <c r="B333">
        <v>0</v>
      </c>
      <c r="C333" s="27">
        <f t="shared" si="70"/>
        <v>0</v>
      </c>
      <c r="D333">
        <v>0</v>
      </c>
      <c r="E333" s="27">
        <f t="shared" si="71"/>
        <v>0</v>
      </c>
      <c r="F333">
        <v>0</v>
      </c>
      <c r="G333" s="27">
        <f t="shared" si="72"/>
        <v>0</v>
      </c>
      <c r="H333">
        <v>0</v>
      </c>
      <c r="I333" s="27">
        <f t="shared" si="73"/>
        <v>0</v>
      </c>
      <c r="J333">
        <v>0</v>
      </c>
      <c r="K333" s="27">
        <f t="shared" si="74"/>
        <v>0</v>
      </c>
      <c r="L333">
        <v>3</v>
      </c>
      <c r="M333" s="27">
        <f t="shared" si="75"/>
        <v>12</v>
      </c>
      <c r="N333">
        <v>0</v>
      </c>
      <c r="O333" s="27">
        <f t="shared" si="76"/>
        <v>0</v>
      </c>
      <c r="P333">
        <v>0</v>
      </c>
      <c r="Q333" s="27">
        <f t="shared" si="77"/>
        <v>0</v>
      </c>
      <c r="R333">
        <v>0</v>
      </c>
      <c r="S333" s="27">
        <f t="shared" si="78"/>
        <v>0</v>
      </c>
      <c r="T333">
        <v>0</v>
      </c>
      <c r="U333" s="27">
        <f t="shared" si="79"/>
        <v>0</v>
      </c>
      <c r="V333">
        <v>0</v>
      </c>
      <c r="W333" s="27">
        <f t="shared" si="80"/>
        <v>0</v>
      </c>
      <c r="X333">
        <v>0</v>
      </c>
      <c r="Y333" s="27">
        <f t="shared" si="81"/>
        <v>0</v>
      </c>
      <c r="Z333">
        <v>0</v>
      </c>
      <c r="AA333" s="27">
        <f t="shared" si="82"/>
        <v>0</v>
      </c>
      <c r="AB333">
        <f t="shared" si="83"/>
        <v>12</v>
      </c>
    </row>
    <row r="334" spans="1:28" x14ac:dyDescent="0.35">
      <c r="A334" t="s">
        <v>271</v>
      </c>
      <c r="B334">
        <v>0</v>
      </c>
      <c r="C334" s="27">
        <f t="shared" si="70"/>
        <v>0</v>
      </c>
      <c r="D334">
        <v>0</v>
      </c>
      <c r="E334" s="27">
        <f t="shared" si="71"/>
        <v>0</v>
      </c>
      <c r="F334">
        <v>0</v>
      </c>
      <c r="G334" s="27">
        <f t="shared" si="72"/>
        <v>0</v>
      </c>
      <c r="H334">
        <v>0</v>
      </c>
      <c r="I334" s="27">
        <f t="shared" si="73"/>
        <v>0</v>
      </c>
      <c r="J334">
        <v>0</v>
      </c>
      <c r="K334" s="27">
        <f t="shared" si="74"/>
        <v>0</v>
      </c>
      <c r="L334">
        <v>3</v>
      </c>
      <c r="M334" s="27">
        <f t="shared" si="75"/>
        <v>12</v>
      </c>
      <c r="N334">
        <v>0</v>
      </c>
      <c r="O334" s="27">
        <f t="shared" si="76"/>
        <v>0</v>
      </c>
      <c r="P334">
        <v>0</v>
      </c>
      <c r="Q334" s="27">
        <f t="shared" si="77"/>
        <v>0</v>
      </c>
      <c r="R334">
        <v>0</v>
      </c>
      <c r="S334" s="27">
        <f t="shared" si="78"/>
        <v>0</v>
      </c>
      <c r="T334">
        <v>0</v>
      </c>
      <c r="U334" s="27">
        <f t="shared" si="79"/>
        <v>0</v>
      </c>
      <c r="V334">
        <v>0</v>
      </c>
      <c r="W334" s="27">
        <f t="shared" si="80"/>
        <v>0</v>
      </c>
      <c r="X334">
        <v>0</v>
      </c>
      <c r="Y334" s="27">
        <f t="shared" si="81"/>
        <v>0</v>
      </c>
      <c r="Z334">
        <v>0</v>
      </c>
      <c r="AA334" s="27">
        <f t="shared" si="82"/>
        <v>0</v>
      </c>
      <c r="AB334">
        <f t="shared" si="83"/>
        <v>12</v>
      </c>
    </row>
    <row r="335" spans="1:28" x14ac:dyDescent="0.35">
      <c r="A335" t="s">
        <v>319</v>
      </c>
      <c r="B335">
        <v>0</v>
      </c>
      <c r="C335" s="27">
        <f t="shared" si="70"/>
        <v>0</v>
      </c>
      <c r="D335">
        <v>0</v>
      </c>
      <c r="E335" s="27">
        <f t="shared" si="71"/>
        <v>0</v>
      </c>
      <c r="F335">
        <v>0</v>
      </c>
      <c r="G335" s="27">
        <f t="shared" si="72"/>
        <v>0</v>
      </c>
      <c r="H335">
        <v>0</v>
      </c>
      <c r="I335" s="27">
        <f t="shared" si="73"/>
        <v>0</v>
      </c>
      <c r="J335">
        <v>0</v>
      </c>
      <c r="K335" s="27">
        <f t="shared" si="74"/>
        <v>0</v>
      </c>
      <c r="L335">
        <v>3</v>
      </c>
      <c r="M335" s="27">
        <f t="shared" si="75"/>
        <v>12</v>
      </c>
      <c r="N335">
        <v>0</v>
      </c>
      <c r="O335" s="27">
        <f t="shared" si="76"/>
        <v>0</v>
      </c>
      <c r="P335">
        <v>0</v>
      </c>
      <c r="Q335" s="27">
        <f t="shared" si="77"/>
        <v>0</v>
      </c>
      <c r="R335">
        <v>0</v>
      </c>
      <c r="S335" s="27">
        <f t="shared" si="78"/>
        <v>0</v>
      </c>
      <c r="T335">
        <v>0</v>
      </c>
      <c r="U335" s="27">
        <f t="shared" si="79"/>
        <v>0</v>
      </c>
      <c r="V335">
        <v>0</v>
      </c>
      <c r="W335" s="27">
        <f t="shared" si="80"/>
        <v>0</v>
      </c>
      <c r="X335">
        <v>0</v>
      </c>
      <c r="Y335" s="27">
        <f t="shared" si="81"/>
        <v>0</v>
      </c>
      <c r="Z335">
        <v>0</v>
      </c>
      <c r="AA335" s="27">
        <f t="shared" si="82"/>
        <v>0</v>
      </c>
      <c r="AB335">
        <f t="shared" si="83"/>
        <v>12</v>
      </c>
    </row>
    <row r="336" spans="1:28" x14ac:dyDescent="0.35">
      <c r="A336" t="s">
        <v>319</v>
      </c>
      <c r="B336">
        <v>0</v>
      </c>
      <c r="C336" s="27">
        <f t="shared" si="70"/>
        <v>0</v>
      </c>
      <c r="D336">
        <v>0</v>
      </c>
      <c r="E336" s="27">
        <f t="shared" si="71"/>
        <v>0</v>
      </c>
      <c r="F336">
        <v>0</v>
      </c>
      <c r="G336" s="27">
        <f t="shared" si="72"/>
        <v>0</v>
      </c>
      <c r="H336">
        <v>0</v>
      </c>
      <c r="I336" s="27">
        <f t="shared" si="73"/>
        <v>0</v>
      </c>
      <c r="J336">
        <v>0</v>
      </c>
      <c r="K336" s="27">
        <f t="shared" si="74"/>
        <v>0</v>
      </c>
      <c r="L336">
        <v>3</v>
      </c>
      <c r="M336" s="27">
        <f t="shared" si="75"/>
        <v>12</v>
      </c>
      <c r="N336">
        <v>0</v>
      </c>
      <c r="O336" s="27">
        <f t="shared" si="76"/>
        <v>0</v>
      </c>
      <c r="P336">
        <v>0</v>
      </c>
      <c r="Q336" s="27">
        <f t="shared" si="77"/>
        <v>0</v>
      </c>
      <c r="R336">
        <v>0</v>
      </c>
      <c r="S336" s="27">
        <f t="shared" si="78"/>
        <v>0</v>
      </c>
      <c r="T336">
        <v>0</v>
      </c>
      <c r="U336" s="27">
        <f t="shared" si="79"/>
        <v>0</v>
      </c>
      <c r="V336">
        <v>0</v>
      </c>
      <c r="W336" s="27">
        <f t="shared" si="80"/>
        <v>0</v>
      </c>
      <c r="X336">
        <v>0</v>
      </c>
      <c r="Y336" s="27">
        <f t="shared" si="81"/>
        <v>0</v>
      </c>
      <c r="Z336">
        <v>0</v>
      </c>
      <c r="AA336" s="27">
        <f t="shared" si="82"/>
        <v>0</v>
      </c>
      <c r="AB336">
        <f t="shared" si="83"/>
        <v>12</v>
      </c>
    </row>
    <row r="337" spans="1:28" x14ac:dyDescent="0.35">
      <c r="A337" t="s">
        <v>271</v>
      </c>
      <c r="B337">
        <v>0</v>
      </c>
      <c r="C337" s="27">
        <f t="shared" si="70"/>
        <v>0</v>
      </c>
      <c r="D337">
        <v>0</v>
      </c>
      <c r="E337" s="27">
        <f t="shared" si="71"/>
        <v>0</v>
      </c>
      <c r="F337">
        <v>0</v>
      </c>
      <c r="G337" s="27">
        <f t="shared" si="72"/>
        <v>0</v>
      </c>
      <c r="H337">
        <v>0</v>
      </c>
      <c r="I337" s="27">
        <f t="shared" si="73"/>
        <v>0</v>
      </c>
      <c r="J337">
        <v>0</v>
      </c>
      <c r="K337" s="27">
        <f t="shared" si="74"/>
        <v>0</v>
      </c>
      <c r="L337">
        <v>3</v>
      </c>
      <c r="M337" s="27">
        <f t="shared" si="75"/>
        <v>12</v>
      </c>
      <c r="N337">
        <v>0</v>
      </c>
      <c r="O337" s="27">
        <f t="shared" si="76"/>
        <v>0</v>
      </c>
      <c r="P337">
        <v>0</v>
      </c>
      <c r="Q337" s="27">
        <f t="shared" si="77"/>
        <v>0</v>
      </c>
      <c r="R337">
        <v>0</v>
      </c>
      <c r="S337" s="27">
        <f t="shared" si="78"/>
        <v>0</v>
      </c>
      <c r="T337">
        <v>0</v>
      </c>
      <c r="U337" s="27">
        <f t="shared" si="79"/>
        <v>0</v>
      </c>
      <c r="V337">
        <v>0</v>
      </c>
      <c r="W337" s="27">
        <f t="shared" si="80"/>
        <v>0</v>
      </c>
      <c r="X337">
        <v>0</v>
      </c>
      <c r="Y337" s="27">
        <f t="shared" si="81"/>
        <v>0</v>
      </c>
      <c r="Z337">
        <v>0</v>
      </c>
      <c r="AA337" s="27">
        <f t="shared" si="82"/>
        <v>0</v>
      </c>
      <c r="AB337">
        <f t="shared" si="83"/>
        <v>12</v>
      </c>
    </row>
    <row r="338" spans="1:28" x14ac:dyDescent="0.35">
      <c r="A338" t="s">
        <v>271</v>
      </c>
      <c r="B338">
        <v>0</v>
      </c>
      <c r="C338" s="27">
        <f t="shared" si="70"/>
        <v>0</v>
      </c>
      <c r="D338">
        <v>0</v>
      </c>
      <c r="E338" s="27">
        <f t="shared" si="71"/>
        <v>0</v>
      </c>
      <c r="F338">
        <v>0</v>
      </c>
      <c r="G338" s="27">
        <f t="shared" si="72"/>
        <v>0</v>
      </c>
      <c r="H338">
        <v>0</v>
      </c>
      <c r="I338" s="27">
        <f t="shared" si="73"/>
        <v>0</v>
      </c>
      <c r="J338">
        <v>0</v>
      </c>
      <c r="K338" s="27">
        <f t="shared" si="74"/>
        <v>0</v>
      </c>
      <c r="L338">
        <v>3</v>
      </c>
      <c r="M338" s="27">
        <f t="shared" si="75"/>
        <v>12</v>
      </c>
      <c r="N338">
        <v>0</v>
      </c>
      <c r="O338" s="27">
        <f t="shared" si="76"/>
        <v>0</v>
      </c>
      <c r="P338">
        <v>0</v>
      </c>
      <c r="Q338" s="27">
        <f t="shared" si="77"/>
        <v>0</v>
      </c>
      <c r="R338">
        <v>0</v>
      </c>
      <c r="S338" s="27">
        <f t="shared" si="78"/>
        <v>0</v>
      </c>
      <c r="T338">
        <v>0</v>
      </c>
      <c r="U338" s="27">
        <f t="shared" si="79"/>
        <v>0</v>
      </c>
      <c r="V338">
        <v>0</v>
      </c>
      <c r="W338" s="27">
        <f t="shared" si="80"/>
        <v>0</v>
      </c>
      <c r="X338">
        <v>0</v>
      </c>
      <c r="Y338" s="27">
        <f t="shared" si="81"/>
        <v>0</v>
      </c>
      <c r="Z338">
        <v>0</v>
      </c>
      <c r="AA338" s="27">
        <f t="shared" si="82"/>
        <v>0</v>
      </c>
      <c r="AB338">
        <f t="shared" si="83"/>
        <v>12</v>
      </c>
    </row>
    <row r="339" spans="1:28" x14ac:dyDescent="0.35">
      <c r="A339" t="s">
        <v>271</v>
      </c>
      <c r="B339">
        <v>0</v>
      </c>
      <c r="C339" s="27">
        <f t="shared" si="70"/>
        <v>0</v>
      </c>
      <c r="D339">
        <v>0</v>
      </c>
      <c r="E339" s="27">
        <f t="shared" si="71"/>
        <v>0</v>
      </c>
      <c r="F339">
        <v>0</v>
      </c>
      <c r="G339" s="27">
        <f t="shared" si="72"/>
        <v>0</v>
      </c>
      <c r="H339">
        <v>0</v>
      </c>
      <c r="I339" s="27">
        <f t="shared" si="73"/>
        <v>0</v>
      </c>
      <c r="J339">
        <v>0</v>
      </c>
      <c r="K339" s="27">
        <f t="shared" si="74"/>
        <v>0</v>
      </c>
      <c r="L339">
        <v>3</v>
      </c>
      <c r="M339" s="27">
        <f t="shared" si="75"/>
        <v>12</v>
      </c>
      <c r="N339">
        <v>0</v>
      </c>
      <c r="O339" s="27">
        <f t="shared" si="76"/>
        <v>0</v>
      </c>
      <c r="P339">
        <v>0</v>
      </c>
      <c r="Q339" s="27">
        <f t="shared" si="77"/>
        <v>0</v>
      </c>
      <c r="R339">
        <v>0</v>
      </c>
      <c r="S339" s="27">
        <f t="shared" si="78"/>
        <v>0</v>
      </c>
      <c r="T339">
        <v>0</v>
      </c>
      <c r="U339" s="27">
        <f t="shared" si="79"/>
        <v>0</v>
      </c>
      <c r="V339">
        <v>0</v>
      </c>
      <c r="W339" s="27">
        <f t="shared" si="80"/>
        <v>0</v>
      </c>
      <c r="X339">
        <v>0</v>
      </c>
      <c r="Y339" s="27">
        <f t="shared" si="81"/>
        <v>0</v>
      </c>
      <c r="Z339">
        <v>0</v>
      </c>
      <c r="AA339" s="27">
        <f t="shared" si="82"/>
        <v>0</v>
      </c>
      <c r="AB339">
        <f t="shared" si="83"/>
        <v>12</v>
      </c>
    </row>
    <row r="340" spans="1:28" x14ac:dyDescent="0.35">
      <c r="A340" t="s">
        <v>319</v>
      </c>
      <c r="B340">
        <v>0</v>
      </c>
      <c r="C340" s="27">
        <f t="shared" si="70"/>
        <v>0</v>
      </c>
      <c r="D340">
        <v>0</v>
      </c>
      <c r="E340" s="27">
        <f t="shared" si="71"/>
        <v>0</v>
      </c>
      <c r="F340">
        <v>0</v>
      </c>
      <c r="G340" s="27">
        <f t="shared" si="72"/>
        <v>0</v>
      </c>
      <c r="H340">
        <v>0</v>
      </c>
      <c r="I340" s="27">
        <f t="shared" si="73"/>
        <v>0</v>
      </c>
      <c r="J340">
        <v>0</v>
      </c>
      <c r="K340" s="27">
        <f t="shared" si="74"/>
        <v>0</v>
      </c>
      <c r="L340">
        <v>3</v>
      </c>
      <c r="M340" s="27">
        <f t="shared" si="75"/>
        <v>12</v>
      </c>
      <c r="N340">
        <v>0</v>
      </c>
      <c r="O340" s="27">
        <f t="shared" si="76"/>
        <v>0</v>
      </c>
      <c r="P340">
        <v>0</v>
      </c>
      <c r="Q340" s="27">
        <f t="shared" si="77"/>
        <v>0</v>
      </c>
      <c r="R340">
        <v>0</v>
      </c>
      <c r="S340" s="27">
        <f t="shared" si="78"/>
        <v>0</v>
      </c>
      <c r="T340">
        <v>0</v>
      </c>
      <c r="U340" s="27">
        <f t="shared" si="79"/>
        <v>0</v>
      </c>
      <c r="V340">
        <v>0</v>
      </c>
      <c r="W340" s="27">
        <f t="shared" si="80"/>
        <v>0</v>
      </c>
      <c r="X340">
        <v>0</v>
      </c>
      <c r="Y340" s="27">
        <f t="shared" si="81"/>
        <v>0</v>
      </c>
      <c r="Z340">
        <v>0</v>
      </c>
      <c r="AA340" s="27">
        <f t="shared" si="82"/>
        <v>0</v>
      </c>
      <c r="AB340">
        <f t="shared" si="83"/>
        <v>12</v>
      </c>
    </row>
    <row r="341" spans="1:28" x14ac:dyDescent="0.35">
      <c r="A341" t="s">
        <v>271</v>
      </c>
      <c r="B341">
        <v>0</v>
      </c>
      <c r="C341" s="27">
        <f t="shared" si="70"/>
        <v>0</v>
      </c>
      <c r="D341">
        <v>0</v>
      </c>
      <c r="E341" s="27">
        <f t="shared" si="71"/>
        <v>0</v>
      </c>
      <c r="F341">
        <v>0</v>
      </c>
      <c r="G341" s="27">
        <f t="shared" si="72"/>
        <v>0</v>
      </c>
      <c r="H341">
        <v>0</v>
      </c>
      <c r="I341" s="27">
        <f t="shared" si="73"/>
        <v>0</v>
      </c>
      <c r="J341">
        <v>0</v>
      </c>
      <c r="K341" s="27">
        <f t="shared" si="74"/>
        <v>0</v>
      </c>
      <c r="L341">
        <v>3</v>
      </c>
      <c r="M341" s="27">
        <f t="shared" si="75"/>
        <v>12</v>
      </c>
      <c r="N341">
        <v>0</v>
      </c>
      <c r="O341" s="27">
        <f t="shared" si="76"/>
        <v>0</v>
      </c>
      <c r="P341">
        <v>0</v>
      </c>
      <c r="Q341" s="27">
        <f t="shared" si="77"/>
        <v>0</v>
      </c>
      <c r="R341">
        <v>0</v>
      </c>
      <c r="S341" s="27">
        <f t="shared" si="78"/>
        <v>0</v>
      </c>
      <c r="T341">
        <v>0</v>
      </c>
      <c r="U341" s="27">
        <f t="shared" si="79"/>
        <v>0</v>
      </c>
      <c r="V341">
        <v>0</v>
      </c>
      <c r="W341" s="27">
        <f t="shared" si="80"/>
        <v>0</v>
      </c>
      <c r="X341">
        <v>0</v>
      </c>
      <c r="Y341" s="27">
        <f t="shared" si="81"/>
        <v>0</v>
      </c>
      <c r="Z341">
        <v>0</v>
      </c>
      <c r="AA341" s="27">
        <f t="shared" si="82"/>
        <v>0</v>
      </c>
      <c r="AB341">
        <f t="shared" si="83"/>
        <v>12</v>
      </c>
    </row>
    <row r="342" spans="1:28" x14ac:dyDescent="0.35">
      <c r="A342" t="s">
        <v>271</v>
      </c>
      <c r="B342">
        <v>0</v>
      </c>
      <c r="C342" s="27">
        <f t="shared" si="70"/>
        <v>0</v>
      </c>
      <c r="D342">
        <v>0</v>
      </c>
      <c r="E342" s="27">
        <f t="shared" si="71"/>
        <v>0</v>
      </c>
      <c r="F342">
        <v>0</v>
      </c>
      <c r="G342" s="27">
        <f t="shared" si="72"/>
        <v>0</v>
      </c>
      <c r="H342">
        <v>0</v>
      </c>
      <c r="I342" s="27">
        <f t="shared" si="73"/>
        <v>0</v>
      </c>
      <c r="J342">
        <v>0</v>
      </c>
      <c r="K342" s="27">
        <f t="shared" si="74"/>
        <v>0</v>
      </c>
      <c r="L342">
        <v>3</v>
      </c>
      <c r="M342" s="27">
        <f t="shared" si="75"/>
        <v>12</v>
      </c>
      <c r="N342">
        <v>0</v>
      </c>
      <c r="O342" s="27">
        <f t="shared" si="76"/>
        <v>0</v>
      </c>
      <c r="P342">
        <v>0</v>
      </c>
      <c r="Q342" s="27">
        <f t="shared" si="77"/>
        <v>0</v>
      </c>
      <c r="R342">
        <v>0</v>
      </c>
      <c r="S342" s="27">
        <f t="shared" si="78"/>
        <v>0</v>
      </c>
      <c r="T342">
        <v>0</v>
      </c>
      <c r="U342" s="27">
        <f t="shared" si="79"/>
        <v>0</v>
      </c>
      <c r="V342">
        <v>0</v>
      </c>
      <c r="W342" s="27">
        <f t="shared" si="80"/>
        <v>0</v>
      </c>
      <c r="X342">
        <v>0</v>
      </c>
      <c r="Y342" s="27">
        <f t="shared" si="81"/>
        <v>0</v>
      </c>
      <c r="Z342">
        <v>0</v>
      </c>
      <c r="AA342" s="27">
        <f t="shared" si="82"/>
        <v>0</v>
      </c>
      <c r="AB342">
        <f t="shared" si="83"/>
        <v>12</v>
      </c>
    </row>
    <row r="343" spans="1:28" x14ac:dyDescent="0.35">
      <c r="A343" t="s">
        <v>319</v>
      </c>
      <c r="B343">
        <v>0</v>
      </c>
      <c r="C343" s="27">
        <f t="shared" si="70"/>
        <v>0</v>
      </c>
      <c r="D343">
        <v>0</v>
      </c>
      <c r="E343" s="27">
        <f t="shared" si="71"/>
        <v>0</v>
      </c>
      <c r="F343">
        <v>0</v>
      </c>
      <c r="G343" s="27">
        <f t="shared" si="72"/>
        <v>0</v>
      </c>
      <c r="H343">
        <v>0</v>
      </c>
      <c r="I343" s="27">
        <f t="shared" si="73"/>
        <v>0</v>
      </c>
      <c r="J343">
        <v>0</v>
      </c>
      <c r="K343" s="27">
        <f t="shared" si="74"/>
        <v>0</v>
      </c>
      <c r="L343">
        <v>3</v>
      </c>
      <c r="M343" s="27">
        <f t="shared" si="75"/>
        <v>12</v>
      </c>
      <c r="N343">
        <v>0</v>
      </c>
      <c r="O343" s="27">
        <f t="shared" si="76"/>
        <v>0</v>
      </c>
      <c r="P343">
        <v>0</v>
      </c>
      <c r="Q343" s="27">
        <f t="shared" si="77"/>
        <v>0</v>
      </c>
      <c r="R343">
        <v>0</v>
      </c>
      <c r="S343" s="27">
        <f t="shared" si="78"/>
        <v>0</v>
      </c>
      <c r="T343">
        <v>0</v>
      </c>
      <c r="U343" s="27">
        <f t="shared" si="79"/>
        <v>0</v>
      </c>
      <c r="V343">
        <v>0</v>
      </c>
      <c r="W343" s="27">
        <f t="shared" si="80"/>
        <v>0</v>
      </c>
      <c r="X343">
        <v>0</v>
      </c>
      <c r="Y343" s="27">
        <f t="shared" si="81"/>
        <v>0</v>
      </c>
      <c r="Z343">
        <v>0</v>
      </c>
      <c r="AA343" s="27">
        <f t="shared" si="82"/>
        <v>0</v>
      </c>
      <c r="AB343">
        <f t="shared" si="83"/>
        <v>12</v>
      </c>
    </row>
    <row r="344" spans="1:28" x14ac:dyDescent="0.35">
      <c r="A344" t="s">
        <v>271</v>
      </c>
      <c r="B344">
        <v>0</v>
      </c>
      <c r="C344" s="27">
        <f t="shared" si="70"/>
        <v>0</v>
      </c>
      <c r="D344">
        <v>0</v>
      </c>
      <c r="E344" s="27">
        <f t="shared" si="71"/>
        <v>0</v>
      </c>
      <c r="F344">
        <v>0</v>
      </c>
      <c r="G344" s="27">
        <f t="shared" si="72"/>
        <v>0</v>
      </c>
      <c r="H344">
        <v>0</v>
      </c>
      <c r="I344" s="27">
        <f t="shared" si="73"/>
        <v>0</v>
      </c>
      <c r="J344">
        <v>0</v>
      </c>
      <c r="K344" s="27">
        <f t="shared" si="74"/>
        <v>0</v>
      </c>
      <c r="L344">
        <v>3</v>
      </c>
      <c r="M344" s="27">
        <f t="shared" si="75"/>
        <v>12</v>
      </c>
      <c r="N344">
        <v>0</v>
      </c>
      <c r="O344" s="27">
        <f t="shared" si="76"/>
        <v>0</v>
      </c>
      <c r="P344">
        <v>0</v>
      </c>
      <c r="Q344" s="27">
        <f t="shared" si="77"/>
        <v>0</v>
      </c>
      <c r="R344">
        <v>0</v>
      </c>
      <c r="S344" s="27">
        <f t="shared" si="78"/>
        <v>0</v>
      </c>
      <c r="T344">
        <v>0</v>
      </c>
      <c r="U344" s="27">
        <f t="shared" si="79"/>
        <v>0</v>
      </c>
      <c r="V344">
        <v>0</v>
      </c>
      <c r="W344" s="27">
        <f t="shared" si="80"/>
        <v>0</v>
      </c>
      <c r="X344">
        <v>0</v>
      </c>
      <c r="Y344" s="27">
        <f t="shared" si="81"/>
        <v>0</v>
      </c>
      <c r="Z344">
        <v>0</v>
      </c>
      <c r="AA344" s="27">
        <f t="shared" si="82"/>
        <v>0</v>
      </c>
      <c r="AB344">
        <f t="shared" si="83"/>
        <v>12</v>
      </c>
    </row>
    <row r="345" spans="1:28" x14ac:dyDescent="0.35">
      <c r="A345" t="s">
        <v>271</v>
      </c>
      <c r="B345">
        <v>0</v>
      </c>
      <c r="C345" s="27">
        <f t="shared" si="70"/>
        <v>0</v>
      </c>
      <c r="D345">
        <v>0</v>
      </c>
      <c r="E345" s="27">
        <f t="shared" si="71"/>
        <v>0</v>
      </c>
      <c r="F345">
        <v>0</v>
      </c>
      <c r="G345" s="27">
        <f t="shared" si="72"/>
        <v>0</v>
      </c>
      <c r="H345">
        <v>0</v>
      </c>
      <c r="I345" s="27">
        <f t="shared" si="73"/>
        <v>0</v>
      </c>
      <c r="J345">
        <v>0</v>
      </c>
      <c r="K345" s="27">
        <f t="shared" si="74"/>
        <v>0</v>
      </c>
      <c r="L345">
        <v>3</v>
      </c>
      <c r="M345" s="27">
        <f t="shared" si="75"/>
        <v>12</v>
      </c>
      <c r="N345">
        <v>0</v>
      </c>
      <c r="O345" s="27">
        <f t="shared" si="76"/>
        <v>0</v>
      </c>
      <c r="P345">
        <v>0</v>
      </c>
      <c r="Q345" s="27">
        <f t="shared" si="77"/>
        <v>0</v>
      </c>
      <c r="R345">
        <v>0</v>
      </c>
      <c r="S345" s="27">
        <f t="shared" si="78"/>
        <v>0</v>
      </c>
      <c r="T345">
        <v>0</v>
      </c>
      <c r="U345" s="27">
        <f t="shared" si="79"/>
        <v>0</v>
      </c>
      <c r="V345">
        <v>0</v>
      </c>
      <c r="W345" s="27">
        <f t="shared" si="80"/>
        <v>0</v>
      </c>
      <c r="X345">
        <v>0</v>
      </c>
      <c r="Y345" s="27">
        <f t="shared" si="81"/>
        <v>0</v>
      </c>
      <c r="Z345">
        <v>0</v>
      </c>
      <c r="AA345" s="27">
        <f t="shared" si="82"/>
        <v>0</v>
      </c>
      <c r="AB345">
        <f t="shared" si="83"/>
        <v>12</v>
      </c>
    </row>
    <row r="346" spans="1:28" x14ac:dyDescent="0.35">
      <c r="A346" t="s">
        <v>319</v>
      </c>
      <c r="B346">
        <v>0</v>
      </c>
      <c r="C346" s="27">
        <f t="shared" si="70"/>
        <v>0</v>
      </c>
      <c r="D346">
        <v>0</v>
      </c>
      <c r="E346" s="27">
        <f t="shared" si="71"/>
        <v>0</v>
      </c>
      <c r="F346">
        <v>0</v>
      </c>
      <c r="G346" s="27">
        <f t="shared" si="72"/>
        <v>0</v>
      </c>
      <c r="H346">
        <v>0</v>
      </c>
      <c r="I346" s="27">
        <f t="shared" si="73"/>
        <v>0</v>
      </c>
      <c r="J346">
        <v>0</v>
      </c>
      <c r="K346" s="27">
        <f t="shared" si="74"/>
        <v>0</v>
      </c>
      <c r="L346">
        <v>0</v>
      </c>
      <c r="M346" s="27">
        <f t="shared" si="75"/>
        <v>0</v>
      </c>
      <c r="N346">
        <v>0</v>
      </c>
      <c r="O346" s="27">
        <f t="shared" si="76"/>
        <v>0</v>
      </c>
      <c r="P346">
        <v>0</v>
      </c>
      <c r="Q346" s="27">
        <f t="shared" si="77"/>
        <v>0</v>
      </c>
      <c r="R346">
        <v>0</v>
      </c>
      <c r="S346" s="27">
        <f t="shared" si="78"/>
        <v>0</v>
      </c>
      <c r="T346">
        <v>0</v>
      </c>
      <c r="U346" s="27">
        <f t="shared" si="79"/>
        <v>0</v>
      </c>
      <c r="V346">
        <v>0</v>
      </c>
      <c r="W346" s="27">
        <f t="shared" si="80"/>
        <v>0</v>
      </c>
      <c r="X346">
        <v>0</v>
      </c>
      <c r="Y346" s="27">
        <f t="shared" si="81"/>
        <v>0</v>
      </c>
      <c r="Z346">
        <v>0</v>
      </c>
      <c r="AA346" s="27">
        <f t="shared" si="82"/>
        <v>0</v>
      </c>
      <c r="AB346">
        <f t="shared" si="83"/>
        <v>0</v>
      </c>
    </row>
    <row r="347" spans="1:28" x14ac:dyDescent="0.35">
      <c r="A347" t="s">
        <v>271</v>
      </c>
      <c r="B347">
        <v>0</v>
      </c>
      <c r="C347" s="27">
        <f t="shared" si="70"/>
        <v>0</v>
      </c>
      <c r="D347">
        <v>0</v>
      </c>
      <c r="E347" s="27">
        <f t="shared" si="71"/>
        <v>0</v>
      </c>
      <c r="F347">
        <v>0</v>
      </c>
      <c r="G347" s="27">
        <f t="shared" si="72"/>
        <v>0</v>
      </c>
      <c r="H347">
        <v>0</v>
      </c>
      <c r="I347" s="27">
        <f t="shared" si="73"/>
        <v>0</v>
      </c>
      <c r="J347">
        <v>0</v>
      </c>
      <c r="K347" s="27">
        <f t="shared" si="74"/>
        <v>0</v>
      </c>
      <c r="L347">
        <v>0</v>
      </c>
      <c r="M347" s="27">
        <f t="shared" si="75"/>
        <v>0</v>
      </c>
      <c r="N347">
        <v>0</v>
      </c>
      <c r="O347" s="27">
        <f t="shared" si="76"/>
        <v>0</v>
      </c>
      <c r="P347">
        <v>0</v>
      </c>
      <c r="Q347" s="27">
        <f t="shared" si="77"/>
        <v>0</v>
      </c>
      <c r="R347">
        <v>0</v>
      </c>
      <c r="S347" s="27">
        <f t="shared" si="78"/>
        <v>0</v>
      </c>
      <c r="T347">
        <v>0</v>
      </c>
      <c r="U347" s="27">
        <f t="shared" si="79"/>
        <v>0</v>
      </c>
      <c r="V347">
        <v>0</v>
      </c>
      <c r="W347" s="27">
        <f t="shared" si="80"/>
        <v>0</v>
      </c>
      <c r="X347">
        <v>0</v>
      </c>
      <c r="Y347" s="27">
        <f t="shared" si="81"/>
        <v>0</v>
      </c>
      <c r="Z347">
        <v>0</v>
      </c>
      <c r="AA347" s="27">
        <f t="shared" si="82"/>
        <v>0</v>
      </c>
      <c r="AB347">
        <f t="shared" si="83"/>
        <v>0</v>
      </c>
    </row>
    <row r="348" spans="1:28" x14ac:dyDescent="0.35">
      <c r="A348" t="s">
        <v>319</v>
      </c>
      <c r="B348">
        <v>0</v>
      </c>
      <c r="C348" s="27">
        <f t="shared" si="70"/>
        <v>0</v>
      </c>
      <c r="D348">
        <v>0</v>
      </c>
      <c r="E348" s="27">
        <f t="shared" si="71"/>
        <v>0</v>
      </c>
      <c r="F348">
        <v>0</v>
      </c>
      <c r="G348" s="27">
        <f t="shared" si="72"/>
        <v>0</v>
      </c>
      <c r="H348">
        <v>0</v>
      </c>
      <c r="I348" s="27">
        <f t="shared" si="73"/>
        <v>0</v>
      </c>
      <c r="J348">
        <v>0</v>
      </c>
      <c r="K348" s="27">
        <f t="shared" si="74"/>
        <v>0</v>
      </c>
      <c r="L348">
        <v>0</v>
      </c>
      <c r="M348" s="27">
        <f t="shared" si="75"/>
        <v>0</v>
      </c>
      <c r="N348">
        <v>0</v>
      </c>
      <c r="O348" s="27">
        <f t="shared" si="76"/>
        <v>0</v>
      </c>
      <c r="P348">
        <v>0</v>
      </c>
      <c r="Q348" s="27">
        <f t="shared" si="77"/>
        <v>0</v>
      </c>
      <c r="R348">
        <v>0</v>
      </c>
      <c r="S348" s="27">
        <f t="shared" si="78"/>
        <v>0</v>
      </c>
      <c r="T348">
        <v>0</v>
      </c>
      <c r="U348" s="27">
        <f t="shared" si="79"/>
        <v>0</v>
      </c>
      <c r="V348">
        <v>0</v>
      </c>
      <c r="W348" s="27">
        <f t="shared" si="80"/>
        <v>0</v>
      </c>
      <c r="X348">
        <v>0</v>
      </c>
      <c r="Y348" s="27">
        <f t="shared" si="81"/>
        <v>0</v>
      </c>
      <c r="Z348">
        <v>0</v>
      </c>
      <c r="AA348" s="27">
        <f t="shared" si="82"/>
        <v>0</v>
      </c>
      <c r="AB348">
        <f t="shared" si="83"/>
        <v>0</v>
      </c>
    </row>
    <row r="349" spans="1:28" x14ac:dyDescent="0.35">
      <c r="A349" t="s">
        <v>319</v>
      </c>
      <c r="B349">
        <v>0</v>
      </c>
      <c r="C349" s="27">
        <f t="shared" si="70"/>
        <v>0</v>
      </c>
      <c r="D349">
        <v>0</v>
      </c>
      <c r="E349" s="27">
        <f t="shared" si="71"/>
        <v>0</v>
      </c>
      <c r="F349">
        <v>0</v>
      </c>
      <c r="G349" s="27">
        <f t="shared" si="72"/>
        <v>0</v>
      </c>
      <c r="H349">
        <v>0</v>
      </c>
      <c r="I349" s="27">
        <f t="shared" si="73"/>
        <v>0</v>
      </c>
      <c r="J349">
        <v>0</v>
      </c>
      <c r="K349" s="27">
        <f t="shared" si="74"/>
        <v>0</v>
      </c>
      <c r="L349">
        <v>0</v>
      </c>
      <c r="M349" s="27">
        <f t="shared" si="75"/>
        <v>0</v>
      </c>
      <c r="N349">
        <v>0</v>
      </c>
      <c r="O349" s="27">
        <f t="shared" si="76"/>
        <v>0</v>
      </c>
      <c r="P349">
        <v>0</v>
      </c>
      <c r="Q349" s="27">
        <f t="shared" si="77"/>
        <v>0</v>
      </c>
      <c r="R349">
        <v>0</v>
      </c>
      <c r="S349" s="27">
        <f t="shared" si="78"/>
        <v>0</v>
      </c>
      <c r="T349">
        <v>0</v>
      </c>
      <c r="U349" s="27">
        <f t="shared" si="79"/>
        <v>0</v>
      </c>
      <c r="V349">
        <v>0</v>
      </c>
      <c r="W349" s="27">
        <f t="shared" si="80"/>
        <v>0</v>
      </c>
      <c r="X349">
        <v>0</v>
      </c>
      <c r="Y349" s="27">
        <f t="shared" si="81"/>
        <v>0</v>
      </c>
      <c r="Z349">
        <v>0</v>
      </c>
      <c r="AA349" s="27">
        <f t="shared" si="82"/>
        <v>0</v>
      </c>
      <c r="AB349">
        <f t="shared" si="83"/>
        <v>0</v>
      </c>
    </row>
    <row r="350" spans="1:28" x14ac:dyDescent="0.35">
      <c r="A350" t="s">
        <v>319</v>
      </c>
      <c r="B350">
        <v>0</v>
      </c>
      <c r="C350" s="27">
        <f t="shared" si="70"/>
        <v>0</v>
      </c>
      <c r="D350">
        <v>0</v>
      </c>
      <c r="E350" s="27">
        <f t="shared" si="71"/>
        <v>0</v>
      </c>
      <c r="F350">
        <v>0</v>
      </c>
      <c r="G350" s="27">
        <f t="shared" si="72"/>
        <v>0</v>
      </c>
      <c r="H350">
        <v>0</v>
      </c>
      <c r="I350" s="27">
        <f t="shared" si="73"/>
        <v>0</v>
      </c>
      <c r="J350">
        <v>0</v>
      </c>
      <c r="K350" s="27">
        <f t="shared" si="74"/>
        <v>0</v>
      </c>
      <c r="L350">
        <v>0</v>
      </c>
      <c r="M350" s="27">
        <f t="shared" si="75"/>
        <v>0</v>
      </c>
      <c r="N350">
        <v>0</v>
      </c>
      <c r="O350" s="27">
        <f t="shared" si="76"/>
        <v>0</v>
      </c>
      <c r="P350">
        <v>0</v>
      </c>
      <c r="Q350" s="27">
        <f t="shared" si="77"/>
        <v>0</v>
      </c>
      <c r="R350">
        <v>0</v>
      </c>
      <c r="S350" s="27">
        <f t="shared" si="78"/>
        <v>0</v>
      </c>
      <c r="T350">
        <v>0</v>
      </c>
      <c r="U350" s="27">
        <f t="shared" si="79"/>
        <v>0</v>
      </c>
      <c r="V350">
        <v>0</v>
      </c>
      <c r="W350" s="27">
        <f t="shared" si="80"/>
        <v>0</v>
      </c>
      <c r="X350">
        <v>0</v>
      </c>
      <c r="Y350" s="27">
        <f t="shared" si="81"/>
        <v>0</v>
      </c>
      <c r="Z350">
        <v>0</v>
      </c>
      <c r="AA350" s="27">
        <f t="shared" si="82"/>
        <v>0</v>
      </c>
      <c r="AB350">
        <f t="shared" si="83"/>
        <v>0</v>
      </c>
    </row>
    <row r="351" spans="1:28" x14ac:dyDescent="0.35">
      <c r="A351" t="s">
        <v>271</v>
      </c>
      <c r="B351">
        <v>0</v>
      </c>
      <c r="C351" s="27">
        <f t="shared" si="70"/>
        <v>0</v>
      </c>
      <c r="D351">
        <v>0</v>
      </c>
      <c r="E351" s="27">
        <f t="shared" si="71"/>
        <v>0</v>
      </c>
      <c r="F351">
        <v>0</v>
      </c>
      <c r="G351" s="27">
        <f t="shared" si="72"/>
        <v>0</v>
      </c>
      <c r="H351">
        <v>0</v>
      </c>
      <c r="I351" s="27">
        <f t="shared" si="73"/>
        <v>0</v>
      </c>
      <c r="J351">
        <v>0</v>
      </c>
      <c r="K351" s="27">
        <f t="shared" si="74"/>
        <v>0</v>
      </c>
      <c r="L351">
        <v>0</v>
      </c>
      <c r="M351" s="27">
        <f t="shared" si="75"/>
        <v>0</v>
      </c>
      <c r="N351">
        <v>0</v>
      </c>
      <c r="O351" s="27">
        <f t="shared" si="76"/>
        <v>0</v>
      </c>
      <c r="P351">
        <v>0</v>
      </c>
      <c r="Q351" s="27">
        <f t="shared" si="77"/>
        <v>0</v>
      </c>
      <c r="R351">
        <v>0</v>
      </c>
      <c r="S351" s="27">
        <f t="shared" si="78"/>
        <v>0</v>
      </c>
      <c r="T351">
        <v>0</v>
      </c>
      <c r="U351" s="27">
        <f t="shared" si="79"/>
        <v>0</v>
      </c>
      <c r="V351">
        <v>0</v>
      </c>
      <c r="W351" s="27">
        <f t="shared" si="80"/>
        <v>0</v>
      </c>
      <c r="X351">
        <v>0</v>
      </c>
      <c r="Y351" s="27">
        <f t="shared" si="81"/>
        <v>0</v>
      </c>
      <c r="Z351">
        <v>0</v>
      </c>
      <c r="AA351" s="27">
        <f t="shared" si="82"/>
        <v>0</v>
      </c>
      <c r="AB351">
        <f t="shared" si="83"/>
        <v>0</v>
      </c>
    </row>
    <row r="352" spans="1:28" x14ac:dyDescent="0.35">
      <c r="A352" t="s">
        <v>271</v>
      </c>
      <c r="B352">
        <v>0</v>
      </c>
      <c r="C352" s="27">
        <f t="shared" si="70"/>
        <v>0</v>
      </c>
      <c r="D352">
        <v>0</v>
      </c>
      <c r="E352" s="27">
        <f t="shared" si="71"/>
        <v>0</v>
      </c>
      <c r="F352">
        <v>0</v>
      </c>
      <c r="G352" s="27">
        <f t="shared" si="72"/>
        <v>0</v>
      </c>
      <c r="H352">
        <v>0</v>
      </c>
      <c r="I352" s="27">
        <f t="shared" si="73"/>
        <v>0</v>
      </c>
      <c r="J352">
        <v>1</v>
      </c>
      <c r="K352" s="27">
        <f t="shared" si="74"/>
        <v>3</v>
      </c>
      <c r="L352">
        <v>0</v>
      </c>
      <c r="M352" s="27">
        <f t="shared" si="75"/>
        <v>0</v>
      </c>
      <c r="N352">
        <v>0</v>
      </c>
      <c r="O352" s="27">
        <f t="shared" si="76"/>
        <v>0</v>
      </c>
      <c r="P352">
        <v>0</v>
      </c>
      <c r="Q352" s="27">
        <f t="shared" si="77"/>
        <v>0</v>
      </c>
      <c r="R352">
        <v>0</v>
      </c>
      <c r="S352" s="27">
        <f t="shared" si="78"/>
        <v>0</v>
      </c>
      <c r="T352">
        <v>0</v>
      </c>
      <c r="U352" s="27">
        <f t="shared" si="79"/>
        <v>0</v>
      </c>
      <c r="V352">
        <v>0</v>
      </c>
      <c r="W352" s="27">
        <f t="shared" si="80"/>
        <v>0</v>
      </c>
      <c r="X352">
        <v>0</v>
      </c>
      <c r="Y352" s="27">
        <f t="shared" si="81"/>
        <v>0</v>
      </c>
      <c r="Z352">
        <v>0</v>
      </c>
      <c r="AA352" s="27">
        <f t="shared" si="82"/>
        <v>0</v>
      </c>
      <c r="AB352">
        <f t="shared" si="83"/>
        <v>3</v>
      </c>
    </row>
    <row r="353" spans="1:28" x14ac:dyDescent="0.35">
      <c r="A353" t="s">
        <v>319</v>
      </c>
      <c r="B353">
        <v>0</v>
      </c>
      <c r="C353" s="27">
        <f t="shared" si="70"/>
        <v>0</v>
      </c>
      <c r="D353">
        <v>0</v>
      </c>
      <c r="E353" s="27">
        <f t="shared" si="71"/>
        <v>0</v>
      </c>
      <c r="F353">
        <v>0</v>
      </c>
      <c r="G353" s="27">
        <f t="shared" si="72"/>
        <v>0</v>
      </c>
      <c r="H353">
        <v>0</v>
      </c>
      <c r="I353" s="27">
        <f t="shared" si="73"/>
        <v>0</v>
      </c>
      <c r="J353">
        <v>0</v>
      </c>
      <c r="K353" s="27">
        <f t="shared" si="74"/>
        <v>0</v>
      </c>
      <c r="L353">
        <v>0</v>
      </c>
      <c r="M353" s="27">
        <f t="shared" si="75"/>
        <v>0</v>
      </c>
      <c r="N353">
        <v>0</v>
      </c>
      <c r="O353" s="27">
        <f t="shared" si="76"/>
        <v>0</v>
      </c>
      <c r="P353">
        <v>0</v>
      </c>
      <c r="Q353" s="27">
        <f t="shared" si="77"/>
        <v>0</v>
      </c>
      <c r="R353">
        <v>0</v>
      </c>
      <c r="S353" s="27">
        <f t="shared" si="78"/>
        <v>0</v>
      </c>
      <c r="T353">
        <v>0</v>
      </c>
      <c r="U353" s="27">
        <f t="shared" si="79"/>
        <v>0</v>
      </c>
      <c r="V353">
        <v>0</v>
      </c>
      <c r="W353" s="27">
        <f t="shared" si="80"/>
        <v>0</v>
      </c>
      <c r="X353">
        <v>0</v>
      </c>
      <c r="Y353" s="27">
        <f t="shared" si="81"/>
        <v>0</v>
      </c>
      <c r="Z353">
        <v>0</v>
      </c>
      <c r="AA353" s="27">
        <f t="shared" si="82"/>
        <v>0</v>
      </c>
      <c r="AB353">
        <f t="shared" si="83"/>
        <v>0</v>
      </c>
    </row>
    <row r="354" spans="1:28" x14ac:dyDescent="0.35">
      <c r="A354" t="s">
        <v>271</v>
      </c>
      <c r="B354">
        <v>0</v>
      </c>
      <c r="C354" s="27">
        <f t="shared" si="70"/>
        <v>0</v>
      </c>
      <c r="D354">
        <v>0</v>
      </c>
      <c r="E354" s="27">
        <f t="shared" si="71"/>
        <v>0</v>
      </c>
      <c r="F354">
        <v>0</v>
      </c>
      <c r="G354" s="27">
        <f t="shared" si="72"/>
        <v>0</v>
      </c>
      <c r="H354">
        <v>0</v>
      </c>
      <c r="I354" s="27">
        <f t="shared" si="73"/>
        <v>0</v>
      </c>
      <c r="J354">
        <v>0</v>
      </c>
      <c r="K354" s="27">
        <f t="shared" si="74"/>
        <v>0</v>
      </c>
      <c r="L354">
        <v>0</v>
      </c>
      <c r="M354" s="27">
        <f t="shared" si="75"/>
        <v>0</v>
      </c>
      <c r="N354">
        <v>0</v>
      </c>
      <c r="O354" s="27">
        <f t="shared" si="76"/>
        <v>0</v>
      </c>
      <c r="P354">
        <v>0</v>
      </c>
      <c r="Q354" s="27">
        <f t="shared" si="77"/>
        <v>0</v>
      </c>
      <c r="R354">
        <v>0</v>
      </c>
      <c r="S354" s="27">
        <f t="shared" si="78"/>
        <v>0</v>
      </c>
      <c r="T354">
        <v>0</v>
      </c>
      <c r="U354" s="27">
        <f t="shared" si="79"/>
        <v>0</v>
      </c>
      <c r="V354">
        <v>0</v>
      </c>
      <c r="W354" s="27">
        <f t="shared" si="80"/>
        <v>0</v>
      </c>
      <c r="X354">
        <v>0</v>
      </c>
      <c r="Y354" s="27">
        <f t="shared" si="81"/>
        <v>0</v>
      </c>
      <c r="Z354">
        <v>0</v>
      </c>
      <c r="AA354" s="27">
        <f t="shared" si="82"/>
        <v>0</v>
      </c>
      <c r="AB354">
        <f t="shared" si="83"/>
        <v>0</v>
      </c>
    </row>
    <row r="355" spans="1:28" x14ac:dyDescent="0.35">
      <c r="A355" t="s">
        <v>271</v>
      </c>
      <c r="B355">
        <v>0</v>
      </c>
      <c r="C355" s="27">
        <f t="shared" si="70"/>
        <v>0</v>
      </c>
      <c r="D355">
        <v>0</v>
      </c>
      <c r="E355" s="27">
        <f t="shared" si="71"/>
        <v>0</v>
      </c>
      <c r="F355">
        <v>0</v>
      </c>
      <c r="G355" s="27">
        <f t="shared" si="72"/>
        <v>0</v>
      </c>
      <c r="H355">
        <v>0</v>
      </c>
      <c r="I355" s="27">
        <f t="shared" si="73"/>
        <v>0</v>
      </c>
      <c r="J355">
        <v>0</v>
      </c>
      <c r="K355" s="27">
        <f t="shared" si="74"/>
        <v>0</v>
      </c>
      <c r="L355">
        <v>0</v>
      </c>
      <c r="M355" s="27">
        <f t="shared" si="75"/>
        <v>0</v>
      </c>
      <c r="N355">
        <v>0</v>
      </c>
      <c r="O355" s="27">
        <f t="shared" si="76"/>
        <v>0</v>
      </c>
      <c r="P355">
        <v>0</v>
      </c>
      <c r="Q355" s="27">
        <f t="shared" si="77"/>
        <v>0</v>
      </c>
      <c r="R355">
        <v>0</v>
      </c>
      <c r="S355" s="27">
        <f t="shared" si="78"/>
        <v>0</v>
      </c>
      <c r="T355">
        <v>0</v>
      </c>
      <c r="U355" s="27">
        <f t="shared" si="79"/>
        <v>0</v>
      </c>
      <c r="V355">
        <v>0</v>
      </c>
      <c r="W355" s="27">
        <f t="shared" si="80"/>
        <v>0</v>
      </c>
      <c r="X355">
        <v>0</v>
      </c>
      <c r="Y355" s="27">
        <f t="shared" si="81"/>
        <v>0</v>
      </c>
      <c r="Z355">
        <v>0</v>
      </c>
      <c r="AA355" s="27">
        <f t="shared" si="82"/>
        <v>0</v>
      </c>
      <c r="AB355">
        <f t="shared" si="83"/>
        <v>0</v>
      </c>
    </row>
    <row r="356" spans="1:28" x14ac:dyDescent="0.35">
      <c r="A356" t="s">
        <v>271</v>
      </c>
      <c r="B356">
        <v>0</v>
      </c>
      <c r="C356" s="27">
        <f t="shared" si="70"/>
        <v>0</v>
      </c>
      <c r="D356">
        <v>0</v>
      </c>
      <c r="E356" s="27">
        <f t="shared" si="71"/>
        <v>0</v>
      </c>
      <c r="F356">
        <v>0</v>
      </c>
      <c r="G356" s="27">
        <f t="shared" si="72"/>
        <v>0</v>
      </c>
      <c r="H356">
        <v>0</v>
      </c>
      <c r="I356" s="27">
        <f t="shared" si="73"/>
        <v>0</v>
      </c>
      <c r="J356">
        <v>0</v>
      </c>
      <c r="K356" s="27">
        <f t="shared" si="74"/>
        <v>0</v>
      </c>
      <c r="L356">
        <v>0</v>
      </c>
      <c r="M356" s="27">
        <f t="shared" si="75"/>
        <v>0</v>
      </c>
      <c r="N356">
        <v>0</v>
      </c>
      <c r="O356" s="27">
        <f t="shared" si="76"/>
        <v>0</v>
      </c>
      <c r="P356">
        <v>0</v>
      </c>
      <c r="Q356" s="27">
        <f t="shared" si="77"/>
        <v>0</v>
      </c>
      <c r="R356">
        <v>0</v>
      </c>
      <c r="S356" s="27">
        <f t="shared" si="78"/>
        <v>0</v>
      </c>
      <c r="T356">
        <v>0</v>
      </c>
      <c r="U356" s="27">
        <f t="shared" si="79"/>
        <v>0</v>
      </c>
      <c r="V356">
        <v>0</v>
      </c>
      <c r="W356" s="27">
        <f t="shared" si="80"/>
        <v>0</v>
      </c>
      <c r="X356">
        <v>0</v>
      </c>
      <c r="Y356" s="27">
        <f t="shared" si="81"/>
        <v>0</v>
      </c>
      <c r="Z356">
        <v>0</v>
      </c>
      <c r="AA356" s="27">
        <f t="shared" si="82"/>
        <v>0</v>
      </c>
      <c r="AB356">
        <f t="shared" si="83"/>
        <v>0</v>
      </c>
    </row>
    <row r="357" spans="1:28" x14ac:dyDescent="0.35">
      <c r="A357" t="s">
        <v>271</v>
      </c>
      <c r="B357">
        <v>0</v>
      </c>
      <c r="C357" s="27">
        <f t="shared" si="70"/>
        <v>0</v>
      </c>
      <c r="D357">
        <v>0</v>
      </c>
      <c r="E357" s="27">
        <f t="shared" si="71"/>
        <v>0</v>
      </c>
      <c r="F357">
        <v>0</v>
      </c>
      <c r="G357" s="27">
        <f t="shared" si="72"/>
        <v>0</v>
      </c>
      <c r="H357">
        <v>0</v>
      </c>
      <c r="I357" s="27">
        <f t="shared" si="73"/>
        <v>0</v>
      </c>
      <c r="J357">
        <v>0</v>
      </c>
      <c r="K357" s="27">
        <f t="shared" si="74"/>
        <v>0</v>
      </c>
      <c r="L357">
        <v>0</v>
      </c>
      <c r="M357" s="27">
        <f t="shared" si="75"/>
        <v>0</v>
      </c>
      <c r="N357">
        <v>0</v>
      </c>
      <c r="O357" s="27">
        <f t="shared" si="76"/>
        <v>0</v>
      </c>
      <c r="P357">
        <v>0</v>
      </c>
      <c r="Q357" s="27">
        <f t="shared" si="77"/>
        <v>0</v>
      </c>
      <c r="R357">
        <v>0</v>
      </c>
      <c r="S357" s="27">
        <f t="shared" si="78"/>
        <v>0</v>
      </c>
      <c r="T357">
        <v>0</v>
      </c>
      <c r="U357" s="27">
        <f t="shared" si="79"/>
        <v>0</v>
      </c>
      <c r="V357">
        <v>0</v>
      </c>
      <c r="W357" s="27">
        <f t="shared" si="80"/>
        <v>0</v>
      </c>
      <c r="X357">
        <v>0</v>
      </c>
      <c r="Y357" s="27">
        <f t="shared" si="81"/>
        <v>0</v>
      </c>
      <c r="Z357">
        <v>0</v>
      </c>
      <c r="AA357" s="27">
        <f t="shared" si="82"/>
        <v>0</v>
      </c>
      <c r="AB357">
        <f t="shared" si="83"/>
        <v>0</v>
      </c>
    </row>
    <row r="358" spans="1:28" x14ac:dyDescent="0.35">
      <c r="A358" t="s">
        <v>271</v>
      </c>
      <c r="B358">
        <v>0</v>
      </c>
      <c r="C358" s="27">
        <f t="shared" si="70"/>
        <v>0</v>
      </c>
      <c r="D358">
        <v>0</v>
      </c>
      <c r="E358" s="27">
        <f t="shared" si="71"/>
        <v>0</v>
      </c>
      <c r="F358">
        <v>0</v>
      </c>
      <c r="G358" s="27">
        <f t="shared" si="72"/>
        <v>0</v>
      </c>
      <c r="H358">
        <v>0</v>
      </c>
      <c r="I358" s="27">
        <f t="shared" si="73"/>
        <v>0</v>
      </c>
      <c r="J358">
        <v>0</v>
      </c>
      <c r="K358" s="27">
        <f t="shared" si="74"/>
        <v>0</v>
      </c>
      <c r="L358">
        <v>0</v>
      </c>
      <c r="M358" s="27">
        <f t="shared" si="75"/>
        <v>0</v>
      </c>
      <c r="N358">
        <v>0</v>
      </c>
      <c r="O358" s="27">
        <f t="shared" si="76"/>
        <v>0</v>
      </c>
      <c r="P358">
        <v>0</v>
      </c>
      <c r="Q358" s="27">
        <f t="shared" si="77"/>
        <v>0</v>
      </c>
      <c r="R358">
        <v>0</v>
      </c>
      <c r="S358" s="27">
        <f t="shared" si="78"/>
        <v>0</v>
      </c>
      <c r="T358">
        <v>0</v>
      </c>
      <c r="U358" s="27">
        <f t="shared" si="79"/>
        <v>0</v>
      </c>
      <c r="V358">
        <v>0</v>
      </c>
      <c r="W358" s="27">
        <f t="shared" si="80"/>
        <v>0</v>
      </c>
      <c r="X358">
        <v>0</v>
      </c>
      <c r="Y358" s="27">
        <f t="shared" si="81"/>
        <v>0</v>
      </c>
      <c r="Z358">
        <v>0</v>
      </c>
      <c r="AA358" s="27">
        <f t="shared" si="82"/>
        <v>0</v>
      </c>
      <c r="AB358">
        <f t="shared" si="83"/>
        <v>0</v>
      </c>
    </row>
  </sheetData>
  <autoFilter ref="A1:AC358" xr:uid="{9C433A35-66C4-49F8-849E-9F9E0CE2D64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3DD4A-4769-4117-983B-00E4B1869DA9}">
  <dimension ref="B1:K59"/>
  <sheetViews>
    <sheetView topLeftCell="A44" workbookViewId="0">
      <selection activeCell="F51" sqref="F51:J51"/>
    </sheetView>
  </sheetViews>
  <sheetFormatPr defaultRowHeight="14.5" x14ac:dyDescent="0.35"/>
  <cols>
    <col min="6" max="6" width="8.7265625" style="27"/>
    <col min="10" max="10" width="8.7265625" style="27"/>
    <col min="11" max="11" width="10.453125" customWidth="1"/>
  </cols>
  <sheetData>
    <row r="1" spans="2:11" ht="20" customHeight="1" thickBot="1" x14ac:dyDescent="0.4">
      <c r="B1" s="69" t="s">
        <v>1650</v>
      </c>
      <c r="C1" s="71" t="s">
        <v>271</v>
      </c>
      <c r="D1" s="72"/>
      <c r="E1" s="28"/>
      <c r="F1" s="38"/>
      <c r="G1" s="71" t="s">
        <v>319</v>
      </c>
      <c r="H1" s="72"/>
      <c r="I1" s="73" t="s">
        <v>1647</v>
      </c>
      <c r="J1" s="44"/>
      <c r="K1" s="63" t="s">
        <v>1651</v>
      </c>
    </row>
    <row r="2" spans="2:11" ht="12" customHeight="1" thickBot="1" x14ac:dyDescent="0.4">
      <c r="B2" s="70"/>
      <c r="C2" s="30" t="s">
        <v>1641</v>
      </c>
      <c r="D2" s="30" t="s">
        <v>1642</v>
      </c>
      <c r="E2" s="30"/>
      <c r="F2" s="39"/>
      <c r="G2" s="30" t="s">
        <v>1641</v>
      </c>
      <c r="H2" s="30" t="s">
        <v>1642</v>
      </c>
      <c r="I2" s="74"/>
      <c r="J2" s="45"/>
      <c r="K2" s="64"/>
    </row>
    <row r="3" spans="2:11" ht="15" thickBot="1" x14ac:dyDescent="0.4">
      <c r="B3" s="31" t="s">
        <v>1652</v>
      </c>
      <c r="C3" s="32">
        <v>143</v>
      </c>
      <c r="D3" s="32">
        <v>42</v>
      </c>
      <c r="E3" s="32">
        <f>SUM(C3:D3)</f>
        <v>185</v>
      </c>
      <c r="F3" s="40">
        <v>1</v>
      </c>
      <c r="G3" s="32">
        <v>113</v>
      </c>
      <c r="H3" s="32">
        <v>59</v>
      </c>
      <c r="I3" s="32">
        <f>SUM(G3:H3)</f>
        <v>172</v>
      </c>
      <c r="J3" s="40">
        <v>1</v>
      </c>
      <c r="K3" s="32">
        <v>49</v>
      </c>
    </row>
    <row r="4" spans="2:11" ht="15" thickBot="1" x14ac:dyDescent="0.4">
      <c r="B4" s="31" t="s">
        <v>1653</v>
      </c>
      <c r="C4" s="32">
        <v>0</v>
      </c>
      <c r="D4" s="32">
        <v>0</v>
      </c>
      <c r="E4" s="32"/>
      <c r="F4" s="41"/>
      <c r="G4" s="32">
        <v>0</v>
      </c>
      <c r="H4" s="32">
        <v>0</v>
      </c>
      <c r="I4" s="32">
        <v>0</v>
      </c>
      <c r="J4" s="41"/>
      <c r="K4" s="32"/>
    </row>
    <row r="5" spans="2:11" ht="15" thickBot="1" x14ac:dyDescent="0.4">
      <c r="B5" s="31" t="s">
        <v>1654</v>
      </c>
      <c r="C5" s="32">
        <v>0</v>
      </c>
      <c r="D5" s="32"/>
      <c r="E5" s="32"/>
      <c r="F5" s="41"/>
      <c r="G5" s="29"/>
      <c r="H5" s="32">
        <v>0</v>
      </c>
      <c r="I5" s="29"/>
      <c r="J5" s="46"/>
      <c r="K5" s="29"/>
    </row>
    <row r="6" spans="2:11" ht="15" thickBot="1" x14ac:dyDescent="0.4">
      <c r="B6" s="31" t="s">
        <v>1655</v>
      </c>
      <c r="C6" s="32">
        <v>0</v>
      </c>
      <c r="D6" s="32">
        <v>0</v>
      </c>
      <c r="E6" s="32"/>
      <c r="F6" s="41"/>
      <c r="G6" s="32">
        <v>0</v>
      </c>
      <c r="H6" s="32">
        <v>0</v>
      </c>
      <c r="I6" s="32">
        <v>0</v>
      </c>
      <c r="J6" s="41"/>
      <c r="K6" s="32"/>
    </row>
    <row r="7" spans="2:11" ht="15" thickBot="1" x14ac:dyDescent="0.4">
      <c r="B7" s="33" t="s">
        <v>1647</v>
      </c>
      <c r="C7" s="34">
        <f>C3</f>
        <v>143</v>
      </c>
      <c r="D7" s="34">
        <f t="shared" ref="D7:K7" si="0">D3</f>
        <v>42</v>
      </c>
      <c r="E7" s="34">
        <f>SUM(C7:D7)</f>
        <v>185</v>
      </c>
      <c r="F7" s="42"/>
      <c r="G7" s="34">
        <f t="shared" si="0"/>
        <v>113</v>
      </c>
      <c r="H7" s="34">
        <f t="shared" si="0"/>
        <v>59</v>
      </c>
      <c r="I7" s="34">
        <f t="shared" si="0"/>
        <v>172</v>
      </c>
      <c r="J7" s="42"/>
      <c r="K7" s="34">
        <f t="shared" si="0"/>
        <v>49</v>
      </c>
    </row>
    <row r="8" spans="2:11" ht="15" thickBot="1" x14ac:dyDescent="0.4">
      <c r="B8" s="35" t="s">
        <v>1656</v>
      </c>
      <c r="C8" s="32"/>
      <c r="D8" s="32"/>
      <c r="E8" s="32"/>
      <c r="F8" s="41"/>
      <c r="G8" s="32"/>
      <c r="H8" s="32"/>
      <c r="I8" s="32"/>
      <c r="J8" s="41"/>
      <c r="K8" s="32"/>
    </row>
    <row r="9" spans="2:11" ht="15" thickBot="1" x14ac:dyDescent="0.4">
      <c r="B9" s="31" t="s">
        <v>1652</v>
      </c>
      <c r="C9" s="32">
        <v>143</v>
      </c>
      <c r="D9" s="32">
        <v>42</v>
      </c>
      <c r="E9" s="32">
        <f>C9+D9</f>
        <v>185</v>
      </c>
      <c r="F9" s="40">
        <v>1</v>
      </c>
      <c r="G9" s="32">
        <v>113</v>
      </c>
      <c r="H9" s="32">
        <v>59</v>
      </c>
      <c r="I9" s="32">
        <f>G9+H9</f>
        <v>172</v>
      </c>
      <c r="J9" s="40">
        <v>1</v>
      </c>
      <c r="K9" s="32">
        <v>49</v>
      </c>
    </row>
    <row r="10" spans="2:11" ht="15" thickBot="1" x14ac:dyDescent="0.4">
      <c r="B10" s="31" t="s">
        <v>1653</v>
      </c>
      <c r="C10" s="32">
        <v>0</v>
      </c>
      <c r="D10" s="32">
        <v>0</v>
      </c>
      <c r="E10" s="32"/>
      <c r="F10" s="41"/>
      <c r="G10" s="32">
        <v>0</v>
      </c>
      <c r="H10" s="32">
        <v>0</v>
      </c>
      <c r="I10" s="32">
        <v>0</v>
      </c>
      <c r="J10" s="41"/>
      <c r="K10" s="32">
        <v>0</v>
      </c>
    </row>
    <row r="11" spans="2:11" ht="15" thickBot="1" x14ac:dyDescent="0.4">
      <c r="B11" s="31" t="s">
        <v>1654</v>
      </c>
      <c r="C11" s="32">
        <v>0</v>
      </c>
      <c r="D11" s="32">
        <v>0</v>
      </c>
      <c r="E11" s="32"/>
      <c r="F11" s="41"/>
      <c r="G11" s="32">
        <v>0</v>
      </c>
      <c r="H11" s="32">
        <v>0</v>
      </c>
      <c r="I11" s="32">
        <v>0</v>
      </c>
      <c r="J11" s="41"/>
      <c r="K11" s="32">
        <v>0</v>
      </c>
    </row>
    <row r="12" spans="2:11" ht="15" thickBot="1" x14ac:dyDescent="0.4">
      <c r="B12" s="31" t="s">
        <v>1655</v>
      </c>
      <c r="C12" s="32">
        <v>0</v>
      </c>
      <c r="D12" s="32">
        <v>0</v>
      </c>
      <c r="E12" s="32"/>
      <c r="F12" s="41"/>
      <c r="G12" s="32">
        <v>0</v>
      </c>
      <c r="H12" s="32">
        <v>0</v>
      </c>
      <c r="I12" s="32">
        <v>0</v>
      </c>
      <c r="J12" s="41"/>
      <c r="K12" s="32">
        <v>0</v>
      </c>
    </row>
    <row r="13" spans="2:11" ht="15" thickBot="1" x14ac:dyDescent="0.4">
      <c r="B13" s="33" t="s">
        <v>1647</v>
      </c>
      <c r="C13" s="34">
        <f>C9</f>
        <v>143</v>
      </c>
      <c r="D13" s="34">
        <f t="shared" ref="D13:K13" si="1">D9</f>
        <v>42</v>
      </c>
      <c r="E13" s="34"/>
      <c r="F13" s="42"/>
      <c r="G13" s="34">
        <f t="shared" si="1"/>
        <v>113</v>
      </c>
      <c r="H13" s="34">
        <f t="shared" si="1"/>
        <v>59</v>
      </c>
      <c r="I13" s="34">
        <f t="shared" si="1"/>
        <v>172</v>
      </c>
      <c r="J13" s="42"/>
      <c r="K13" s="34">
        <f t="shared" si="1"/>
        <v>49</v>
      </c>
    </row>
    <row r="14" spans="2:11" ht="15" thickBot="1" x14ac:dyDescent="0.4">
      <c r="B14" s="35" t="s">
        <v>1657</v>
      </c>
      <c r="C14" s="32"/>
      <c r="D14" s="32"/>
      <c r="E14" s="32"/>
      <c r="F14" s="41"/>
      <c r="G14" s="32"/>
      <c r="H14" s="32"/>
      <c r="I14" s="32"/>
      <c r="J14" s="41"/>
      <c r="K14" s="32"/>
    </row>
    <row r="15" spans="2:11" ht="15" thickBot="1" x14ac:dyDescent="0.4">
      <c r="B15" s="31" t="s">
        <v>1652</v>
      </c>
      <c r="C15" s="32">
        <v>143</v>
      </c>
      <c r="D15" s="32">
        <v>42</v>
      </c>
      <c r="E15" s="32"/>
      <c r="F15" s="40">
        <v>1</v>
      </c>
      <c r="G15" s="32">
        <v>113</v>
      </c>
      <c r="H15" s="32">
        <v>59</v>
      </c>
      <c r="I15" s="32">
        <v>357</v>
      </c>
      <c r="J15" s="40">
        <v>1</v>
      </c>
      <c r="K15" s="32">
        <v>49</v>
      </c>
    </row>
    <row r="16" spans="2:11" ht="15" thickBot="1" x14ac:dyDescent="0.4">
      <c r="B16" s="31" t="s">
        <v>1653</v>
      </c>
      <c r="C16" s="32"/>
      <c r="D16" s="32">
        <v>0</v>
      </c>
      <c r="E16" s="32"/>
      <c r="F16" s="41"/>
      <c r="G16" s="32">
        <v>0</v>
      </c>
      <c r="H16" s="32">
        <v>0</v>
      </c>
      <c r="I16" s="32">
        <v>0</v>
      </c>
      <c r="J16" s="41"/>
      <c r="K16" s="32">
        <v>0</v>
      </c>
    </row>
    <row r="17" spans="2:11" ht="15" thickBot="1" x14ac:dyDescent="0.4">
      <c r="B17" s="31" t="s">
        <v>1654</v>
      </c>
      <c r="C17" s="32">
        <v>0</v>
      </c>
      <c r="D17" s="32">
        <v>0</v>
      </c>
      <c r="E17" s="32"/>
      <c r="F17" s="41"/>
      <c r="G17" s="32">
        <v>0</v>
      </c>
      <c r="H17" s="32">
        <v>0</v>
      </c>
      <c r="I17" s="32">
        <v>0</v>
      </c>
      <c r="J17" s="41"/>
      <c r="K17" s="32">
        <v>0</v>
      </c>
    </row>
    <row r="18" spans="2:11" ht="15" thickBot="1" x14ac:dyDescent="0.4">
      <c r="B18" s="31" t="s">
        <v>1655</v>
      </c>
      <c r="C18" s="32">
        <v>0</v>
      </c>
      <c r="D18" s="32">
        <v>0</v>
      </c>
      <c r="E18" s="32"/>
      <c r="F18" s="41"/>
      <c r="G18" s="32">
        <v>0</v>
      </c>
      <c r="H18" s="32">
        <v>0</v>
      </c>
      <c r="I18" s="32">
        <v>0</v>
      </c>
      <c r="J18" s="41"/>
      <c r="K18" s="32">
        <v>0</v>
      </c>
    </row>
    <row r="19" spans="2:11" ht="15" thickBot="1" x14ac:dyDescent="0.4">
      <c r="B19" s="33" t="s">
        <v>1647</v>
      </c>
      <c r="C19" s="34">
        <f>C15</f>
        <v>143</v>
      </c>
      <c r="D19" s="34">
        <f t="shared" ref="D19:K19" si="2">D15</f>
        <v>42</v>
      </c>
      <c r="E19" s="34"/>
      <c r="F19" s="42"/>
      <c r="G19" s="34">
        <f t="shared" si="2"/>
        <v>113</v>
      </c>
      <c r="H19" s="34">
        <f t="shared" si="2"/>
        <v>59</v>
      </c>
      <c r="I19" s="34"/>
      <c r="J19" s="42"/>
      <c r="K19" s="34">
        <f t="shared" si="2"/>
        <v>49</v>
      </c>
    </row>
    <row r="20" spans="2:11" ht="15" thickBot="1" x14ac:dyDescent="0.4">
      <c r="B20" s="35" t="s">
        <v>1658</v>
      </c>
      <c r="C20" s="32"/>
      <c r="D20" s="32"/>
      <c r="E20" s="32"/>
      <c r="F20" s="41"/>
      <c r="G20" s="32"/>
      <c r="H20" s="32"/>
      <c r="I20" s="32"/>
      <c r="J20" s="41"/>
      <c r="K20" s="32"/>
    </row>
    <row r="21" spans="2:11" ht="15" thickBot="1" x14ac:dyDescent="0.4">
      <c r="B21" s="31" t="s">
        <v>1652</v>
      </c>
      <c r="C21" s="32">
        <v>0</v>
      </c>
      <c r="D21" s="32">
        <v>0</v>
      </c>
      <c r="E21" s="32"/>
      <c r="F21" s="41"/>
      <c r="G21" s="32">
        <v>0</v>
      </c>
      <c r="H21" s="32">
        <v>0</v>
      </c>
      <c r="I21" s="32">
        <v>0</v>
      </c>
      <c r="J21" s="41"/>
      <c r="K21" s="32">
        <v>0</v>
      </c>
    </row>
    <row r="22" spans="2:11" ht="15" thickBot="1" x14ac:dyDescent="0.4">
      <c r="B22" s="31" t="s">
        <v>1653</v>
      </c>
      <c r="C22" s="32">
        <v>141</v>
      </c>
      <c r="D22" s="32">
        <v>41</v>
      </c>
      <c r="E22" s="32">
        <f>D22+C22</f>
        <v>182</v>
      </c>
      <c r="F22" s="47">
        <f>E22/E25</f>
        <v>0.98378378378378384</v>
      </c>
      <c r="G22" s="32">
        <v>83</v>
      </c>
      <c r="H22" s="32">
        <v>51</v>
      </c>
      <c r="I22" s="32">
        <f>H22+G22</f>
        <v>134</v>
      </c>
      <c r="J22" s="47">
        <f>I22/I25</f>
        <v>0.77906976744186052</v>
      </c>
      <c r="K22" s="32">
        <v>45</v>
      </c>
    </row>
    <row r="23" spans="2:11" ht="15" thickBot="1" x14ac:dyDescent="0.4">
      <c r="B23" s="31" t="s">
        <v>1654</v>
      </c>
      <c r="C23" s="32">
        <v>2</v>
      </c>
      <c r="D23" s="32">
        <v>1</v>
      </c>
      <c r="E23" s="32"/>
      <c r="F23" s="41"/>
      <c r="G23" s="32">
        <f>G15-G22</f>
        <v>30</v>
      </c>
      <c r="H23" s="32">
        <f t="shared" ref="H23" si="3">H15-H22</f>
        <v>8</v>
      </c>
      <c r="I23" s="32">
        <f t="shared" ref="I23:I25" si="4">H23+G23</f>
        <v>38</v>
      </c>
      <c r="J23" s="41"/>
      <c r="K23" s="32">
        <v>4</v>
      </c>
    </row>
    <row r="24" spans="2:11" ht="15" thickBot="1" x14ac:dyDescent="0.4">
      <c r="B24" s="31" t="s">
        <v>1655</v>
      </c>
      <c r="C24" s="32"/>
      <c r="D24" s="32">
        <v>0</v>
      </c>
      <c r="E24" s="32"/>
      <c r="F24" s="41"/>
      <c r="G24" s="32">
        <v>0</v>
      </c>
      <c r="H24" s="32">
        <v>0</v>
      </c>
      <c r="I24" s="32">
        <f t="shared" si="4"/>
        <v>0</v>
      </c>
      <c r="J24" s="41"/>
      <c r="K24" s="32">
        <v>0</v>
      </c>
    </row>
    <row r="25" spans="2:11" ht="15" thickBot="1" x14ac:dyDescent="0.4">
      <c r="B25" s="33" t="s">
        <v>1647</v>
      </c>
      <c r="C25" s="34">
        <f>C22+C23</f>
        <v>143</v>
      </c>
      <c r="D25" s="34">
        <f t="shared" ref="D25:K25" si="5">D22+D23</f>
        <v>42</v>
      </c>
      <c r="E25" s="34">
        <f>D25+C25</f>
        <v>185</v>
      </c>
      <c r="F25" s="42"/>
      <c r="G25" s="34">
        <f t="shared" si="5"/>
        <v>113</v>
      </c>
      <c r="H25" s="34">
        <f t="shared" si="5"/>
        <v>59</v>
      </c>
      <c r="I25" s="32">
        <f t="shared" si="4"/>
        <v>172</v>
      </c>
      <c r="J25" s="42"/>
      <c r="K25" s="34">
        <f t="shared" si="5"/>
        <v>49</v>
      </c>
    </row>
    <row r="26" spans="2:11" ht="15" thickBot="1" x14ac:dyDescent="0.4">
      <c r="B26" s="35" t="s">
        <v>1659</v>
      </c>
      <c r="C26" s="32"/>
      <c r="D26" s="32"/>
      <c r="E26" s="32"/>
      <c r="F26" s="41"/>
      <c r="G26" s="32"/>
      <c r="H26" s="32"/>
      <c r="I26" s="32"/>
      <c r="J26" s="41"/>
      <c r="K26" s="32"/>
    </row>
    <row r="27" spans="2:11" x14ac:dyDescent="0.35">
      <c r="B27" s="65" t="s">
        <v>1652</v>
      </c>
      <c r="C27" s="67">
        <v>140</v>
      </c>
      <c r="D27" s="67">
        <v>42</v>
      </c>
      <c r="E27" s="36"/>
      <c r="F27" s="43"/>
      <c r="G27" s="67">
        <v>106</v>
      </c>
      <c r="H27" s="67">
        <v>58</v>
      </c>
      <c r="I27" s="67">
        <f>G27+H27</f>
        <v>164</v>
      </c>
      <c r="J27" s="43"/>
      <c r="K27" s="67">
        <f>48</f>
        <v>48</v>
      </c>
    </row>
    <row r="28" spans="2:11" ht="15" thickBot="1" x14ac:dyDescent="0.4">
      <c r="B28" s="66"/>
      <c r="C28" s="68"/>
      <c r="D28" s="68"/>
      <c r="E28" s="37">
        <f>D27+C27</f>
        <v>182</v>
      </c>
      <c r="F28" s="48">
        <f>E28/E32</f>
        <v>0.98378378378378384</v>
      </c>
      <c r="G28" s="68"/>
      <c r="H28" s="68"/>
      <c r="I28" s="68"/>
      <c r="J28" s="48">
        <f>I27/I31</f>
        <v>0.95348837209302328</v>
      </c>
      <c r="K28" s="68"/>
    </row>
    <row r="29" spans="2:11" ht="15" thickBot="1" x14ac:dyDescent="0.4">
      <c r="B29" s="31" t="s">
        <v>1653</v>
      </c>
      <c r="C29" s="32">
        <v>3</v>
      </c>
      <c r="D29" s="32">
        <v>0</v>
      </c>
      <c r="E29" s="32"/>
      <c r="F29" s="41"/>
      <c r="G29" s="32">
        <v>7</v>
      </c>
      <c r="H29" s="32">
        <v>1</v>
      </c>
      <c r="I29" s="67">
        <f t="shared" ref="I29" si="6">G29+H29</f>
        <v>8</v>
      </c>
      <c r="J29" s="41"/>
      <c r="K29" s="32">
        <v>1</v>
      </c>
    </row>
    <row r="30" spans="2:11" ht="15" thickBot="1" x14ac:dyDescent="0.4">
      <c r="B30" s="31" t="s">
        <v>1654</v>
      </c>
      <c r="C30" s="32">
        <v>0</v>
      </c>
      <c r="D30" s="32">
        <v>0</v>
      </c>
      <c r="E30" s="32"/>
      <c r="F30" s="41"/>
      <c r="G30" s="32">
        <v>0</v>
      </c>
      <c r="H30" s="32">
        <v>0</v>
      </c>
      <c r="I30" s="68"/>
      <c r="J30" s="41"/>
      <c r="K30" s="32" t="s">
        <v>1660</v>
      </c>
    </row>
    <row r="31" spans="2:11" ht="15" thickBot="1" x14ac:dyDescent="0.4">
      <c r="B31" s="31" t="s">
        <v>1655</v>
      </c>
      <c r="C31" s="32"/>
      <c r="D31" s="32">
        <v>0</v>
      </c>
      <c r="E31" s="32"/>
      <c r="F31" s="41"/>
      <c r="G31" s="32"/>
      <c r="H31" s="32">
        <v>0</v>
      </c>
      <c r="I31" s="67">
        <f>G32+H32</f>
        <v>172</v>
      </c>
      <c r="J31" s="41"/>
      <c r="K31" s="32"/>
    </row>
    <row r="32" spans="2:11" ht="15" thickBot="1" x14ac:dyDescent="0.4">
      <c r="B32" s="33" t="s">
        <v>1647</v>
      </c>
      <c r="C32" s="34">
        <f>C27+C29</f>
        <v>143</v>
      </c>
      <c r="D32" s="34">
        <f t="shared" ref="D32:K32" si="7">D27+D29</f>
        <v>42</v>
      </c>
      <c r="E32" s="34">
        <f>C32+D32</f>
        <v>185</v>
      </c>
      <c r="F32" s="42"/>
      <c r="G32" s="34">
        <f t="shared" si="7"/>
        <v>113</v>
      </c>
      <c r="H32" s="34">
        <f t="shared" si="7"/>
        <v>59</v>
      </c>
      <c r="I32" s="68"/>
      <c r="J32" s="42"/>
      <c r="K32" s="34">
        <f t="shared" si="7"/>
        <v>49</v>
      </c>
    </row>
    <row r="33" spans="2:11" ht="15" thickBot="1" x14ac:dyDescent="0.4">
      <c r="B33" s="35" t="s">
        <v>1661</v>
      </c>
      <c r="C33" s="32"/>
      <c r="D33" s="32"/>
      <c r="E33" s="32"/>
      <c r="F33" s="41"/>
      <c r="G33" s="32"/>
      <c r="H33" s="32"/>
      <c r="I33" s="32"/>
      <c r="J33" s="41"/>
      <c r="K33" s="32"/>
    </row>
    <row r="34" spans="2:11" ht="15" thickBot="1" x14ac:dyDescent="0.4">
      <c r="B34" s="31" t="s">
        <v>1652</v>
      </c>
      <c r="C34" s="32">
        <v>142</v>
      </c>
      <c r="D34" s="32">
        <v>38</v>
      </c>
      <c r="E34" s="32">
        <f>D34+C34</f>
        <v>180</v>
      </c>
      <c r="F34" s="47">
        <f>E34/E38</f>
        <v>0.97297297297297303</v>
      </c>
      <c r="G34" s="32">
        <v>66</v>
      </c>
      <c r="H34" s="32">
        <v>43</v>
      </c>
      <c r="I34" s="32">
        <f>G34+H34</f>
        <v>109</v>
      </c>
      <c r="J34" s="47">
        <f>I34/I38</f>
        <v>0.63372093023255816</v>
      </c>
      <c r="K34" s="32">
        <v>44</v>
      </c>
    </row>
    <row r="35" spans="2:11" ht="15" thickBot="1" x14ac:dyDescent="0.4">
      <c r="B35" s="31" t="s">
        <v>1653</v>
      </c>
      <c r="C35" s="32"/>
      <c r="D35" s="32"/>
      <c r="E35" s="32"/>
      <c r="F35" s="41"/>
      <c r="G35" s="32"/>
      <c r="H35" s="32"/>
      <c r="I35" s="32">
        <f t="shared" ref="I35:I36" si="8">G35+H35</f>
        <v>0</v>
      </c>
      <c r="J35" s="41"/>
      <c r="K35" s="32"/>
    </row>
    <row r="36" spans="2:11" ht="15" thickBot="1" x14ac:dyDescent="0.4">
      <c r="B36" s="31" t="s">
        <v>1654</v>
      </c>
      <c r="C36" s="32">
        <f>C32-C34</f>
        <v>1</v>
      </c>
      <c r="D36" s="32">
        <f t="shared" ref="D36:K36" si="9">D32-D34</f>
        <v>4</v>
      </c>
      <c r="E36" s="32"/>
      <c r="F36" s="41"/>
      <c r="G36" s="32">
        <f t="shared" si="9"/>
        <v>47</v>
      </c>
      <c r="H36" s="32">
        <f t="shared" si="9"/>
        <v>16</v>
      </c>
      <c r="I36" s="32">
        <f t="shared" si="8"/>
        <v>63</v>
      </c>
      <c r="J36" s="41"/>
      <c r="K36" s="32">
        <f t="shared" si="9"/>
        <v>5</v>
      </c>
    </row>
    <row r="37" spans="2:11" ht="15" thickBot="1" x14ac:dyDescent="0.4">
      <c r="B37" s="31" t="s">
        <v>1655</v>
      </c>
      <c r="C37" s="32"/>
      <c r="D37" s="32"/>
      <c r="E37" s="32"/>
      <c r="F37" s="41"/>
      <c r="G37" s="32"/>
      <c r="H37" s="32"/>
      <c r="I37" s="32"/>
      <c r="J37" s="41"/>
      <c r="K37" s="32"/>
    </row>
    <row r="38" spans="2:11" ht="15" thickBot="1" x14ac:dyDescent="0.4">
      <c r="B38" s="35" t="s">
        <v>1647</v>
      </c>
      <c r="C38" s="34">
        <f>C32</f>
        <v>143</v>
      </c>
      <c r="D38" s="34">
        <f t="shared" ref="D38:K38" si="10">D32</f>
        <v>42</v>
      </c>
      <c r="E38" s="34">
        <f>C38+D38</f>
        <v>185</v>
      </c>
      <c r="F38" s="42"/>
      <c r="G38" s="34">
        <f t="shared" si="10"/>
        <v>113</v>
      </c>
      <c r="H38" s="34">
        <f t="shared" si="10"/>
        <v>59</v>
      </c>
      <c r="I38" s="34">
        <f>H38+G38</f>
        <v>172</v>
      </c>
      <c r="J38" s="42"/>
      <c r="K38" s="34">
        <f t="shared" si="10"/>
        <v>49</v>
      </c>
    </row>
    <row r="39" spans="2:11" ht="15" thickBot="1" x14ac:dyDescent="0.4">
      <c r="B39" s="35" t="s">
        <v>1662</v>
      </c>
      <c r="C39" s="32"/>
      <c r="D39" s="32"/>
      <c r="E39" s="32"/>
      <c r="F39" s="41"/>
      <c r="G39" s="32"/>
      <c r="H39" s="32"/>
      <c r="I39" s="32"/>
      <c r="J39" s="41"/>
      <c r="K39" s="32"/>
    </row>
    <row r="40" spans="2:11" ht="15" thickBot="1" x14ac:dyDescent="0.4">
      <c r="B40" s="31" t="s">
        <v>1652</v>
      </c>
      <c r="C40" s="32">
        <v>143</v>
      </c>
      <c r="D40" s="32">
        <v>42</v>
      </c>
      <c r="E40" s="32"/>
      <c r="F40" s="40">
        <v>1</v>
      </c>
      <c r="G40" s="32">
        <v>113</v>
      </c>
      <c r="H40" s="32">
        <v>59</v>
      </c>
      <c r="I40" s="32">
        <f>SUM(C40:H40)</f>
        <v>358</v>
      </c>
      <c r="J40" s="40">
        <v>1</v>
      </c>
      <c r="K40" s="32">
        <v>49</v>
      </c>
    </row>
    <row r="41" spans="2:11" ht="15" thickBot="1" x14ac:dyDescent="0.4">
      <c r="B41" s="31" t="s">
        <v>1653</v>
      </c>
      <c r="C41" s="32"/>
      <c r="D41" s="32"/>
      <c r="E41" s="32"/>
      <c r="F41" s="41"/>
      <c r="G41" s="32"/>
      <c r="H41" s="32"/>
      <c r="I41" s="32">
        <v>0</v>
      </c>
      <c r="J41" s="41"/>
      <c r="K41" s="32"/>
    </row>
    <row r="42" spans="2:11" ht="15" thickBot="1" x14ac:dyDescent="0.4">
      <c r="B42" s="31" t="s">
        <v>1654</v>
      </c>
      <c r="C42" s="32">
        <v>0</v>
      </c>
      <c r="D42" s="32">
        <v>0</v>
      </c>
      <c r="E42" s="32"/>
      <c r="F42" s="41"/>
      <c r="G42" s="32">
        <v>0</v>
      </c>
      <c r="H42" s="32">
        <v>0</v>
      </c>
      <c r="I42" s="32">
        <v>0</v>
      </c>
      <c r="J42" s="41"/>
      <c r="K42" s="32">
        <v>0</v>
      </c>
    </row>
    <row r="43" spans="2:11" ht="15" thickBot="1" x14ac:dyDescent="0.4">
      <c r="B43" s="31" t="s">
        <v>1655</v>
      </c>
      <c r="C43" s="32"/>
      <c r="D43" s="32">
        <v>0</v>
      </c>
      <c r="E43" s="32"/>
      <c r="F43" s="41"/>
      <c r="G43" s="32">
        <v>0</v>
      </c>
      <c r="H43" s="32"/>
      <c r="I43" s="32">
        <v>0</v>
      </c>
      <c r="J43" s="41"/>
      <c r="K43" s="32" t="s">
        <v>1660</v>
      </c>
    </row>
    <row r="44" spans="2:11" ht="15" thickBot="1" x14ac:dyDescent="0.4">
      <c r="B44" s="35" t="s">
        <v>1647</v>
      </c>
      <c r="C44" s="34">
        <f>C40</f>
        <v>143</v>
      </c>
      <c r="D44" s="34">
        <f t="shared" ref="D44:K44" si="11">D40</f>
        <v>42</v>
      </c>
      <c r="E44" s="34"/>
      <c r="F44" s="42"/>
      <c r="G44" s="34">
        <f t="shared" si="11"/>
        <v>113</v>
      </c>
      <c r="H44" s="34">
        <f t="shared" si="11"/>
        <v>59</v>
      </c>
      <c r="I44" s="34">
        <f t="shared" si="11"/>
        <v>358</v>
      </c>
      <c r="J44" s="42"/>
      <c r="K44" s="34">
        <f t="shared" si="11"/>
        <v>49</v>
      </c>
    </row>
    <row r="45" spans="2:11" ht="15" thickBot="1" x14ac:dyDescent="0.4">
      <c r="B45" s="35" t="s">
        <v>1663</v>
      </c>
      <c r="C45" s="32"/>
      <c r="D45" s="32"/>
      <c r="E45" s="32"/>
      <c r="F45" s="41"/>
      <c r="G45" s="32"/>
      <c r="H45" s="32"/>
      <c r="I45" s="32"/>
      <c r="J45" s="41"/>
      <c r="K45" s="32"/>
    </row>
    <row r="46" spans="2:11" ht="15" thickBot="1" x14ac:dyDescent="0.4">
      <c r="B46" s="31" t="s">
        <v>1652</v>
      </c>
      <c r="C46" s="32">
        <v>143</v>
      </c>
      <c r="D46" s="32">
        <v>42</v>
      </c>
      <c r="E46" s="32"/>
      <c r="F46" s="40">
        <v>1</v>
      </c>
      <c r="G46" s="32">
        <v>113</v>
      </c>
      <c r="H46" s="32">
        <v>59</v>
      </c>
      <c r="I46" s="32">
        <f>SUM(C46:H46)</f>
        <v>358</v>
      </c>
      <c r="J46" s="40">
        <v>1</v>
      </c>
      <c r="K46" s="32">
        <v>49</v>
      </c>
    </row>
    <row r="47" spans="2:11" ht="15" thickBot="1" x14ac:dyDescent="0.4">
      <c r="B47" s="31" t="s">
        <v>1653</v>
      </c>
      <c r="C47" s="32">
        <v>0</v>
      </c>
      <c r="D47" s="32">
        <v>0</v>
      </c>
      <c r="E47" s="32"/>
      <c r="F47" s="41"/>
      <c r="G47" s="32">
        <v>0</v>
      </c>
      <c r="H47" s="32">
        <v>0</v>
      </c>
      <c r="I47" s="32">
        <v>0</v>
      </c>
      <c r="J47" s="41"/>
      <c r="K47" s="32">
        <v>0</v>
      </c>
    </row>
    <row r="48" spans="2:11" ht="15" thickBot="1" x14ac:dyDescent="0.4">
      <c r="B48" s="31" t="s">
        <v>1654</v>
      </c>
      <c r="C48" s="32">
        <v>0</v>
      </c>
      <c r="D48" s="32">
        <v>0</v>
      </c>
      <c r="E48" s="32"/>
      <c r="F48" s="41"/>
      <c r="G48" s="32">
        <v>0</v>
      </c>
      <c r="H48" s="32">
        <v>0</v>
      </c>
      <c r="I48" s="32">
        <v>0</v>
      </c>
      <c r="J48" s="41"/>
      <c r="K48" s="32">
        <v>0</v>
      </c>
    </row>
    <row r="49" spans="2:11" ht="15" thickBot="1" x14ac:dyDescent="0.4">
      <c r="B49" s="31" t="s">
        <v>1655</v>
      </c>
      <c r="C49" s="32">
        <v>0</v>
      </c>
      <c r="D49" s="32">
        <v>0</v>
      </c>
      <c r="E49" s="32"/>
      <c r="F49" s="41"/>
      <c r="G49" s="32">
        <v>0</v>
      </c>
      <c r="H49" s="32">
        <v>0</v>
      </c>
      <c r="I49" s="32">
        <v>0</v>
      </c>
      <c r="J49" s="41"/>
      <c r="K49" s="32">
        <v>0</v>
      </c>
    </row>
    <row r="50" spans="2:11" ht="15" thickBot="1" x14ac:dyDescent="0.4">
      <c r="B50" s="33" t="s">
        <v>1647</v>
      </c>
      <c r="C50" s="34">
        <f>C44</f>
        <v>143</v>
      </c>
      <c r="D50" s="34">
        <f t="shared" ref="D50:K50" si="12">D44</f>
        <v>42</v>
      </c>
      <c r="E50" s="34"/>
      <c r="F50" s="42"/>
      <c r="G50" s="34">
        <f t="shared" si="12"/>
        <v>113</v>
      </c>
      <c r="H50" s="34">
        <f t="shared" si="12"/>
        <v>59</v>
      </c>
      <c r="I50" s="34">
        <f t="shared" si="12"/>
        <v>358</v>
      </c>
      <c r="J50" s="42"/>
      <c r="K50" s="34">
        <f t="shared" si="12"/>
        <v>49</v>
      </c>
    </row>
    <row r="51" spans="2:11" ht="15" thickBot="1" x14ac:dyDescent="0.4">
      <c r="F51" s="49">
        <f>AVERAGE(F46,F40,F34,F28,F22,F15,F9,F3)</f>
        <v>0.99256756756756759</v>
      </c>
      <c r="J51" s="49">
        <f>AVERAGE(J46,J40,J34,J28,J22,J15,J9,J3)</f>
        <v>0.92078488372093026</v>
      </c>
    </row>
    <row r="52" spans="2:11" ht="15" thickBot="1" x14ac:dyDescent="0.4">
      <c r="G52" s="50">
        <v>1</v>
      </c>
    </row>
    <row r="53" spans="2:11" ht="15" thickBot="1" x14ac:dyDescent="0.4">
      <c r="G53" s="51">
        <v>1</v>
      </c>
    </row>
    <row r="54" spans="2:11" ht="15" thickBot="1" x14ac:dyDescent="0.4">
      <c r="G54" s="51">
        <v>1</v>
      </c>
    </row>
    <row r="55" spans="2:11" ht="15" thickBot="1" x14ac:dyDescent="0.4">
      <c r="G55" s="52">
        <v>0.88500000000000001</v>
      </c>
    </row>
    <row r="56" spans="2:11" ht="15" thickBot="1" x14ac:dyDescent="0.4">
      <c r="G56" s="51">
        <v>0.97</v>
      </c>
    </row>
    <row r="57" spans="2:11" ht="15" thickBot="1" x14ac:dyDescent="0.4">
      <c r="G57" s="51">
        <v>0.81</v>
      </c>
    </row>
    <row r="58" spans="2:11" ht="15" thickBot="1" x14ac:dyDescent="0.4">
      <c r="G58" s="51">
        <v>1</v>
      </c>
    </row>
    <row r="59" spans="2:11" ht="15" thickBot="1" x14ac:dyDescent="0.4">
      <c r="G59" s="51">
        <v>1</v>
      </c>
    </row>
  </sheetData>
  <mergeCells count="14">
    <mergeCell ref="K1:K2"/>
    <mergeCell ref="B27:B28"/>
    <mergeCell ref="D27:D28"/>
    <mergeCell ref="G27:G28"/>
    <mergeCell ref="I31:I32"/>
    <mergeCell ref="B1:B2"/>
    <mergeCell ref="C1:D1"/>
    <mergeCell ref="G1:H1"/>
    <mergeCell ref="I1:I2"/>
    <mergeCell ref="H27:H28"/>
    <mergeCell ref="I27:I28"/>
    <mergeCell ref="K27:K28"/>
    <mergeCell ref="C27:C28"/>
    <mergeCell ref="I29:I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5140-2770-41DA-8BDC-0C9FA92068F3}">
  <dimension ref="A1:K358"/>
  <sheetViews>
    <sheetView workbookViewId="0">
      <selection activeCell="I1" sqref="I1:I1048576"/>
    </sheetView>
  </sheetViews>
  <sheetFormatPr defaultRowHeight="14.5" x14ac:dyDescent="0.35"/>
  <cols>
    <col min="3" max="10" width="8.7265625" style="19"/>
  </cols>
  <sheetData>
    <row r="1" spans="1:11" x14ac:dyDescent="0.35">
      <c r="A1" t="s">
        <v>1646</v>
      </c>
      <c r="B1" t="s">
        <v>7</v>
      </c>
      <c r="C1" s="19" t="s">
        <v>84</v>
      </c>
      <c r="D1" s="19" t="s">
        <v>86</v>
      </c>
      <c r="E1" s="19" t="s">
        <v>88</v>
      </c>
      <c r="F1" s="19" t="s">
        <v>95</v>
      </c>
      <c r="G1" s="19" t="s">
        <v>105</v>
      </c>
      <c r="H1" s="19" t="s">
        <v>106</v>
      </c>
      <c r="I1" s="19" t="s">
        <v>108</v>
      </c>
      <c r="J1" s="19" t="s">
        <v>110</v>
      </c>
      <c r="K1" t="s">
        <v>24</v>
      </c>
    </row>
    <row r="2" spans="1:11" x14ac:dyDescent="0.35">
      <c r="A2" t="s">
        <v>271</v>
      </c>
      <c r="B2">
        <v>20</v>
      </c>
      <c r="C2" s="19" t="s">
        <v>283</v>
      </c>
      <c r="D2" s="19" t="s">
        <v>285</v>
      </c>
      <c r="E2" s="19" t="s">
        <v>283</v>
      </c>
      <c r="F2" s="19" t="s">
        <v>284</v>
      </c>
      <c r="G2" s="19" t="s">
        <v>313</v>
      </c>
      <c r="H2" s="19" t="s">
        <v>313</v>
      </c>
      <c r="I2" s="19" t="s">
        <v>313</v>
      </c>
      <c r="J2" s="19" t="s">
        <v>339</v>
      </c>
      <c r="K2" t="s">
        <v>275</v>
      </c>
    </row>
    <row r="3" spans="1:11" x14ac:dyDescent="0.35">
      <c r="A3" t="s">
        <v>271</v>
      </c>
      <c r="B3">
        <v>20</v>
      </c>
      <c r="C3" s="19" t="s">
        <v>283</v>
      </c>
      <c r="D3" s="19" t="s">
        <v>285</v>
      </c>
      <c r="E3" s="19" t="s">
        <v>283</v>
      </c>
      <c r="F3" s="19" t="s">
        <v>322</v>
      </c>
      <c r="G3" s="19" t="s">
        <v>313</v>
      </c>
      <c r="H3" s="19" t="s">
        <v>313</v>
      </c>
      <c r="I3" s="19" t="s">
        <v>313</v>
      </c>
      <c r="J3" s="19" t="s">
        <v>339</v>
      </c>
      <c r="K3" t="s">
        <v>275</v>
      </c>
    </row>
    <row r="4" spans="1:11" x14ac:dyDescent="0.35">
      <c r="A4" t="s">
        <v>319</v>
      </c>
      <c r="B4">
        <v>20</v>
      </c>
      <c r="C4" s="19" t="s">
        <v>283</v>
      </c>
      <c r="D4" s="19" t="s">
        <v>285</v>
      </c>
      <c r="E4" s="19" t="s">
        <v>285</v>
      </c>
      <c r="F4" s="19" t="s">
        <v>933</v>
      </c>
      <c r="G4" s="19" t="s">
        <v>313</v>
      </c>
      <c r="H4" s="19" t="s">
        <v>313</v>
      </c>
      <c r="I4" s="19" t="s">
        <v>313</v>
      </c>
      <c r="J4" s="19" t="s">
        <v>339</v>
      </c>
      <c r="K4" t="s">
        <v>275</v>
      </c>
    </row>
    <row r="5" spans="1:11" x14ac:dyDescent="0.35">
      <c r="A5" t="s">
        <v>271</v>
      </c>
      <c r="B5">
        <v>20</v>
      </c>
      <c r="C5" s="19" t="s">
        <v>283</v>
      </c>
      <c r="D5" s="19" t="s">
        <v>283</v>
      </c>
      <c r="E5" s="19" t="s">
        <v>283</v>
      </c>
      <c r="F5" s="19" t="s">
        <v>322</v>
      </c>
      <c r="G5" s="19" t="s">
        <v>313</v>
      </c>
      <c r="H5" s="19" t="s">
        <v>313</v>
      </c>
      <c r="I5" s="19" t="s">
        <v>313</v>
      </c>
      <c r="J5" s="19" t="s">
        <v>339</v>
      </c>
      <c r="K5" t="s">
        <v>275</v>
      </c>
    </row>
    <row r="6" spans="1:11" x14ac:dyDescent="0.35">
      <c r="A6" t="s">
        <v>271</v>
      </c>
      <c r="B6">
        <v>20</v>
      </c>
      <c r="C6" s="19" t="s">
        <v>283</v>
      </c>
      <c r="D6" s="19" t="s">
        <v>283</v>
      </c>
      <c r="E6" s="19" t="s">
        <v>283</v>
      </c>
      <c r="F6" s="19" t="s">
        <v>322</v>
      </c>
      <c r="G6" s="19" t="s">
        <v>313</v>
      </c>
      <c r="H6" s="19" t="s">
        <v>313</v>
      </c>
      <c r="I6" s="19" t="s">
        <v>313</v>
      </c>
      <c r="J6" s="19" t="s">
        <v>339</v>
      </c>
      <c r="K6" t="s">
        <v>275</v>
      </c>
    </row>
    <row r="7" spans="1:11" x14ac:dyDescent="0.35">
      <c r="A7" t="s">
        <v>271</v>
      </c>
      <c r="B7">
        <v>21</v>
      </c>
      <c r="C7" s="19" t="s">
        <v>283</v>
      </c>
      <c r="D7" s="19" t="s">
        <v>285</v>
      </c>
      <c r="E7" s="19" t="s">
        <v>283</v>
      </c>
      <c r="F7" s="19" t="s">
        <v>322</v>
      </c>
      <c r="G7" s="19" t="s">
        <v>285</v>
      </c>
      <c r="H7" s="19" t="s">
        <v>313</v>
      </c>
      <c r="I7" s="19" t="s">
        <v>313</v>
      </c>
      <c r="J7" s="19" t="s">
        <v>339</v>
      </c>
      <c r="K7" t="s">
        <v>275</v>
      </c>
    </row>
    <row r="8" spans="1:11" x14ac:dyDescent="0.35">
      <c r="A8" t="s">
        <v>271</v>
      </c>
      <c r="B8">
        <v>22</v>
      </c>
      <c r="C8" s="19" t="s">
        <v>283</v>
      </c>
      <c r="D8" s="19" t="s">
        <v>285</v>
      </c>
      <c r="E8" s="19" t="s">
        <v>285</v>
      </c>
      <c r="F8" s="19" t="s">
        <v>284</v>
      </c>
      <c r="G8" s="19" t="s">
        <v>313</v>
      </c>
      <c r="H8" s="19" t="s">
        <v>286</v>
      </c>
      <c r="I8" s="19" t="s">
        <v>286</v>
      </c>
      <c r="J8" s="19" t="s">
        <v>285</v>
      </c>
      <c r="K8" t="s">
        <v>275</v>
      </c>
    </row>
    <row r="9" spans="1:11" x14ac:dyDescent="0.35">
      <c r="A9" t="s">
        <v>271</v>
      </c>
      <c r="B9">
        <v>22</v>
      </c>
      <c r="C9" s="19" t="s">
        <v>283</v>
      </c>
      <c r="D9" s="19" t="s">
        <v>283</v>
      </c>
      <c r="E9" s="19" t="s">
        <v>285</v>
      </c>
      <c r="F9" s="19" t="s">
        <v>284</v>
      </c>
      <c r="G9" s="19" t="s">
        <v>313</v>
      </c>
      <c r="H9" s="19" t="s">
        <v>313</v>
      </c>
      <c r="I9" s="19" t="s">
        <v>313</v>
      </c>
      <c r="J9" s="19" t="s">
        <v>339</v>
      </c>
      <c r="K9" t="s">
        <v>275</v>
      </c>
    </row>
    <row r="10" spans="1:11" x14ac:dyDescent="0.35">
      <c r="A10" t="s">
        <v>271</v>
      </c>
      <c r="B10">
        <v>22</v>
      </c>
      <c r="C10" s="19" t="s">
        <v>283</v>
      </c>
      <c r="D10" s="19" t="s">
        <v>283</v>
      </c>
      <c r="E10" s="19" t="s">
        <v>283</v>
      </c>
      <c r="F10" s="19" t="s">
        <v>284</v>
      </c>
      <c r="G10" s="19" t="s">
        <v>313</v>
      </c>
      <c r="H10" s="19" t="s">
        <v>286</v>
      </c>
      <c r="I10" s="19" t="s">
        <v>313</v>
      </c>
      <c r="J10" s="19" t="s">
        <v>339</v>
      </c>
      <c r="K10" t="s">
        <v>275</v>
      </c>
    </row>
    <row r="11" spans="1:11" x14ac:dyDescent="0.35">
      <c r="A11" t="s">
        <v>271</v>
      </c>
      <c r="B11">
        <v>22</v>
      </c>
      <c r="C11" s="19" t="s">
        <v>285</v>
      </c>
      <c r="D11" s="19" t="s">
        <v>283</v>
      </c>
      <c r="E11" s="19" t="s">
        <v>283</v>
      </c>
      <c r="F11" s="19" t="s">
        <v>322</v>
      </c>
      <c r="G11" s="19" t="s">
        <v>313</v>
      </c>
      <c r="H11" s="19" t="s">
        <v>313</v>
      </c>
      <c r="I11" s="19" t="s">
        <v>313</v>
      </c>
      <c r="J11" s="19" t="s">
        <v>339</v>
      </c>
      <c r="K11" t="s">
        <v>275</v>
      </c>
    </row>
    <row r="12" spans="1:11" x14ac:dyDescent="0.35">
      <c r="A12" t="s">
        <v>271</v>
      </c>
      <c r="B12">
        <v>22</v>
      </c>
      <c r="C12" s="19" t="s">
        <v>283</v>
      </c>
      <c r="D12" s="19" t="s">
        <v>283</v>
      </c>
      <c r="E12" s="19" t="s">
        <v>283</v>
      </c>
      <c r="F12" s="19" t="s">
        <v>322</v>
      </c>
      <c r="G12" s="19" t="s">
        <v>313</v>
      </c>
      <c r="H12" s="19" t="s">
        <v>313</v>
      </c>
      <c r="I12" s="19" t="s">
        <v>313</v>
      </c>
      <c r="J12" s="19" t="s">
        <v>339</v>
      </c>
      <c r="K12" t="s">
        <v>275</v>
      </c>
    </row>
    <row r="13" spans="1:11" x14ac:dyDescent="0.35">
      <c r="A13" t="s">
        <v>271</v>
      </c>
      <c r="B13">
        <v>24</v>
      </c>
      <c r="C13" s="19" t="s">
        <v>283</v>
      </c>
      <c r="D13" s="19" t="s">
        <v>283</v>
      </c>
      <c r="E13" s="19" t="s">
        <v>283</v>
      </c>
      <c r="F13" s="19" t="s">
        <v>322</v>
      </c>
      <c r="G13" s="19" t="s">
        <v>313</v>
      </c>
      <c r="H13" s="19" t="s">
        <v>313</v>
      </c>
      <c r="I13" s="19" t="s">
        <v>313</v>
      </c>
      <c r="J13" s="19" t="s">
        <v>339</v>
      </c>
      <c r="K13" t="s">
        <v>275</v>
      </c>
    </row>
    <row r="14" spans="1:11" x14ac:dyDescent="0.35">
      <c r="A14" t="s">
        <v>271</v>
      </c>
      <c r="B14">
        <v>24</v>
      </c>
      <c r="C14" s="19" t="s">
        <v>283</v>
      </c>
      <c r="D14" s="19" t="s">
        <v>283</v>
      </c>
      <c r="E14" s="19" t="s">
        <v>283</v>
      </c>
      <c r="F14" s="19" t="s">
        <v>322</v>
      </c>
      <c r="G14" s="19" t="s">
        <v>313</v>
      </c>
      <c r="H14" s="19" t="s">
        <v>313</v>
      </c>
      <c r="I14" s="19" t="s">
        <v>313</v>
      </c>
      <c r="J14" s="19" t="s">
        <v>339</v>
      </c>
      <c r="K14" t="s">
        <v>275</v>
      </c>
    </row>
    <row r="15" spans="1:11" x14ac:dyDescent="0.35">
      <c r="A15" t="s">
        <v>319</v>
      </c>
      <c r="B15">
        <v>24</v>
      </c>
      <c r="C15" s="19" t="s">
        <v>283</v>
      </c>
      <c r="D15" s="19" t="s">
        <v>283</v>
      </c>
      <c r="E15" s="19" t="s">
        <v>283</v>
      </c>
      <c r="F15" s="19" t="s">
        <v>322</v>
      </c>
      <c r="G15" s="19" t="s">
        <v>313</v>
      </c>
      <c r="H15" s="19" t="s">
        <v>313</v>
      </c>
      <c r="I15" s="19" t="s">
        <v>313</v>
      </c>
      <c r="J15" s="19" t="s">
        <v>339</v>
      </c>
      <c r="K15" t="s">
        <v>268</v>
      </c>
    </row>
    <row r="16" spans="1:11" x14ac:dyDescent="0.35">
      <c r="A16" t="s">
        <v>271</v>
      </c>
      <c r="B16">
        <v>25</v>
      </c>
      <c r="C16" s="19" t="s">
        <v>285</v>
      </c>
      <c r="D16" s="19" t="s">
        <v>283</v>
      </c>
      <c r="E16" s="19" t="s">
        <v>285</v>
      </c>
      <c r="F16" s="19" t="s">
        <v>284</v>
      </c>
      <c r="G16" s="19" t="s">
        <v>313</v>
      </c>
      <c r="H16" s="19" t="s">
        <v>286</v>
      </c>
      <c r="I16" s="19" t="s">
        <v>313</v>
      </c>
      <c r="J16" s="19" t="s">
        <v>339</v>
      </c>
      <c r="K16" t="s">
        <v>275</v>
      </c>
    </row>
    <row r="17" spans="1:11" x14ac:dyDescent="0.35">
      <c r="A17" t="s">
        <v>271</v>
      </c>
      <c r="B17">
        <v>25</v>
      </c>
      <c r="C17" s="19" t="s">
        <v>283</v>
      </c>
      <c r="D17" s="19" t="s">
        <v>283</v>
      </c>
      <c r="E17" s="19" t="s">
        <v>285</v>
      </c>
      <c r="F17" s="19" t="s">
        <v>322</v>
      </c>
      <c r="G17" s="19" t="s">
        <v>313</v>
      </c>
      <c r="H17" s="19" t="s">
        <v>313</v>
      </c>
      <c r="I17" s="19" t="s">
        <v>313</v>
      </c>
      <c r="J17" s="19" t="s">
        <v>339</v>
      </c>
      <c r="K17" t="s">
        <v>275</v>
      </c>
    </row>
    <row r="18" spans="1:11" x14ac:dyDescent="0.35">
      <c r="A18" t="s">
        <v>271</v>
      </c>
      <c r="B18">
        <v>25</v>
      </c>
      <c r="C18" s="19" t="s">
        <v>283</v>
      </c>
      <c r="D18" s="19" t="s">
        <v>285</v>
      </c>
      <c r="E18" s="19" t="s">
        <v>283</v>
      </c>
      <c r="F18" s="19" t="s">
        <v>322</v>
      </c>
      <c r="G18" s="19" t="s">
        <v>313</v>
      </c>
      <c r="H18" s="19" t="s">
        <v>286</v>
      </c>
      <c r="I18" s="19" t="s">
        <v>286</v>
      </c>
      <c r="J18" s="19" t="s">
        <v>339</v>
      </c>
      <c r="K18" t="s">
        <v>275</v>
      </c>
    </row>
    <row r="19" spans="1:11" x14ac:dyDescent="0.35">
      <c r="A19" t="s">
        <v>271</v>
      </c>
      <c r="B19">
        <v>25</v>
      </c>
      <c r="C19" s="19" t="s">
        <v>283</v>
      </c>
      <c r="D19" s="19" t="s">
        <v>283</v>
      </c>
      <c r="E19" s="19" t="s">
        <v>283</v>
      </c>
      <c r="F19" s="19" t="s">
        <v>284</v>
      </c>
      <c r="G19" s="19" t="s">
        <v>313</v>
      </c>
      <c r="H19" s="19" t="s">
        <v>313</v>
      </c>
      <c r="I19" s="19" t="s">
        <v>313</v>
      </c>
      <c r="J19" s="19" t="s">
        <v>339</v>
      </c>
      <c r="K19" t="s">
        <v>275</v>
      </c>
    </row>
    <row r="20" spans="1:11" x14ac:dyDescent="0.35">
      <c r="A20" t="s">
        <v>271</v>
      </c>
      <c r="B20">
        <v>25</v>
      </c>
      <c r="C20" s="19" t="s">
        <v>283</v>
      </c>
      <c r="D20" s="19" t="s">
        <v>285</v>
      </c>
      <c r="E20" s="19" t="s">
        <v>285</v>
      </c>
      <c r="F20" s="19" t="s">
        <v>322</v>
      </c>
      <c r="G20" s="19" t="s">
        <v>285</v>
      </c>
      <c r="H20" s="19" t="s">
        <v>286</v>
      </c>
      <c r="I20" s="19" t="s">
        <v>286</v>
      </c>
      <c r="J20" s="19" t="s">
        <v>285</v>
      </c>
      <c r="K20" t="s">
        <v>275</v>
      </c>
    </row>
    <row r="21" spans="1:11" x14ac:dyDescent="0.35">
      <c r="A21" t="s">
        <v>271</v>
      </c>
      <c r="B21">
        <v>25</v>
      </c>
      <c r="C21" s="19" t="s">
        <v>283</v>
      </c>
      <c r="D21" s="19" t="s">
        <v>283</v>
      </c>
      <c r="E21" s="19" t="s">
        <v>285</v>
      </c>
      <c r="F21" s="19" t="s">
        <v>322</v>
      </c>
      <c r="G21" s="19" t="s">
        <v>285</v>
      </c>
      <c r="H21" s="19" t="s">
        <v>313</v>
      </c>
      <c r="I21" s="19" t="s">
        <v>286</v>
      </c>
      <c r="J21" s="19" t="s">
        <v>285</v>
      </c>
      <c r="K21" t="s">
        <v>275</v>
      </c>
    </row>
    <row r="22" spans="1:11" x14ac:dyDescent="0.35">
      <c r="A22" t="s">
        <v>271</v>
      </c>
      <c r="B22">
        <v>25</v>
      </c>
      <c r="C22" s="19" t="s">
        <v>283</v>
      </c>
      <c r="D22" s="19" t="s">
        <v>283</v>
      </c>
      <c r="E22" s="19" t="s">
        <v>285</v>
      </c>
      <c r="F22" s="19" t="s">
        <v>322</v>
      </c>
      <c r="G22" s="19" t="s">
        <v>313</v>
      </c>
      <c r="H22" s="19" t="s">
        <v>286</v>
      </c>
      <c r="I22" s="19" t="s">
        <v>286</v>
      </c>
      <c r="J22" s="19" t="s">
        <v>339</v>
      </c>
      <c r="K22" t="s">
        <v>275</v>
      </c>
    </row>
    <row r="23" spans="1:11" x14ac:dyDescent="0.35">
      <c r="A23" t="s">
        <v>271</v>
      </c>
      <c r="B23">
        <v>25</v>
      </c>
      <c r="C23" s="19" t="s">
        <v>283</v>
      </c>
      <c r="D23" s="19" t="s">
        <v>283</v>
      </c>
      <c r="E23" s="19" t="s">
        <v>285</v>
      </c>
      <c r="F23" s="19" t="s">
        <v>284</v>
      </c>
      <c r="G23" s="19" t="s">
        <v>313</v>
      </c>
      <c r="H23" s="19" t="s">
        <v>286</v>
      </c>
      <c r="I23" s="19" t="s">
        <v>286</v>
      </c>
      <c r="J23" s="19" t="s">
        <v>285</v>
      </c>
      <c r="K23" t="s">
        <v>275</v>
      </c>
    </row>
    <row r="24" spans="1:11" x14ac:dyDescent="0.35">
      <c r="A24" t="s">
        <v>271</v>
      </c>
      <c r="B24">
        <v>25</v>
      </c>
      <c r="C24" s="19" t="s">
        <v>283</v>
      </c>
      <c r="D24" s="19" t="s">
        <v>283</v>
      </c>
      <c r="E24" s="19" t="s">
        <v>285</v>
      </c>
      <c r="F24" s="19" t="s">
        <v>322</v>
      </c>
      <c r="G24" s="19" t="s">
        <v>313</v>
      </c>
      <c r="H24" s="19" t="s">
        <v>313</v>
      </c>
      <c r="I24" s="19" t="s">
        <v>286</v>
      </c>
      <c r="J24" s="19" t="s">
        <v>339</v>
      </c>
      <c r="K24" t="s">
        <v>275</v>
      </c>
    </row>
    <row r="25" spans="1:11" x14ac:dyDescent="0.35">
      <c r="A25" t="s">
        <v>319</v>
      </c>
      <c r="B25">
        <v>25</v>
      </c>
      <c r="C25" s="19" t="s">
        <v>283</v>
      </c>
      <c r="D25" s="19" t="s">
        <v>285</v>
      </c>
      <c r="E25" s="19" t="s">
        <v>283</v>
      </c>
      <c r="F25" s="19" t="s">
        <v>284</v>
      </c>
      <c r="G25" s="19" t="s">
        <v>313</v>
      </c>
      <c r="H25" s="19" t="s">
        <v>286</v>
      </c>
      <c r="I25" s="19" t="s">
        <v>313</v>
      </c>
      <c r="J25" s="19" t="s">
        <v>285</v>
      </c>
      <c r="K25" t="s">
        <v>275</v>
      </c>
    </row>
    <row r="26" spans="1:11" x14ac:dyDescent="0.35">
      <c r="A26" t="s">
        <v>271</v>
      </c>
      <c r="B26">
        <v>25</v>
      </c>
      <c r="C26" s="19" t="s">
        <v>285</v>
      </c>
      <c r="D26" s="19" t="s">
        <v>285</v>
      </c>
      <c r="E26" s="19" t="s">
        <v>283</v>
      </c>
      <c r="F26" s="19" t="s">
        <v>322</v>
      </c>
      <c r="G26" s="19" t="s">
        <v>285</v>
      </c>
      <c r="H26" s="19" t="s">
        <v>286</v>
      </c>
      <c r="I26" s="19" t="s">
        <v>286</v>
      </c>
      <c r="J26" s="19" t="s">
        <v>285</v>
      </c>
      <c r="K26" t="s">
        <v>275</v>
      </c>
    </row>
    <row r="27" spans="1:11" x14ac:dyDescent="0.35">
      <c r="A27" t="s">
        <v>319</v>
      </c>
      <c r="B27">
        <f>'Bale  ECHO-Last round MPCT P...'!Q240</f>
        <v>25</v>
      </c>
      <c r="C27" s="19" t="s">
        <v>283</v>
      </c>
      <c r="D27" s="19" t="s">
        <v>283</v>
      </c>
      <c r="E27" s="19" t="s">
        <v>283</v>
      </c>
      <c r="F27" s="19" t="s">
        <v>933</v>
      </c>
      <c r="G27" s="19" t="s">
        <v>313</v>
      </c>
      <c r="H27" s="19" t="s">
        <v>868</v>
      </c>
      <c r="I27" s="19" t="s">
        <v>313</v>
      </c>
      <c r="J27" s="19" t="s">
        <v>339</v>
      </c>
      <c r="K27" t="s">
        <v>275</v>
      </c>
    </row>
    <row r="28" spans="1:11" x14ac:dyDescent="0.35">
      <c r="A28" t="s">
        <v>319</v>
      </c>
      <c r="B28">
        <v>25</v>
      </c>
      <c r="C28" s="19" t="s">
        <v>283</v>
      </c>
      <c r="D28" s="19" t="s">
        <v>285</v>
      </c>
      <c r="E28" s="19" t="s">
        <v>283</v>
      </c>
      <c r="F28" s="19" t="s">
        <v>933</v>
      </c>
      <c r="G28" s="19" t="s">
        <v>285</v>
      </c>
      <c r="H28" s="19" t="s">
        <v>868</v>
      </c>
      <c r="I28" s="19" t="s">
        <v>313</v>
      </c>
      <c r="J28" s="19" t="s">
        <v>285</v>
      </c>
      <c r="K28" t="s">
        <v>275</v>
      </c>
    </row>
    <row r="29" spans="1:11" x14ac:dyDescent="0.35">
      <c r="A29" t="s">
        <v>271</v>
      </c>
      <c r="B29">
        <v>25</v>
      </c>
      <c r="C29" s="19" t="s">
        <v>283</v>
      </c>
      <c r="D29" s="19" t="s">
        <v>283</v>
      </c>
      <c r="E29" s="19" t="s">
        <v>283</v>
      </c>
      <c r="F29" s="19" t="s">
        <v>322</v>
      </c>
      <c r="G29" s="19" t="s">
        <v>313</v>
      </c>
      <c r="H29" s="19" t="s">
        <v>313</v>
      </c>
      <c r="I29" s="19" t="s">
        <v>313</v>
      </c>
      <c r="J29" s="19" t="s">
        <v>339</v>
      </c>
      <c r="K29" t="s">
        <v>275</v>
      </c>
    </row>
    <row r="30" spans="1:11" x14ac:dyDescent="0.35">
      <c r="A30" t="s">
        <v>271</v>
      </c>
      <c r="B30">
        <v>25</v>
      </c>
      <c r="C30" s="19" t="s">
        <v>283</v>
      </c>
      <c r="D30" s="19" t="s">
        <v>283</v>
      </c>
      <c r="E30" s="19" t="s">
        <v>283</v>
      </c>
      <c r="F30" s="19" t="s">
        <v>322</v>
      </c>
      <c r="G30" s="19" t="s">
        <v>313</v>
      </c>
      <c r="H30" s="19" t="s">
        <v>313</v>
      </c>
      <c r="I30" s="19" t="s">
        <v>313</v>
      </c>
      <c r="J30" s="19" t="s">
        <v>339</v>
      </c>
      <c r="K30" t="s">
        <v>268</v>
      </c>
    </row>
    <row r="31" spans="1:11" x14ac:dyDescent="0.35">
      <c r="A31" t="s">
        <v>271</v>
      </c>
      <c r="B31">
        <v>25</v>
      </c>
      <c r="C31" s="19" t="s">
        <v>283</v>
      </c>
      <c r="D31" s="19" t="s">
        <v>283</v>
      </c>
      <c r="E31" s="19" t="s">
        <v>283</v>
      </c>
      <c r="F31" s="19" t="s">
        <v>322</v>
      </c>
      <c r="G31" s="19" t="s">
        <v>313</v>
      </c>
      <c r="H31" s="19" t="s">
        <v>313</v>
      </c>
      <c r="I31" s="19" t="s">
        <v>313</v>
      </c>
      <c r="J31" s="19" t="s">
        <v>339</v>
      </c>
      <c r="K31" t="s">
        <v>275</v>
      </c>
    </row>
    <row r="32" spans="1:11" x14ac:dyDescent="0.35">
      <c r="A32" t="s">
        <v>271</v>
      </c>
      <c r="B32">
        <v>25</v>
      </c>
      <c r="C32" s="19" t="s">
        <v>283</v>
      </c>
      <c r="D32" s="19" t="s">
        <v>283</v>
      </c>
      <c r="E32" s="19" t="s">
        <v>283</v>
      </c>
      <c r="F32" s="19" t="s">
        <v>322</v>
      </c>
      <c r="G32" s="19" t="s">
        <v>313</v>
      </c>
      <c r="H32" s="19" t="s">
        <v>313</v>
      </c>
      <c r="I32" s="19" t="s">
        <v>313</v>
      </c>
      <c r="J32" s="19" t="s">
        <v>339</v>
      </c>
      <c r="K32" t="s">
        <v>275</v>
      </c>
    </row>
    <row r="33" spans="1:11" x14ac:dyDescent="0.35">
      <c r="A33" t="s">
        <v>271</v>
      </c>
      <c r="B33">
        <v>25</v>
      </c>
      <c r="C33" s="19" t="s">
        <v>283</v>
      </c>
      <c r="D33" s="19" t="s">
        <v>283</v>
      </c>
      <c r="E33" s="19" t="s">
        <v>283</v>
      </c>
      <c r="F33" s="19" t="s">
        <v>322</v>
      </c>
      <c r="G33" s="19" t="s">
        <v>313</v>
      </c>
      <c r="H33" s="19" t="s">
        <v>313</v>
      </c>
      <c r="I33" s="19" t="s">
        <v>313</v>
      </c>
      <c r="J33" s="19" t="s">
        <v>339</v>
      </c>
      <c r="K33" t="s">
        <v>275</v>
      </c>
    </row>
    <row r="34" spans="1:11" x14ac:dyDescent="0.35">
      <c r="A34" t="s">
        <v>319</v>
      </c>
      <c r="B34">
        <v>25</v>
      </c>
      <c r="C34" s="19" t="s">
        <v>283</v>
      </c>
      <c r="D34" s="19" t="s">
        <v>283</v>
      </c>
      <c r="E34" s="19" t="s">
        <v>283</v>
      </c>
      <c r="F34" s="19" t="s">
        <v>322</v>
      </c>
      <c r="G34" s="19" t="s">
        <v>313</v>
      </c>
      <c r="H34" s="19" t="s">
        <v>313</v>
      </c>
      <c r="I34" s="19" t="s">
        <v>313</v>
      </c>
      <c r="J34" s="19" t="s">
        <v>339</v>
      </c>
      <c r="K34" t="s">
        <v>275</v>
      </c>
    </row>
    <row r="35" spans="1:11" x14ac:dyDescent="0.35">
      <c r="A35" t="s">
        <v>271</v>
      </c>
      <c r="B35">
        <v>26</v>
      </c>
      <c r="C35" s="19" t="s">
        <v>283</v>
      </c>
      <c r="D35" s="19" t="s">
        <v>283</v>
      </c>
      <c r="E35" s="19" t="s">
        <v>285</v>
      </c>
      <c r="F35" s="19" t="s">
        <v>284</v>
      </c>
      <c r="G35" s="19" t="s">
        <v>313</v>
      </c>
      <c r="H35" s="19" t="s">
        <v>286</v>
      </c>
      <c r="I35" s="19" t="s">
        <v>286</v>
      </c>
      <c r="J35" s="19" t="s">
        <v>285</v>
      </c>
      <c r="K35" t="s">
        <v>275</v>
      </c>
    </row>
    <row r="36" spans="1:11" x14ac:dyDescent="0.35">
      <c r="A36" t="s">
        <v>319</v>
      </c>
      <c r="B36">
        <f>'Bale  ECHO-Last round MPCT P...'!Q198</f>
        <v>26</v>
      </c>
      <c r="C36" s="19" t="s">
        <v>283</v>
      </c>
      <c r="D36" s="19" t="s">
        <v>283</v>
      </c>
      <c r="E36" s="19" t="s">
        <v>283</v>
      </c>
      <c r="F36" s="19" t="s">
        <v>322</v>
      </c>
      <c r="G36" s="19" t="s">
        <v>313</v>
      </c>
      <c r="H36" s="19" t="s">
        <v>868</v>
      </c>
      <c r="I36" s="19" t="s">
        <v>313</v>
      </c>
      <c r="J36" s="19" t="s">
        <v>339</v>
      </c>
      <c r="K36" t="s">
        <v>275</v>
      </c>
    </row>
    <row r="37" spans="1:11" x14ac:dyDescent="0.35">
      <c r="A37" t="s">
        <v>271</v>
      </c>
      <c r="B37">
        <v>26</v>
      </c>
      <c r="C37" s="19" t="s">
        <v>283</v>
      </c>
      <c r="D37" s="19" t="s">
        <v>283</v>
      </c>
      <c r="E37" s="19" t="s">
        <v>283</v>
      </c>
      <c r="F37" s="19" t="s">
        <v>322</v>
      </c>
      <c r="G37" s="19" t="s">
        <v>313</v>
      </c>
      <c r="H37" s="19" t="s">
        <v>313</v>
      </c>
      <c r="I37" s="19" t="s">
        <v>313</v>
      </c>
      <c r="J37" s="19" t="s">
        <v>339</v>
      </c>
      <c r="K37" t="s">
        <v>275</v>
      </c>
    </row>
    <row r="38" spans="1:11" x14ac:dyDescent="0.35">
      <c r="A38" t="s">
        <v>271</v>
      </c>
      <c r="B38">
        <v>26</v>
      </c>
      <c r="C38" s="19" t="s">
        <v>285</v>
      </c>
      <c r="D38" s="19" t="s">
        <v>283</v>
      </c>
      <c r="E38" s="19" t="s">
        <v>283</v>
      </c>
      <c r="F38" s="19" t="s">
        <v>322</v>
      </c>
      <c r="G38" s="19" t="s">
        <v>313</v>
      </c>
      <c r="H38" s="19" t="s">
        <v>313</v>
      </c>
      <c r="I38" s="19" t="s">
        <v>313</v>
      </c>
      <c r="J38" s="19" t="s">
        <v>339</v>
      </c>
      <c r="K38" t="s">
        <v>275</v>
      </c>
    </row>
    <row r="39" spans="1:11" x14ac:dyDescent="0.35">
      <c r="A39" t="s">
        <v>271</v>
      </c>
      <c r="B39">
        <v>26</v>
      </c>
      <c r="C39" s="19" t="s">
        <v>283</v>
      </c>
      <c r="D39" s="19" t="s">
        <v>283</v>
      </c>
      <c r="E39" s="19" t="s">
        <v>283</v>
      </c>
      <c r="F39" s="19" t="s">
        <v>322</v>
      </c>
      <c r="G39" s="19" t="s">
        <v>313</v>
      </c>
      <c r="H39" s="19" t="s">
        <v>313</v>
      </c>
      <c r="I39" s="19" t="s">
        <v>313</v>
      </c>
      <c r="J39" s="19" t="s">
        <v>339</v>
      </c>
      <c r="K39" t="s">
        <v>275</v>
      </c>
    </row>
    <row r="40" spans="1:11" x14ac:dyDescent="0.35">
      <c r="A40" t="s">
        <v>271</v>
      </c>
      <c r="B40">
        <v>27</v>
      </c>
      <c r="C40" s="19" t="s">
        <v>283</v>
      </c>
      <c r="D40" s="19" t="s">
        <v>283</v>
      </c>
      <c r="E40" s="19" t="s">
        <v>285</v>
      </c>
      <c r="F40" s="19" t="s">
        <v>284</v>
      </c>
      <c r="G40" s="19" t="s">
        <v>313</v>
      </c>
      <c r="H40" s="19" t="s">
        <v>313</v>
      </c>
      <c r="I40" s="19" t="s">
        <v>313</v>
      </c>
      <c r="J40" s="19" t="s">
        <v>339</v>
      </c>
      <c r="K40" t="s">
        <v>275</v>
      </c>
    </row>
    <row r="41" spans="1:11" x14ac:dyDescent="0.35">
      <c r="A41" t="s">
        <v>271</v>
      </c>
      <c r="B41">
        <v>27</v>
      </c>
      <c r="C41" s="19" t="s">
        <v>283</v>
      </c>
      <c r="D41" s="19" t="s">
        <v>283</v>
      </c>
      <c r="E41" s="19" t="s">
        <v>285</v>
      </c>
      <c r="F41" s="19" t="s">
        <v>322</v>
      </c>
      <c r="G41" s="19" t="s">
        <v>313</v>
      </c>
      <c r="H41" s="19" t="s">
        <v>286</v>
      </c>
      <c r="I41" s="19" t="s">
        <v>313</v>
      </c>
      <c r="J41" s="19" t="s">
        <v>339</v>
      </c>
      <c r="K41" t="s">
        <v>268</v>
      </c>
    </row>
    <row r="42" spans="1:11" x14ac:dyDescent="0.35">
      <c r="A42" t="s">
        <v>271</v>
      </c>
      <c r="B42">
        <v>27</v>
      </c>
      <c r="C42" s="19" t="s">
        <v>283</v>
      </c>
      <c r="D42" s="19" t="s">
        <v>285</v>
      </c>
      <c r="E42" s="19" t="s">
        <v>283</v>
      </c>
      <c r="F42" s="19" t="s">
        <v>322</v>
      </c>
      <c r="G42" s="19" t="s">
        <v>313</v>
      </c>
      <c r="H42" s="19" t="s">
        <v>286</v>
      </c>
      <c r="I42" s="19" t="s">
        <v>313</v>
      </c>
      <c r="J42" s="19" t="s">
        <v>339</v>
      </c>
      <c r="K42" t="s">
        <v>275</v>
      </c>
    </row>
    <row r="43" spans="1:11" x14ac:dyDescent="0.35">
      <c r="A43" t="s">
        <v>319</v>
      </c>
      <c r="B43">
        <v>27</v>
      </c>
      <c r="C43" s="19" t="s">
        <v>283</v>
      </c>
      <c r="D43" s="19" t="s">
        <v>283</v>
      </c>
      <c r="E43" s="19" t="s">
        <v>283</v>
      </c>
      <c r="F43" s="19" t="s">
        <v>933</v>
      </c>
      <c r="G43" s="19" t="s">
        <v>313</v>
      </c>
      <c r="H43" s="19" t="s">
        <v>313</v>
      </c>
      <c r="I43" s="19" t="s">
        <v>313</v>
      </c>
      <c r="J43" s="19" t="s">
        <v>339</v>
      </c>
      <c r="K43" t="s">
        <v>275</v>
      </c>
    </row>
    <row r="44" spans="1:11" x14ac:dyDescent="0.35">
      <c r="A44" t="s">
        <v>271</v>
      </c>
      <c r="B44">
        <v>27</v>
      </c>
      <c r="C44" s="19" t="s">
        <v>283</v>
      </c>
      <c r="D44" s="19" t="s">
        <v>283</v>
      </c>
      <c r="E44" s="19" t="s">
        <v>283</v>
      </c>
      <c r="F44" s="19" t="s">
        <v>322</v>
      </c>
      <c r="G44" s="19" t="s">
        <v>313</v>
      </c>
      <c r="H44" s="19" t="s">
        <v>313</v>
      </c>
      <c r="I44" s="19" t="s">
        <v>313</v>
      </c>
      <c r="J44" s="19" t="s">
        <v>339</v>
      </c>
      <c r="K44" t="s">
        <v>275</v>
      </c>
    </row>
    <row r="45" spans="1:11" x14ac:dyDescent="0.35">
      <c r="A45" t="s">
        <v>271</v>
      </c>
      <c r="B45">
        <v>27</v>
      </c>
      <c r="C45" s="19" t="s">
        <v>283</v>
      </c>
      <c r="D45" s="19" t="s">
        <v>283</v>
      </c>
      <c r="E45" s="19" t="s">
        <v>283</v>
      </c>
      <c r="F45" s="19" t="s">
        <v>322</v>
      </c>
      <c r="G45" s="19" t="s">
        <v>313</v>
      </c>
      <c r="H45" s="19" t="s">
        <v>313</v>
      </c>
      <c r="I45" s="19" t="s">
        <v>313</v>
      </c>
      <c r="J45" s="19" t="s">
        <v>339</v>
      </c>
      <c r="K45" t="s">
        <v>275</v>
      </c>
    </row>
    <row r="46" spans="1:11" x14ac:dyDescent="0.35">
      <c r="A46" t="s">
        <v>319</v>
      </c>
      <c r="B46">
        <v>27</v>
      </c>
      <c r="C46" s="19" t="s">
        <v>283</v>
      </c>
      <c r="D46" s="19" t="s">
        <v>283</v>
      </c>
      <c r="E46" s="19" t="s">
        <v>283</v>
      </c>
      <c r="F46" s="19" t="s">
        <v>322</v>
      </c>
      <c r="G46" s="19" t="s">
        <v>313</v>
      </c>
      <c r="H46" s="19" t="s">
        <v>313</v>
      </c>
      <c r="I46" s="19" t="s">
        <v>313</v>
      </c>
      <c r="J46" s="19" t="s">
        <v>339</v>
      </c>
      <c r="K46" t="s">
        <v>275</v>
      </c>
    </row>
    <row r="47" spans="1:11" x14ac:dyDescent="0.35">
      <c r="A47" t="s">
        <v>271</v>
      </c>
      <c r="B47">
        <v>27</v>
      </c>
      <c r="C47" s="19" t="s">
        <v>283</v>
      </c>
      <c r="D47" s="19" t="s">
        <v>283</v>
      </c>
      <c r="E47" s="19" t="s">
        <v>283</v>
      </c>
      <c r="F47" s="19" t="s">
        <v>322</v>
      </c>
      <c r="G47" s="19" t="s">
        <v>313</v>
      </c>
      <c r="H47" s="19" t="s">
        <v>313</v>
      </c>
      <c r="I47" s="19" t="s">
        <v>313</v>
      </c>
      <c r="J47" s="19" t="s">
        <v>339</v>
      </c>
      <c r="K47" t="s">
        <v>275</v>
      </c>
    </row>
    <row r="48" spans="1:11" x14ac:dyDescent="0.35">
      <c r="A48" t="s">
        <v>271</v>
      </c>
      <c r="B48">
        <v>28</v>
      </c>
      <c r="C48" s="19" t="s">
        <v>283</v>
      </c>
      <c r="D48" s="19" t="s">
        <v>285</v>
      </c>
      <c r="E48" s="19" t="s">
        <v>283</v>
      </c>
      <c r="F48" s="19" t="s">
        <v>284</v>
      </c>
      <c r="G48" s="19" t="s">
        <v>285</v>
      </c>
      <c r="H48" s="19" t="s">
        <v>286</v>
      </c>
      <c r="I48" s="19" t="s">
        <v>286</v>
      </c>
      <c r="J48" s="19" t="s">
        <v>285</v>
      </c>
      <c r="K48" t="s">
        <v>275</v>
      </c>
    </row>
    <row r="49" spans="1:11" x14ac:dyDescent="0.35">
      <c r="A49" t="s">
        <v>271</v>
      </c>
      <c r="B49">
        <v>28</v>
      </c>
      <c r="C49" s="19" t="s">
        <v>283</v>
      </c>
      <c r="D49" s="19" t="s">
        <v>285</v>
      </c>
      <c r="E49" s="19" t="s">
        <v>283</v>
      </c>
      <c r="F49" s="19" t="s">
        <v>284</v>
      </c>
      <c r="G49" s="19" t="s">
        <v>313</v>
      </c>
      <c r="H49" s="19" t="s">
        <v>286</v>
      </c>
      <c r="I49" s="19" t="s">
        <v>313</v>
      </c>
      <c r="J49" s="19" t="s">
        <v>339</v>
      </c>
      <c r="K49" t="s">
        <v>275</v>
      </c>
    </row>
    <row r="50" spans="1:11" x14ac:dyDescent="0.35">
      <c r="A50" t="s">
        <v>271</v>
      </c>
      <c r="B50">
        <v>28</v>
      </c>
      <c r="C50" s="19" t="s">
        <v>285</v>
      </c>
      <c r="D50" s="19" t="s">
        <v>285</v>
      </c>
      <c r="E50" s="19" t="s">
        <v>285</v>
      </c>
      <c r="F50" s="19" t="s">
        <v>322</v>
      </c>
      <c r="G50" s="19" t="s">
        <v>285</v>
      </c>
      <c r="H50" s="19" t="s">
        <v>286</v>
      </c>
      <c r="I50" s="19" t="s">
        <v>286</v>
      </c>
      <c r="J50" s="19" t="s">
        <v>339</v>
      </c>
      <c r="K50" t="s">
        <v>275</v>
      </c>
    </row>
    <row r="51" spans="1:11" x14ac:dyDescent="0.35">
      <c r="A51" t="s">
        <v>271</v>
      </c>
      <c r="B51">
        <v>28</v>
      </c>
      <c r="C51" s="19" t="s">
        <v>283</v>
      </c>
      <c r="D51" s="19" t="s">
        <v>283</v>
      </c>
      <c r="E51" s="19" t="s">
        <v>283</v>
      </c>
      <c r="F51" s="19" t="s">
        <v>322</v>
      </c>
      <c r="G51" s="19" t="s">
        <v>313</v>
      </c>
      <c r="H51" s="19" t="s">
        <v>313</v>
      </c>
      <c r="I51" s="19" t="s">
        <v>313</v>
      </c>
      <c r="J51" s="19" t="s">
        <v>339</v>
      </c>
      <c r="K51" t="s">
        <v>275</v>
      </c>
    </row>
    <row r="52" spans="1:11" x14ac:dyDescent="0.35">
      <c r="A52" t="s">
        <v>271</v>
      </c>
      <c r="B52">
        <v>28</v>
      </c>
      <c r="C52" s="19" t="s">
        <v>283</v>
      </c>
      <c r="D52" s="19" t="s">
        <v>285</v>
      </c>
      <c r="E52" s="19" t="s">
        <v>285</v>
      </c>
      <c r="F52" s="19" t="s">
        <v>284</v>
      </c>
      <c r="G52" s="19" t="s">
        <v>313</v>
      </c>
      <c r="H52" s="19" t="s">
        <v>313</v>
      </c>
      <c r="I52" s="19" t="s">
        <v>313</v>
      </c>
      <c r="J52" s="19" t="s">
        <v>339</v>
      </c>
      <c r="K52" t="s">
        <v>275</v>
      </c>
    </row>
    <row r="53" spans="1:11" x14ac:dyDescent="0.35">
      <c r="A53" t="s">
        <v>271</v>
      </c>
      <c r="B53">
        <v>28</v>
      </c>
      <c r="C53" s="19" t="s">
        <v>283</v>
      </c>
      <c r="D53" s="19" t="s">
        <v>285</v>
      </c>
      <c r="E53" s="19" t="s">
        <v>285</v>
      </c>
      <c r="F53" s="19" t="s">
        <v>322</v>
      </c>
      <c r="G53" s="19" t="s">
        <v>313</v>
      </c>
      <c r="H53" s="19" t="s">
        <v>313</v>
      </c>
      <c r="I53" s="19" t="s">
        <v>313</v>
      </c>
      <c r="J53" s="19" t="s">
        <v>339</v>
      </c>
      <c r="K53" t="s">
        <v>275</v>
      </c>
    </row>
    <row r="54" spans="1:11" x14ac:dyDescent="0.35">
      <c r="A54" t="s">
        <v>271</v>
      </c>
      <c r="B54">
        <v>28</v>
      </c>
      <c r="C54" s="19" t="s">
        <v>285</v>
      </c>
      <c r="D54" s="19" t="s">
        <v>285</v>
      </c>
      <c r="E54" s="19" t="s">
        <v>283</v>
      </c>
      <c r="F54" s="19" t="s">
        <v>322</v>
      </c>
      <c r="G54" s="19" t="s">
        <v>313</v>
      </c>
      <c r="H54" s="19" t="s">
        <v>286</v>
      </c>
      <c r="I54" s="19" t="s">
        <v>286</v>
      </c>
      <c r="J54" s="19" t="s">
        <v>285</v>
      </c>
      <c r="K54" t="s">
        <v>275</v>
      </c>
    </row>
    <row r="55" spans="1:11" x14ac:dyDescent="0.35">
      <c r="A55" t="s">
        <v>271</v>
      </c>
      <c r="B55">
        <v>28</v>
      </c>
      <c r="C55" s="19" t="s">
        <v>285</v>
      </c>
      <c r="D55" s="19" t="s">
        <v>285</v>
      </c>
      <c r="E55" s="19" t="s">
        <v>283</v>
      </c>
      <c r="F55" s="19" t="s">
        <v>322</v>
      </c>
      <c r="G55" s="19" t="s">
        <v>285</v>
      </c>
      <c r="H55" s="19" t="s">
        <v>286</v>
      </c>
      <c r="I55" s="19" t="s">
        <v>286</v>
      </c>
      <c r="J55" s="19" t="s">
        <v>285</v>
      </c>
      <c r="K55" t="s">
        <v>275</v>
      </c>
    </row>
    <row r="56" spans="1:11" x14ac:dyDescent="0.35">
      <c r="A56" t="s">
        <v>319</v>
      </c>
      <c r="B56">
        <f>'Bale  ECHO-Last round MPCT P...'!Q143</f>
        <v>28</v>
      </c>
      <c r="C56" s="19" t="s">
        <v>283</v>
      </c>
      <c r="D56" s="19" t="s">
        <v>283</v>
      </c>
      <c r="E56" s="19" t="s">
        <v>283</v>
      </c>
      <c r="F56" s="19" t="s">
        <v>284</v>
      </c>
      <c r="G56" s="19" t="s">
        <v>313</v>
      </c>
      <c r="H56" s="19" t="s">
        <v>868</v>
      </c>
      <c r="I56" s="19" t="s">
        <v>313</v>
      </c>
      <c r="J56" s="19" t="s">
        <v>339</v>
      </c>
      <c r="K56" t="s">
        <v>275</v>
      </c>
    </row>
    <row r="57" spans="1:11" x14ac:dyDescent="0.35">
      <c r="A57" t="s">
        <v>271</v>
      </c>
      <c r="B57">
        <v>28</v>
      </c>
      <c r="C57" s="19" t="s">
        <v>283</v>
      </c>
      <c r="D57" s="19" t="s">
        <v>283</v>
      </c>
      <c r="E57" s="19" t="s">
        <v>283</v>
      </c>
      <c r="F57" s="19" t="s">
        <v>933</v>
      </c>
      <c r="G57" s="19" t="s">
        <v>313</v>
      </c>
      <c r="H57" s="19" t="s">
        <v>286</v>
      </c>
      <c r="I57" s="19" t="s">
        <v>313</v>
      </c>
      <c r="J57" s="19" t="s">
        <v>285</v>
      </c>
      <c r="K57" t="s">
        <v>275</v>
      </c>
    </row>
    <row r="58" spans="1:11" x14ac:dyDescent="0.35">
      <c r="A58" t="s">
        <v>271</v>
      </c>
      <c r="B58">
        <v>28</v>
      </c>
      <c r="C58" s="19" t="s">
        <v>283</v>
      </c>
      <c r="D58" s="19" t="s">
        <v>283</v>
      </c>
      <c r="E58" s="19" t="s">
        <v>283</v>
      </c>
      <c r="F58" s="19" t="s">
        <v>322</v>
      </c>
      <c r="G58" s="19" t="s">
        <v>313</v>
      </c>
      <c r="H58" s="19" t="s">
        <v>313</v>
      </c>
      <c r="I58" s="19" t="s">
        <v>313</v>
      </c>
      <c r="J58" s="19" t="s">
        <v>339</v>
      </c>
      <c r="K58" t="s">
        <v>275</v>
      </c>
    </row>
    <row r="59" spans="1:11" x14ac:dyDescent="0.35">
      <c r="A59" t="s">
        <v>319</v>
      </c>
      <c r="B59">
        <v>28</v>
      </c>
      <c r="C59" s="19" t="s">
        <v>283</v>
      </c>
      <c r="D59" s="19" t="s">
        <v>283</v>
      </c>
      <c r="E59" s="19" t="s">
        <v>283</v>
      </c>
      <c r="F59" s="19" t="s">
        <v>322</v>
      </c>
      <c r="G59" s="19" t="s">
        <v>313</v>
      </c>
      <c r="H59" s="19" t="s">
        <v>313</v>
      </c>
      <c r="I59" s="19" t="s">
        <v>313</v>
      </c>
      <c r="J59" s="19" t="s">
        <v>339</v>
      </c>
      <c r="K59" t="s">
        <v>275</v>
      </c>
    </row>
    <row r="60" spans="1:11" x14ac:dyDescent="0.35">
      <c r="A60" t="s">
        <v>271</v>
      </c>
      <c r="B60">
        <v>28</v>
      </c>
      <c r="C60" s="19" t="s">
        <v>283</v>
      </c>
      <c r="D60" s="19" t="s">
        <v>283</v>
      </c>
      <c r="E60" s="19" t="s">
        <v>283</v>
      </c>
      <c r="F60" s="19" t="s">
        <v>322</v>
      </c>
      <c r="G60" s="19" t="s">
        <v>313</v>
      </c>
      <c r="H60" s="19" t="s">
        <v>313</v>
      </c>
      <c r="I60" s="19" t="s">
        <v>313</v>
      </c>
      <c r="J60" s="19" t="s">
        <v>339</v>
      </c>
      <c r="K60" t="s">
        <v>275</v>
      </c>
    </row>
    <row r="61" spans="1:11" x14ac:dyDescent="0.35">
      <c r="A61" t="s">
        <v>271</v>
      </c>
      <c r="B61">
        <v>28</v>
      </c>
      <c r="C61" s="19" t="s">
        <v>283</v>
      </c>
      <c r="D61" s="19" t="s">
        <v>283</v>
      </c>
      <c r="E61" s="19" t="s">
        <v>283</v>
      </c>
      <c r="F61" s="19" t="s">
        <v>322</v>
      </c>
      <c r="G61" s="19" t="s">
        <v>313</v>
      </c>
      <c r="H61" s="19" t="s">
        <v>313</v>
      </c>
      <c r="I61" s="19" t="s">
        <v>313</v>
      </c>
      <c r="J61" s="19" t="s">
        <v>339</v>
      </c>
      <c r="K61" t="s">
        <v>275</v>
      </c>
    </row>
    <row r="62" spans="1:11" x14ac:dyDescent="0.35">
      <c r="A62" t="s">
        <v>271</v>
      </c>
      <c r="B62">
        <v>28</v>
      </c>
      <c r="C62" s="19" t="s">
        <v>283</v>
      </c>
      <c r="D62" s="19" t="s">
        <v>283</v>
      </c>
      <c r="E62" s="19" t="s">
        <v>283</v>
      </c>
      <c r="F62" s="19" t="s">
        <v>322</v>
      </c>
      <c r="G62" s="19" t="s">
        <v>313</v>
      </c>
      <c r="H62" s="19" t="s">
        <v>313</v>
      </c>
      <c r="I62" s="19" t="s">
        <v>313</v>
      </c>
      <c r="J62" s="19" t="s">
        <v>339</v>
      </c>
      <c r="K62" t="s">
        <v>275</v>
      </c>
    </row>
    <row r="63" spans="1:11" x14ac:dyDescent="0.35">
      <c r="A63" t="s">
        <v>271</v>
      </c>
      <c r="B63">
        <v>28</v>
      </c>
      <c r="C63" s="19" t="s">
        <v>283</v>
      </c>
      <c r="D63" s="19" t="s">
        <v>283</v>
      </c>
      <c r="E63" s="19" t="s">
        <v>283</v>
      </c>
      <c r="F63" s="19" t="s">
        <v>322</v>
      </c>
      <c r="G63" s="19" t="s">
        <v>313</v>
      </c>
      <c r="H63" s="19" t="s">
        <v>313</v>
      </c>
      <c r="I63" s="19" t="s">
        <v>313</v>
      </c>
      <c r="J63" s="19" t="s">
        <v>339</v>
      </c>
      <c r="K63" t="s">
        <v>275</v>
      </c>
    </row>
    <row r="64" spans="1:11" x14ac:dyDescent="0.35">
      <c r="A64" t="s">
        <v>319</v>
      </c>
      <c r="B64">
        <v>28</v>
      </c>
      <c r="C64" s="19" t="s">
        <v>283</v>
      </c>
      <c r="D64" s="19" t="s">
        <v>283</v>
      </c>
      <c r="E64" s="19" t="s">
        <v>283</v>
      </c>
      <c r="F64" s="19" t="s">
        <v>322</v>
      </c>
      <c r="G64" s="19" t="s">
        <v>313</v>
      </c>
      <c r="H64" s="19" t="s">
        <v>313</v>
      </c>
      <c r="I64" s="19" t="s">
        <v>313</v>
      </c>
      <c r="J64" s="19" t="s">
        <v>339</v>
      </c>
      <c r="K64" t="s">
        <v>275</v>
      </c>
    </row>
    <row r="65" spans="1:11" x14ac:dyDescent="0.35">
      <c r="A65" t="s">
        <v>319</v>
      </c>
      <c r="B65">
        <v>28</v>
      </c>
      <c r="C65" s="19" t="s">
        <v>283</v>
      </c>
      <c r="D65" s="19" t="s">
        <v>283</v>
      </c>
      <c r="E65" s="19" t="s">
        <v>283</v>
      </c>
      <c r="F65" s="19" t="s">
        <v>322</v>
      </c>
      <c r="G65" s="19" t="s">
        <v>313</v>
      </c>
      <c r="H65" s="19" t="s">
        <v>313</v>
      </c>
      <c r="I65" s="19" t="s">
        <v>313</v>
      </c>
      <c r="J65" s="19" t="s">
        <v>339</v>
      </c>
      <c r="K65" t="s">
        <v>275</v>
      </c>
    </row>
    <row r="66" spans="1:11" x14ac:dyDescent="0.35">
      <c r="A66" t="s">
        <v>271</v>
      </c>
      <c r="B66">
        <v>28</v>
      </c>
      <c r="C66" s="19" t="s">
        <v>283</v>
      </c>
      <c r="D66" s="19" t="s">
        <v>283</v>
      </c>
      <c r="E66" s="19" t="s">
        <v>283</v>
      </c>
      <c r="F66" s="19" t="s">
        <v>322</v>
      </c>
      <c r="G66" s="19" t="s">
        <v>313</v>
      </c>
      <c r="H66" s="19" t="s">
        <v>313</v>
      </c>
      <c r="I66" s="19" t="s">
        <v>313</v>
      </c>
      <c r="J66" s="19" t="s">
        <v>339</v>
      </c>
      <c r="K66" t="s">
        <v>275</v>
      </c>
    </row>
    <row r="67" spans="1:11" x14ac:dyDescent="0.35">
      <c r="A67" t="s">
        <v>271</v>
      </c>
      <c r="B67">
        <v>29</v>
      </c>
      <c r="C67" s="19" t="s">
        <v>283</v>
      </c>
      <c r="D67" s="19" t="s">
        <v>285</v>
      </c>
      <c r="E67" s="19" t="s">
        <v>285</v>
      </c>
      <c r="F67" s="19" t="s">
        <v>322</v>
      </c>
      <c r="G67" s="19" t="s">
        <v>285</v>
      </c>
      <c r="H67" s="19" t="s">
        <v>286</v>
      </c>
      <c r="I67" s="19" t="s">
        <v>313</v>
      </c>
      <c r="J67" s="19" t="s">
        <v>285</v>
      </c>
      <c r="K67" t="s">
        <v>275</v>
      </c>
    </row>
    <row r="68" spans="1:11" x14ac:dyDescent="0.35">
      <c r="A68" t="s">
        <v>271</v>
      </c>
      <c r="B68">
        <v>30</v>
      </c>
      <c r="C68" s="19" t="s">
        <v>283</v>
      </c>
      <c r="D68" s="19" t="s">
        <v>283</v>
      </c>
      <c r="E68" s="19" t="s">
        <v>283</v>
      </c>
      <c r="F68" s="19" t="s">
        <v>284</v>
      </c>
      <c r="G68" s="19" t="s">
        <v>285</v>
      </c>
      <c r="H68" s="19" t="s">
        <v>286</v>
      </c>
      <c r="I68" s="19" t="s">
        <v>286</v>
      </c>
      <c r="J68" s="19" t="s">
        <v>285</v>
      </c>
      <c r="K68" t="s">
        <v>275</v>
      </c>
    </row>
    <row r="69" spans="1:11" x14ac:dyDescent="0.35">
      <c r="A69" t="s">
        <v>271</v>
      </c>
      <c r="B69">
        <v>30</v>
      </c>
      <c r="C69" s="19" t="s">
        <v>285</v>
      </c>
      <c r="D69" s="19" t="s">
        <v>283</v>
      </c>
      <c r="E69" s="19" t="s">
        <v>283</v>
      </c>
      <c r="F69" s="19" t="s">
        <v>322</v>
      </c>
      <c r="G69" s="19" t="s">
        <v>284</v>
      </c>
      <c r="H69" s="19" t="s">
        <v>286</v>
      </c>
      <c r="I69" s="19" t="s">
        <v>286</v>
      </c>
      <c r="J69" s="19" t="s">
        <v>285</v>
      </c>
      <c r="K69" t="s">
        <v>275</v>
      </c>
    </row>
    <row r="70" spans="1:11" x14ac:dyDescent="0.35">
      <c r="A70" t="s">
        <v>319</v>
      </c>
      <c r="B70">
        <f>'Bale  ECHO-Last round MPCT P...'!Q14</f>
        <v>30</v>
      </c>
      <c r="C70" s="19" t="s">
        <v>285</v>
      </c>
      <c r="D70" s="19" t="s">
        <v>285</v>
      </c>
      <c r="E70" s="19" t="s">
        <v>283</v>
      </c>
      <c r="F70" s="19" t="s">
        <v>322</v>
      </c>
      <c r="G70" s="19" t="s">
        <v>285</v>
      </c>
      <c r="H70" s="19" t="s">
        <v>286</v>
      </c>
      <c r="I70" s="19" t="s">
        <v>286</v>
      </c>
      <c r="J70" s="19" t="s">
        <v>285</v>
      </c>
      <c r="K70" t="s">
        <v>275</v>
      </c>
    </row>
    <row r="71" spans="1:11" x14ac:dyDescent="0.35">
      <c r="A71" t="s">
        <v>271</v>
      </c>
      <c r="B71">
        <v>30</v>
      </c>
      <c r="C71" s="19" t="s">
        <v>285</v>
      </c>
      <c r="D71" s="19" t="s">
        <v>283</v>
      </c>
      <c r="E71" s="19" t="s">
        <v>285</v>
      </c>
      <c r="F71" s="19" t="s">
        <v>284</v>
      </c>
      <c r="G71" s="19" t="s">
        <v>285</v>
      </c>
      <c r="H71" s="19" t="s">
        <v>286</v>
      </c>
      <c r="I71" s="19" t="s">
        <v>313</v>
      </c>
      <c r="J71" s="19" t="s">
        <v>339</v>
      </c>
      <c r="K71" t="s">
        <v>275</v>
      </c>
    </row>
    <row r="72" spans="1:11" x14ac:dyDescent="0.35">
      <c r="A72" t="s">
        <v>271</v>
      </c>
      <c r="B72">
        <v>30</v>
      </c>
      <c r="C72" s="19" t="s">
        <v>283</v>
      </c>
      <c r="D72" s="19" t="s">
        <v>283</v>
      </c>
      <c r="E72" s="19" t="s">
        <v>285</v>
      </c>
      <c r="F72" s="19" t="s">
        <v>322</v>
      </c>
      <c r="G72" s="19" t="s">
        <v>313</v>
      </c>
      <c r="H72" s="19" t="s">
        <v>313</v>
      </c>
      <c r="I72" s="19" t="s">
        <v>313</v>
      </c>
      <c r="J72" s="19" t="s">
        <v>339</v>
      </c>
      <c r="K72" t="s">
        <v>275</v>
      </c>
    </row>
    <row r="73" spans="1:11" x14ac:dyDescent="0.35">
      <c r="A73" t="s">
        <v>271</v>
      </c>
      <c r="B73">
        <v>30</v>
      </c>
      <c r="C73" s="19" t="s">
        <v>285</v>
      </c>
      <c r="D73" s="19" t="s">
        <v>283</v>
      </c>
      <c r="E73" s="19" t="s">
        <v>283</v>
      </c>
      <c r="F73" s="19" t="s">
        <v>322</v>
      </c>
      <c r="G73" s="19" t="s">
        <v>313</v>
      </c>
      <c r="H73" s="19" t="s">
        <v>286</v>
      </c>
      <c r="I73" s="19" t="s">
        <v>313</v>
      </c>
      <c r="J73" s="19" t="s">
        <v>339</v>
      </c>
      <c r="K73" t="s">
        <v>275</v>
      </c>
    </row>
    <row r="74" spans="1:11" x14ac:dyDescent="0.35">
      <c r="A74" t="s">
        <v>271</v>
      </c>
      <c r="B74">
        <v>30</v>
      </c>
      <c r="C74" s="19" t="s">
        <v>283</v>
      </c>
      <c r="D74" s="19" t="s">
        <v>283</v>
      </c>
      <c r="E74" s="19" t="s">
        <v>285</v>
      </c>
      <c r="F74" s="19" t="s">
        <v>322</v>
      </c>
      <c r="G74" s="19" t="s">
        <v>313</v>
      </c>
      <c r="H74" s="19" t="s">
        <v>286</v>
      </c>
      <c r="I74" s="19" t="s">
        <v>286</v>
      </c>
      <c r="J74" s="19" t="s">
        <v>285</v>
      </c>
      <c r="K74" t="s">
        <v>275</v>
      </c>
    </row>
    <row r="75" spans="1:11" x14ac:dyDescent="0.35">
      <c r="A75" t="s">
        <v>271</v>
      </c>
      <c r="B75">
        <v>30</v>
      </c>
      <c r="C75" s="19" t="s">
        <v>283</v>
      </c>
      <c r="D75" s="19" t="s">
        <v>283</v>
      </c>
      <c r="E75" s="19" t="s">
        <v>285</v>
      </c>
      <c r="F75" s="19" t="s">
        <v>322</v>
      </c>
      <c r="G75" s="19" t="s">
        <v>313</v>
      </c>
      <c r="H75" s="19" t="s">
        <v>286</v>
      </c>
      <c r="I75" s="19" t="s">
        <v>313</v>
      </c>
      <c r="J75" s="19" t="s">
        <v>285</v>
      </c>
      <c r="K75" t="s">
        <v>275</v>
      </c>
    </row>
    <row r="76" spans="1:11" x14ac:dyDescent="0.35">
      <c r="A76" t="s">
        <v>319</v>
      </c>
      <c r="B76">
        <v>30</v>
      </c>
      <c r="C76" s="19" t="s">
        <v>285</v>
      </c>
      <c r="D76" s="19" t="s">
        <v>285</v>
      </c>
      <c r="E76" s="19" t="s">
        <v>283</v>
      </c>
      <c r="F76" s="19" t="s">
        <v>322</v>
      </c>
      <c r="G76" s="19" t="s">
        <v>285</v>
      </c>
      <c r="H76" s="19" t="s">
        <v>286</v>
      </c>
      <c r="I76" s="19" t="s">
        <v>286</v>
      </c>
      <c r="J76" s="19" t="s">
        <v>285</v>
      </c>
      <c r="K76" t="s">
        <v>275</v>
      </c>
    </row>
    <row r="77" spans="1:11" x14ac:dyDescent="0.35">
      <c r="A77" t="s">
        <v>319</v>
      </c>
      <c r="B77">
        <v>30</v>
      </c>
      <c r="C77" s="19" t="s">
        <v>283</v>
      </c>
      <c r="D77" s="19" t="s">
        <v>283</v>
      </c>
      <c r="E77" s="19" t="s">
        <v>285</v>
      </c>
      <c r="F77" s="19" t="s">
        <v>322</v>
      </c>
      <c r="G77" s="19" t="s">
        <v>313</v>
      </c>
      <c r="H77" s="19" t="s">
        <v>286</v>
      </c>
      <c r="I77" s="19" t="s">
        <v>286</v>
      </c>
      <c r="J77" s="19" t="s">
        <v>285</v>
      </c>
      <c r="K77" t="s">
        <v>275</v>
      </c>
    </row>
    <row r="78" spans="1:11" x14ac:dyDescent="0.35">
      <c r="A78" t="s">
        <v>271</v>
      </c>
      <c r="B78">
        <v>30</v>
      </c>
      <c r="C78" s="19" t="s">
        <v>283</v>
      </c>
      <c r="D78" s="19" t="s">
        <v>285</v>
      </c>
      <c r="E78" s="19" t="s">
        <v>283</v>
      </c>
      <c r="F78" s="19" t="s">
        <v>322</v>
      </c>
      <c r="G78" s="19" t="s">
        <v>313</v>
      </c>
      <c r="H78" s="19" t="s">
        <v>286</v>
      </c>
      <c r="I78" s="19" t="s">
        <v>286</v>
      </c>
      <c r="J78" s="19" t="s">
        <v>339</v>
      </c>
      <c r="K78" t="s">
        <v>275</v>
      </c>
    </row>
    <row r="79" spans="1:11" x14ac:dyDescent="0.35">
      <c r="A79" t="s">
        <v>271</v>
      </c>
      <c r="B79">
        <v>30</v>
      </c>
      <c r="C79" s="19" t="s">
        <v>283</v>
      </c>
      <c r="D79" s="19" t="s">
        <v>285</v>
      </c>
      <c r="E79" s="19" t="s">
        <v>285</v>
      </c>
      <c r="F79" s="19" t="s">
        <v>322</v>
      </c>
      <c r="G79" s="19" t="s">
        <v>313</v>
      </c>
      <c r="H79" s="19" t="s">
        <v>286</v>
      </c>
      <c r="I79" s="19" t="s">
        <v>286</v>
      </c>
      <c r="J79" s="19" t="s">
        <v>339</v>
      </c>
      <c r="K79" t="s">
        <v>275</v>
      </c>
    </row>
    <row r="80" spans="1:11" x14ac:dyDescent="0.35">
      <c r="A80" t="s">
        <v>319</v>
      </c>
      <c r="B80">
        <v>30</v>
      </c>
      <c r="C80" s="19" t="s">
        <v>285</v>
      </c>
      <c r="D80" s="19" t="s">
        <v>285</v>
      </c>
      <c r="E80" s="19" t="s">
        <v>283</v>
      </c>
      <c r="F80" s="19" t="s">
        <v>322</v>
      </c>
      <c r="G80" s="19" t="s">
        <v>285</v>
      </c>
      <c r="H80" s="19" t="s">
        <v>286</v>
      </c>
      <c r="I80" s="19" t="s">
        <v>286</v>
      </c>
      <c r="J80" s="19" t="s">
        <v>285</v>
      </c>
      <c r="K80" t="s">
        <v>275</v>
      </c>
    </row>
    <row r="81" spans="1:11" x14ac:dyDescent="0.35">
      <c r="A81" t="s">
        <v>271</v>
      </c>
      <c r="B81">
        <v>30</v>
      </c>
      <c r="C81" s="19" t="s">
        <v>283</v>
      </c>
      <c r="D81" s="19" t="s">
        <v>285</v>
      </c>
      <c r="E81" s="19" t="s">
        <v>283</v>
      </c>
      <c r="F81" s="19" t="s">
        <v>322</v>
      </c>
      <c r="G81" s="19" t="s">
        <v>313</v>
      </c>
      <c r="H81" s="19" t="s">
        <v>313</v>
      </c>
      <c r="I81" s="19" t="s">
        <v>313</v>
      </c>
      <c r="J81" s="19" t="s">
        <v>339</v>
      </c>
      <c r="K81" t="s">
        <v>275</v>
      </c>
    </row>
    <row r="82" spans="1:11" x14ac:dyDescent="0.35">
      <c r="A82" t="s">
        <v>271</v>
      </c>
      <c r="B82">
        <v>30</v>
      </c>
      <c r="C82" s="19" t="s">
        <v>283</v>
      </c>
      <c r="D82" s="19" t="s">
        <v>283</v>
      </c>
      <c r="E82" s="19" t="s">
        <v>283</v>
      </c>
      <c r="F82" s="19" t="s">
        <v>284</v>
      </c>
      <c r="G82" s="19" t="s">
        <v>313</v>
      </c>
      <c r="H82" s="19" t="s">
        <v>286</v>
      </c>
      <c r="I82" s="19" t="s">
        <v>313</v>
      </c>
      <c r="J82" s="19" t="s">
        <v>339</v>
      </c>
      <c r="K82" t="s">
        <v>275</v>
      </c>
    </row>
    <row r="83" spans="1:11" x14ac:dyDescent="0.35">
      <c r="A83" t="s">
        <v>319</v>
      </c>
      <c r="B83">
        <v>30</v>
      </c>
      <c r="C83" s="19" t="s">
        <v>283</v>
      </c>
      <c r="D83" s="19" t="s">
        <v>283</v>
      </c>
      <c r="E83" s="19" t="s">
        <v>285</v>
      </c>
      <c r="F83" s="19" t="s">
        <v>284</v>
      </c>
      <c r="G83" s="19" t="s">
        <v>313</v>
      </c>
      <c r="H83" s="19" t="s">
        <v>313</v>
      </c>
      <c r="I83" s="19" t="s">
        <v>313</v>
      </c>
      <c r="J83" s="19" t="s">
        <v>339</v>
      </c>
      <c r="K83" t="s">
        <v>275</v>
      </c>
    </row>
    <row r="84" spans="1:11" x14ac:dyDescent="0.35">
      <c r="A84" t="s">
        <v>319</v>
      </c>
      <c r="B84">
        <f>'Bale  ECHO-Last round MPCT P...'!Q159</f>
        <v>30</v>
      </c>
      <c r="C84" s="19" t="s">
        <v>283</v>
      </c>
      <c r="D84" s="19" t="s">
        <v>283</v>
      </c>
      <c r="E84" s="19" t="s">
        <v>283</v>
      </c>
      <c r="F84" s="19" t="s">
        <v>284</v>
      </c>
      <c r="G84" s="19" t="s">
        <v>313</v>
      </c>
      <c r="H84" s="19" t="s">
        <v>868</v>
      </c>
      <c r="I84" s="19" t="s">
        <v>313</v>
      </c>
      <c r="J84" s="19" t="s">
        <v>339</v>
      </c>
      <c r="K84" t="s">
        <v>268</v>
      </c>
    </row>
    <row r="85" spans="1:11" x14ac:dyDescent="0.35">
      <c r="A85" t="s">
        <v>319</v>
      </c>
      <c r="B85">
        <f>'Bale  ECHO-Last round MPCT P...'!Q167</f>
        <v>30</v>
      </c>
      <c r="C85" s="19" t="s">
        <v>283</v>
      </c>
      <c r="D85" s="19" t="s">
        <v>283</v>
      </c>
      <c r="E85" s="19" t="s">
        <v>283</v>
      </c>
      <c r="F85" s="19" t="s">
        <v>284</v>
      </c>
      <c r="G85" s="19" t="s">
        <v>313</v>
      </c>
      <c r="H85" s="19" t="s">
        <v>868</v>
      </c>
      <c r="I85" s="19" t="s">
        <v>313</v>
      </c>
      <c r="J85" s="19" t="s">
        <v>339</v>
      </c>
      <c r="K85" t="s">
        <v>275</v>
      </c>
    </row>
    <row r="86" spans="1:11" x14ac:dyDescent="0.35">
      <c r="A86" t="s">
        <v>319</v>
      </c>
      <c r="B86">
        <f>'Bale  ECHO-Last round MPCT P...'!Q179</f>
        <v>30</v>
      </c>
      <c r="C86" s="19" t="s">
        <v>283</v>
      </c>
      <c r="D86" s="19" t="s">
        <v>283</v>
      </c>
      <c r="E86" s="19" t="s">
        <v>283</v>
      </c>
      <c r="F86" s="19" t="s">
        <v>933</v>
      </c>
      <c r="G86" s="19" t="s">
        <v>313</v>
      </c>
      <c r="H86" s="19" t="s">
        <v>868</v>
      </c>
      <c r="I86" s="19" t="s">
        <v>286</v>
      </c>
      <c r="J86" s="19" t="s">
        <v>339</v>
      </c>
      <c r="K86" t="s">
        <v>275</v>
      </c>
    </row>
    <row r="87" spans="1:11" x14ac:dyDescent="0.35">
      <c r="A87" t="s">
        <v>319</v>
      </c>
      <c r="B87">
        <f>'Bale  ECHO-Last round MPCT P...'!Q186</f>
        <v>30</v>
      </c>
      <c r="C87" s="19" t="s">
        <v>285</v>
      </c>
      <c r="D87" s="19" t="s">
        <v>283</v>
      </c>
      <c r="E87" s="19" t="s">
        <v>283</v>
      </c>
      <c r="F87" s="19" t="s">
        <v>933</v>
      </c>
      <c r="G87" s="19" t="s">
        <v>313</v>
      </c>
      <c r="H87" s="19" t="s">
        <v>868</v>
      </c>
      <c r="I87" s="19" t="s">
        <v>286</v>
      </c>
      <c r="J87" s="19" t="s">
        <v>285</v>
      </c>
      <c r="K87" t="s">
        <v>275</v>
      </c>
    </row>
    <row r="88" spans="1:11" x14ac:dyDescent="0.35">
      <c r="A88" t="s">
        <v>319</v>
      </c>
      <c r="B88">
        <f>'Bale  ECHO-Last round MPCT P...'!Q191</f>
        <v>30</v>
      </c>
      <c r="C88" s="19" t="s">
        <v>283</v>
      </c>
      <c r="D88" s="19" t="s">
        <v>283</v>
      </c>
      <c r="E88" s="19" t="s">
        <v>283</v>
      </c>
      <c r="F88" s="19" t="s">
        <v>322</v>
      </c>
      <c r="G88" s="19" t="s">
        <v>313</v>
      </c>
      <c r="H88" s="19" t="s">
        <v>868</v>
      </c>
      <c r="I88" s="19" t="s">
        <v>313</v>
      </c>
      <c r="J88" s="19" t="s">
        <v>339</v>
      </c>
      <c r="K88" t="s">
        <v>275</v>
      </c>
    </row>
    <row r="89" spans="1:11" x14ac:dyDescent="0.35">
      <c r="A89" t="s">
        <v>319</v>
      </c>
      <c r="B89">
        <f>'Bale  ECHO-Last round MPCT P...'!Q219</f>
        <v>30</v>
      </c>
      <c r="C89" s="19" t="s">
        <v>283</v>
      </c>
      <c r="D89" s="19" t="s">
        <v>283</v>
      </c>
      <c r="E89" s="19" t="s">
        <v>283</v>
      </c>
      <c r="F89" s="19" t="s">
        <v>322</v>
      </c>
      <c r="G89" s="19" t="s">
        <v>313</v>
      </c>
      <c r="H89" s="19" t="s">
        <v>313</v>
      </c>
      <c r="I89" s="19" t="s">
        <v>313</v>
      </c>
      <c r="J89" s="19" t="s">
        <v>339</v>
      </c>
      <c r="K89" t="s">
        <v>275</v>
      </c>
    </row>
    <row r="90" spans="1:11" x14ac:dyDescent="0.35">
      <c r="A90" t="s">
        <v>271</v>
      </c>
      <c r="B90">
        <v>30</v>
      </c>
      <c r="C90" s="19" t="s">
        <v>283</v>
      </c>
      <c r="D90" s="19" t="s">
        <v>283</v>
      </c>
      <c r="E90" s="19" t="s">
        <v>283</v>
      </c>
      <c r="F90" s="19" t="s">
        <v>322</v>
      </c>
      <c r="G90" s="19" t="s">
        <v>313</v>
      </c>
      <c r="H90" s="19" t="s">
        <v>313</v>
      </c>
      <c r="I90" s="19" t="s">
        <v>313</v>
      </c>
      <c r="J90" s="19" t="s">
        <v>339</v>
      </c>
      <c r="K90" t="s">
        <v>275</v>
      </c>
    </row>
    <row r="91" spans="1:11" x14ac:dyDescent="0.35">
      <c r="A91" t="s">
        <v>319</v>
      </c>
      <c r="B91">
        <f>'Bale  ECHO-Last round MPCT P...'!Q223</f>
        <v>30</v>
      </c>
      <c r="C91" s="19" t="s">
        <v>283</v>
      </c>
      <c r="D91" s="19" t="s">
        <v>283</v>
      </c>
      <c r="E91" s="19" t="s">
        <v>283</v>
      </c>
      <c r="F91" s="19" t="s">
        <v>322</v>
      </c>
      <c r="G91" s="19" t="s">
        <v>284</v>
      </c>
      <c r="H91" s="19" t="s">
        <v>313</v>
      </c>
      <c r="I91" s="19" t="s">
        <v>313</v>
      </c>
      <c r="J91" s="19" t="s">
        <v>339</v>
      </c>
      <c r="K91" t="s">
        <v>275</v>
      </c>
    </row>
    <row r="92" spans="1:11" x14ac:dyDescent="0.35">
      <c r="A92" t="s">
        <v>319</v>
      </c>
      <c r="B92">
        <f>'Bale  ECHO-Last round MPCT P...'!Q228</f>
        <v>30</v>
      </c>
      <c r="C92" s="19" t="s">
        <v>283</v>
      </c>
      <c r="D92" s="19" t="s">
        <v>283</v>
      </c>
      <c r="E92" s="19" t="s">
        <v>283</v>
      </c>
      <c r="F92" s="19" t="s">
        <v>322</v>
      </c>
      <c r="G92" s="19" t="s">
        <v>322</v>
      </c>
      <c r="H92" s="19" t="s">
        <v>313</v>
      </c>
      <c r="I92" s="19" t="s">
        <v>313</v>
      </c>
      <c r="J92" s="19" t="s">
        <v>339</v>
      </c>
      <c r="K92" t="s">
        <v>275</v>
      </c>
    </row>
    <row r="93" spans="1:11" x14ac:dyDescent="0.35">
      <c r="A93" t="s">
        <v>319</v>
      </c>
      <c r="B93">
        <f>'Bale  ECHO-Last round MPCT P...'!Q230</f>
        <v>30</v>
      </c>
      <c r="C93" s="19" t="s">
        <v>283</v>
      </c>
      <c r="D93" s="19" t="s">
        <v>283</v>
      </c>
      <c r="E93" s="19" t="s">
        <v>283</v>
      </c>
      <c r="F93" s="19" t="s">
        <v>322</v>
      </c>
      <c r="G93" s="19" t="s">
        <v>322</v>
      </c>
      <c r="H93" s="19" t="s">
        <v>313</v>
      </c>
      <c r="I93" s="19" t="s">
        <v>313</v>
      </c>
      <c r="J93" s="19" t="s">
        <v>339</v>
      </c>
      <c r="K93" t="s">
        <v>275</v>
      </c>
    </row>
    <row r="94" spans="1:11" x14ac:dyDescent="0.35">
      <c r="A94" t="s">
        <v>271</v>
      </c>
      <c r="B94">
        <v>30</v>
      </c>
      <c r="C94" s="19" t="s">
        <v>283</v>
      </c>
      <c r="D94" s="19" t="s">
        <v>283</v>
      </c>
      <c r="E94" s="19" t="s">
        <v>283</v>
      </c>
      <c r="F94" s="19" t="s">
        <v>933</v>
      </c>
      <c r="G94" s="19" t="s">
        <v>313</v>
      </c>
      <c r="H94" s="19" t="s">
        <v>868</v>
      </c>
      <c r="I94" s="19" t="s">
        <v>313</v>
      </c>
      <c r="J94" s="19" t="s">
        <v>339</v>
      </c>
      <c r="K94" t="s">
        <v>268</v>
      </c>
    </row>
    <row r="95" spans="1:11" x14ac:dyDescent="0.35">
      <c r="A95" t="s">
        <v>319</v>
      </c>
      <c r="B95">
        <f>'Bale  ECHO-Last round MPCT P...'!Q236</f>
        <v>30</v>
      </c>
      <c r="C95" s="19" t="s">
        <v>283</v>
      </c>
      <c r="D95" s="19" t="s">
        <v>283</v>
      </c>
      <c r="E95" s="19" t="s">
        <v>283</v>
      </c>
      <c r="F95" s="19" t="s">
        <v>933</v>
      </c>
      <c r="G95" s="19" t="s">
        <v>313</v>
      </c>
      <c r="H95" s="19" t="s">
        <v>868</v>
      </c>
      <c r="I95" s="19" t="s">
        <v>313</v>
      </c>
      <c r="J95" s="19" t="s">
        <v>339</v>
      </c>
      <c r="K95" t="s">
        <v>268</v>
      </c>
    </row>
    <row r="96" spans="1:11" x14ac:dyDescent="0.35">
      <c r="A96" t="s">
        <v>319</v>
      </c>
      <c r="B96">
        <f>'Bale  ECHO-Last round MPCT P...'!Q238</f>
        <v>30</v>
      </c>
      <c r="C96" s="19" t="s">
        <v>283</v>
      </c>
      <c r="D96" s="19" t="s">
        <v>283</v>
      </c>
      <c r="E96" s="19" t="s">
        <v>283</v>
      </c>
      <c r="F96" s="19" t="s">
        <v>933</v>
      </c>
      <c r="G96" s="19" t="s">
        <v>313</v>
      </c>
      <c r="H96" s="19" t="s">
        <v>868</v>
      </c>
      <c r="I96" s="19" t="s">
        <v>313</v>
      </c>
      <c r="J96" s="19" t="s">
        <v>339</v>
      </c>
      <c r="K96" t="s">
        <v>275</v>
      </c>
    </row>
    <row r="97" spans="1:11" x14ac:dyDescent="0.35">
      <c r="A97" t="s">
        <v>271</v>
      </c>
      <c r="B97">
        <v>30</v>
      </c>
      <c r="C97" s="19" t="s">
        <v>283</v>
      </c>
      <c r="D97" s="19" t="s">
        <v>283</v>
      </c>
      <c r="E97" s="19" t="s">
        <v>283</v>
      </c>
      <c r="F97" s="19" t="s">
        <v>322</v>
      </c>
      <c r="G97" s="19" t="s">
        <v>313</v>
      </c>
      <c r="H97" s="19" t="s">
        <v>313</v>
      </c>
      <c r="I97" s="19" t="s">
        <v>313</v>
      </c>
      <c r="J97" s="19" t="s">
        <v>339</v>
      </c>
      <c r="K97" t="s">
        <v>275</v>
      </c>
    </row>
    <row r="98" spans="1:11" x14ac:dyDescent="0.35">
      <c r="A98" t="s">
        <v>319</v>
      </c>
      <c r="B98">
        <v>30</v>
      </c>
      <c r="C98" s="19" t="s">
        <v>283</v>
      </c>
      <c r="D98" s="19" t="s">
        <v>283</v>
      </c>
      <c r="E98" s="19" t="s">
        <v>283</v>
      </c>
      <c r="F98" s="19" t="s">
        <v>322</v>
      </c>
      <c r="G98" s="19" t="s">
        <v>313</v>
      </c>
      <c r="H98" s="19" t="s">
        <v>313</v>
      </c>
      <c r="I98" s="19" t="s">
        <v>313</v>
      </c>
      <c r="J98" s="19" t="s">
        <v>339</v>
      </c>
      <c r="K98" t="s">
        <v>275</v>
      </c>
    </row>
    <row r="99" spans="1:11" x14ac:dyDescent="0.35">
      <c r="A99" t="s">
        <v>319</v>
      </c>
      <c r="B99">
        <v>30</v>
      </c>
      <c r="C99" s="19" t="s">
        <v>283</v>
      </c>
      <c r="D99" s="19" t="s">
        <v>283</v>
      </c>
      <c r="E99" s="19" t="s">
        <v>283</v>
      </c>
      <c r="F99" s="19" t="s">
        <v>322</v>
      </c>
      <c r="G99" s="19" t="s">
        <v>313</v>
      </c>
      <c r="H99" s="19" t="s">
        <v>313</v>
      </c>
      <c r="I99" s="19" t="s">
        <v>313</v>
      </c>
      <c r="J99" s="19" t="s">
        <v>339</v>
      </c>
      <c r="K99" t="s">
        <v>275</v>
      </c>
    </row>
    <row r="100" spans="1:11" x14ac:dyDescent="0.35">
      <c r="A100" t="s">
        <v>271</v>
      </c>
      <c r="B100">
        <v>30</v>
      </c>
      <c r="C100" s="19" t="s">
        <v>283</v>
      </c>
      <c r="D100" s="19" t="s">
        <v>283</v>
      </c>
      <c r="E100" s="19" t="s">
        <v>283</v>
      </c>
      <c r="F100" s="19" t="s">
        <v>322</v>
      </c>
      <c r="G100" s="19" t="s">
        <v>313</v>
      </c>
      <c r="H100" s="19" t="s">
        <v>313</v>
      </c>
      <c r="I100" s="19" t="s">
        <v>313</v>
      </c>
      <c r="J100" s="19" t="s">
        <v>339</v>
      </c>
      <c r="K100" t="s">
        <v>275</v>
      </c>
    </row>
    <row r="101" spans="1:11" x14ac:dyDescent="0.35">
      <c r="A101" t="s">
        <v>271</v>
      </c>
      <c r="B101">
        <v>30</v>
      </c>
      <c r="C101" s="19" t="s">
        <v>283</v>
      </c>
      <c r="D101" s="19" t="s">
        <v>283</v>
      </c>
      <c r="E101" s="19" t="s">
        <v>283</v>
      </c>
      <c r="F101" s="19" t="s">
        <v>322</v>
      </c>
      <c r="G101" s="19" t="s">
        <v>313</v>
      </c>
      <c r="H101" s="19" t="s">
        <v>313</v>
      </c>
      <c r="I101" s="19" t="s">
        <v>313</v>
      </c>
      <c r="J101" s="19" t="s">
        <v>339</v>
      </c>
      <c r="K101" t="s">
        <v>275</v>
      </c>
    </row>
    <row r="102" spans="1:11" x14ac:dyDescent="0.35">
      <c r="A102" t="s">
        <v>319</v>
      </c>
      <c r="B102">
        <v>30</v>
      </c>
      <c r="C102" s="19" t="s">
        <v>283</v>
      </c>
      <c r="D102" s="19" t="s">
        <v>283</v>
      </c>
      <c r="E102" s="19" t="s">
        <v>283</v>
      </c>
      <c r="F102" s="19" t="s">
        <v>322</v>
      </c>
      <c r="G102" s="19" t="s">
        <v>313</v>
      </c>
      <c r="H102" s="19" t="s">
        <v>313</v>
      </c>
      <c r="I102" s="19" t="s">
        <v>313</v>
      </c>
      <c r="J102" s="19" t="s">
        <v>339</v>
      </c>
      <c r="K102" t="s">
        <v>275</v>
      </c>
    </row>
    <row r="103" spans="1:11" x14ac:dyDescent="0.35">
      <c r="A103" t="s">
        <v>271</v>
      </c>
      <c r="B103">
        <v>30</v>
      </c>
      <c r="C103" s="19" t="s">
        <v>283</v>
      </c>
      <c r="D103" s="19" t="s">
        <v>283</v>
      </c>
      <c r="E103" s="19" t="s">
        <v>283</v>
      </c>
      <c r="F103" s="19" t="s">
        <v>322</v>
      </c>
      <c r="G103" s="19" t="s">
        <v>313</v>
      </c>
      <c r="H103" s="19" t="s">
        <v>313</v>
      </c>
      <c r="I103" s="19" t="s">
        <v>313</v>
      </c>
      <c r="J103" s="19" t="s">
        <v>339</v>
      </c>
      <c r="K103" t="s">
        <v>275</v>
      </c>
    </row>
    <row r="104" spans="1:11" x14ac:dyDescent="0.35">
      <c r="A104" t="s">
        <v>271</v>
      </c>
      <c r="B104">
        <v>30</v>
      </c>
      <c r="C104" s="19" t="s">
        <v>283</v>
      </c>
      <c r="D104" s="19" t="s">
        <v>283</v>
      </c>
      <c r="E104" s="19" t="s">
        <v>283</v>
      </c>
      <c r="F104" s="19" t="s">
        <v>322</v>
      </c>
      <c r="G104" s="19" t="s">
        <v>313</v>
      </c>
      <c r="H104" s="19" t="s">
        <v>313</v>
      </c>
      <c r="I104" s="19" t="s">
        <v>313</v>
      </c>
      <c r="J104" s="19" t="s">
        <v>339</v>
      </c>
      <c r="K104" t="s">
        <v>275</v>
      </c>
    </row>
    <row r="105" spans="1:11" x14ac:dyDescent="0.35">
      <c r="A105" t="s">
        <v>271</v>
      </c>
      <c r="B105">
        <v>30</v>
      </c>
      <c r="C105" s="19" t="s">
        <v>283</v>
      </c>
      <c r="D105" s="19" t="s">
        <v>283</v>
      </c>
      <c r="E105" s="19" t="s">
        <v>283</v>
      </c>
      <c r="F105" s="19" t="s">
        <v>322</v>
      </c>
      <c r="G105" s="19" t="s">
        <v>313</v>
      </c>
      <c r="H105" s="19" t="s">
        <v>313</v>
      </c>
      <c r="I105" s="19" t="s">
        <v>313</v>
      </c>
      <c r="J105" s="19" t="s">
        <v>339</v>
      </c>
      <c r="K105" t="s">
        <v>268</v>
      </c>
    </row>
    <row r="106" spans="1:11" x14ac:dyDescent="0.35">
      <c r="A106" t="s">
        <v>319</v>
      </c>
      <c r="B106">
        <v>30</v>
      </c>
      <c r="C106" s="19" t="s">
        <v>283</v>
      </c>
      <c r="D106" s="19" t="s">
        <v>283</v>
      </c>
      <c r="E106" s="19" t="s">
        <v>283</v>
      </c>
      <c r="F106" s="19" t="s">
        <v>322</v>
      </c>
      <c r="G106" s="19" t="s">
        <v>313</v>
      </c>
      <c r="H106" s="19" t="s">
        <v>313</v>
      </c>
      <c r="I106" s="19" t="s">
        <v>313</v>
      </c>
      <c r="J106" s="19" t="s">
        <v>339</v>
      </c>
      <c r="K106" t="s">
        <v>275</v>
      </c>
    </row>
    <row r="107" spans="1:11" x14ac:dyDescent="0.35">
      <c r="A107" t="s">
        <v>319</v>
      </c>
      <c r="B107">
        <v>30</v>
      </c>
      <c r="C107" s="19" t="s">
        <v>283</v>
      </c>
      <c r="D107" s="19" t="s">
        <v>283</v>
      </c>
      <c r="E107" s="19" t="s">
        <v>283</v>
      </c>
      <c r="F107" s="19" t="s">
        <v>322</v>
      </c>
      <c r="G107" s="19" t="s">
        <v>313</v>
      </c>
      <c r="H107" s="19" t="s">
        <v>313</v>
      </c>
      <c r="I107" s="19" t="s">
        <v>313</v>
      </c>
      <c r="J107" s="19" t="s">
        <v>339</v>
      </c>
      <c r="K107" t="s">
        <v>275</v>
      </c>
    </row>
    <row r="108" spans="1:11" x14ac:dyDescent="0.35">
      <c r="A108" t="s">
        <v>271</v>
      </c>
      <c r="B108">
        <v>31</v>
      </c>
      <c r="C108" s="19" t="s">
        <v>283</v>
      </c>
      <c r="D108" s="19" t="s">
        <v>283</v>
      </c>
      <c r="E108" s="19" t="s">
        <v>283</v>
      </c>
      <c r="F108" s="19" t="s">
        <v>322</v>
      </c>
      <c r="G108" s="19" t="s">
        <v>313</v>
      </c>
      <c r="H108" s="19" t="s">
        <v>313</v>
      </c>
      <c r="I108" s="19" t="s">
        <v>313</v>
      </c>
      <c r="J108" s="19" t="s">
        <v>339</v>
      </c>
      <c r="K108" t="s">
        <v>275</v>
      </c>
    </row>
    <row r="109" spans="1:11" x14ac:dyDescent="0.35">
      <c r="A109" t="s">
        <v>271</v>
      </c>
      <c r="B109">
        <v>32</v>
      </c>
      <c r="C109" s="19" t="s">
        <v>285</v>
      </c>
      <c r="D109" s="19" t="s">
        <v>283</v>
      </c>
      <c r="E109" s="19" t="s">
        <v>283</v>
      </c>
      <c r="F109" s="19" t="s">
        <v>284</v>
      </c>
      <c r="G109" s="19" t="s">
        <v>285</v>
      </c>
      <c r="H109" s="19" t="s">
        <v>313</v>
      </c>
      <c r="I109" s="19" t="s">
        <v>286</v>
      </c>
      <c r="J109" s="19" t="s">
        <v>339</v>
      </c>
      <c r="K109" t="s">
        <v>275</v>
      </c>
    </row>
    <row r="110" spans="1:11" x14ac:dyDescent="0.35">
      <c r="A110" t="s">
        <v>271</v>
      </c>
      <c r="B110">
        <v>32</v>
      </c>
      <c r="C110" s="19" t="s">
        <v>283</v>
      </c>
      <c r="D110" s="19" t="s">
        <v>283</v>
      </c>
      <c r="E110" s="19" t="s">
        <v>285</v>
      </c>
      <c r="F110" s="19" t="s">
        <v>284</v>
      </c>
      <c r="G110" s="19" t="s">
        <v>313</v>
      </c>
      <c r="H110" s="19" t="s">
        <v>313</v>
      </c>
      <c r="I110" s="19" t="s">
        <v>313</v>
      </c>
      <c r="J110" s="19" t="s">
        <v>339</v>
      </c>
      <c r="K110" t="s">
        <v>275</v>
      </c>
    </row>
    <row r="111" spans="1:11" x14ac:dyDescent="0.35">
      <c r="A111" t="s">
        <v>319</v>
      </c>
      <c r="B111">
        <v>32</v>
      </c>
      <c r="C111" s="19" t="s">
        <v>283</v>
      </c>
      <c r="D111" s="19" t="s">
        <v>283</v>
      </c>
      <c r="E111" s="19" t="s">
        <v>285</v>
      </c>
      <c r="F111" s="19" t="s">
        <v>284</v>
      </c>
      <c r="G111" s="19" t="s">
        <v>313</v>
      </c>
      <c r="H111" s="19" t="s">
        <v>313</v>
      </c>
      <c r="I111" s="19" t="s">
        <v>313</v>
      </c>
      <c r="J111" s="19" t="s">
        <v>339</v>
      </c>
      <c r="K111" t="s">
        <v>275</v>
      </c>
    </row>
    <row r="112" spans="1:11" x14ac:dyDescent="0.35">
      <c r="A112" t="s">
        <v>271</v>
      </c>
      <c r="B112">
        <v>32</v>
      </c>
      <c r="C112" s="19" t="s">
        <v>285</v>
      </c>
      <c r="D112" s="19" t="s">
        <v>285</v>
      </c>
      <c r="E112" s="19" t="s">
        <v>285</v>
      </c>
      <c r="F112" s="19" t="s">
        <v>322</v>
      </c>
      <c r="G112" s="19" t="s">
        <v>285</v>
      </c>
      <c r="H112" s="19" t="s">
        <v>286</v>
      </c>
      <c r="I112" s="19" t="s">
        <v>286</v>
      </c>
      <c r="J112" s="19" t="s">
        <v>285</v>
      </c>
      <c r="K112" t="s">
        <v>275</v>
      </c>
    </row>
    <row r="113" spans="1:11" x14ac:dyDescent="0.35">
      <c r="A113" t="s">
        <v>271</v>
      </c>
      <c r="B113">
        <v>32</v>
      </c>
      <c r="C113" s="19" t="s">
        <v>283</v>
      </c>
      <c r="D113" s="19" t="s">
        <v>283</v>
      </c>
      <c r="E113" s="19" t="s">
        <v>285</v>
      </c>
      <c r="F113" s="19" t="s">
        <v>284</v>
      </c>
      <c r="G113" s="19" t="s">
        <v>313</v>
      </c>
      <c r="H113" s="19" t="s">
        <v>313</v>
      </c>
      <c r="I113" s="19" t="s">
        <v>313</v>
      </c>
      <c r="J113" s="19" t="s">
        <v>339</v>
      </c>
      <c r="K113" t="s">
        <v>275</v>
      </c>
    </row>
    <row r="114" spans="1:11" x14ac:dyDescent="0.35">
      <c r="A114" t="s">
        <v>319</v>
      </c>
      <c r="B114">
        <f>'Bale  ECHO-Last round MPCT P...'!Q180</f>
        <v>32</v>
      </c>
      <c r="C114" s="19" t="s">
        <v>283</v>
      </c>
      <c r="D114" s="19" t="s">
        <v>283</v>
      </c>
      <c r="E114" s="19" t="s">
        <v>283</v>
      </c>
      <c r="F114" s="19" t="s">
        <v>933</v>
      </c>
      <c r="G114" s="19" t="s">
        <v>285</v>
      </c>
      <c r="H114" s="19" t="s">
        <v>286</v>
      </c>
      <c r="I114" s="19" t="s">
        <v>313</v>
      </c>
      <c r="J114" s="19" t="s">
        <v>339</v>
      </c>
      <c r="K114" t="s">
        <v>275</v>
      </c>
    </row>
    <row r="115" spans="1:11" x14ac:dyDescent="0.35">
      <c r="A115" t="s">
        <v>271</v>
      </c>
      <c r="B115">
        <v>32</v>
      </c>
      <c r="C115" s="19" t="s">
        <v>283</v>
      </c>
      <c r="D115" s="19" t="s">
        <v>283</v>
      </c>
      <c r="E115" s="19" t="s">
        <v>283</v>
      </c>
      <c r="F115" s="19" t="s">
        <v>322</v>
      </c>
      <c r="G115" s="19" t="s">
        <v>313</v>
      </c>
      <c r="H115" s="19" t="s">
        <v>313</v>
      </c>
      <c r="I115" s="19" t="s">
        <v>313</v>
      </c>
      <c r="J115" s="19" t="s">
        <v>339</v>
      </c>
      <c r="K115" t="s">
        <v>275</v>
      </c>
    </row>
    <row r="116" spans="1:11" x14ac:dyDescent="0.35">
      <c r="A116" t="s">
        <v>271</v>
      </c>
      <c r="B116">
        <v>32</v>
      </c>
      <c r="C116" s="19" t="s">
        <v>283</v>
      </c>
      <c r="D116" s="19" t="s">
        <v>283</v>
      </c>
      <c r="E116" s="19" t="s">
        <v>283</v>
      </c>
      <c r="F116" s="19" t="s">
        <v>322</v>
      </c>
      <c r="G116" s="19" t="s">
        <v>313</v>
      </c>
      <c r="H116" s="19" t="s">
        <v>313</v>
      </c>
      <c r="I116" s="19" t="s">
        <v>313</v>
      </c>
      <c r="J116" s="19" t="s">
        <v>339</v>
      </c>
      <c r="K116" t="s">
        <v>275</v>
      </c>
    </row>
    <row r="117" spans="1:11" x14ac:dyDescent="0.35">
      <c r="A117" t="s">
        <v>271</v>
      </c>
      <c r="B117">
        <v>32</v>
      </c>
      <c r="C117" s="19" t="s">
        <v>283</v>
      </c>
      <c r="D117" s="19" t="s">
        <v>283</v>
      </c>
      <c r="E117" s="19" t="s">
        <v>283</v>
      </c>
      <c r="F117" s="19" t="s">
        <v>322</v>
      </c>
      <c r="G117" s="19" t="s">
        <v>313</v>
      </c>
      <c r="H117" s="19" t="s">
        <v>313</v>
      </c>
      <c r="I117" s="19" t="s">
        <v>313</v>
      </c>
      <c r="J117" s="19" t="s">
        <v>339</v>
      </c>
      <c r="K117" t="s">
        <v>275</v>
      </c>
    </row>
    <row r="118" spans="1:11" x14ac:dyDescent="0.35">
      <c r="A118" t="s">
        <v>271</v>
      </c>
      <c r="B118">
        <v>32</v>
      </c>
      <c r="C118" s="19" t="s">
        <v>283</v>
      </c>
      <c r="D118" s="19" t="s">
        <v>283</v>
      </c>
      <c r="E118" s="19" t="s">
        <v>283</v>
      </c>
      <c r="F118" s="19" t="s">
        <v>322</v>
      </c>
      <c r="G118" s="19" t="s">
        <v>313</v>
      </c>
      <c r="H118" s="19" t="s">
        <v>313</v>
      </c>
      <c r="I118" s="19" t="s">
        <v>313</v>
      </c>
      <c r="J118" s="19" t="s">
        <v>339</v>
      </c>
      <c r="K118" t="s">
        <v>268</v>
      </c>
    </row>
    <row r="119" spans="1:11" x14ac:dyDescent="0.35">
      <c r="A119" t="s">
        <v>319</v>
      </c>
      <c r="B119">
        <v>32</v>
      </c>
      <c r="C119" s="19" t="s">
        <v>283</v>
      </c>
      <c r="D119" s="19" t="s">
        <v>283</v>
      </c>
      <c r="E119" s="19" t="s">
        <v>283</v>
      </c>
      <c r="F119" s="19" t="s">
        <v>322</v>
      </c>
      <c r="G119" s="19" t="s">
        <v>313</v>
      </c>
      <c r="H119" s="19" t="s">
        <v>313</v>
      </c>
      <c r="I119" s="19" t="s">
        <v>313</v>
      </c>
      <c r="J119" s="19" t="s">
        <v>339</v>
      </c>
      <c r="K119" t="s">
        <v>275</v>
      </c>
    </row>
    <row r="120" spans="1:11" x14ac:dyDescent="0.35">
      <c r="A120" t="s">
        <v>271</v>
      </c>
      <c r="B120">
        <v>32</v>
      </c>
      <c r="C120" s="19" t="s">
        <v>283</v>
      </c>
      <c r="D120" s="19" t="s">
        <v>283</v>
      </c>
      <c r="E120" s="19" t="s">
        <v>283</v>
      </c>
      <c r="F120" s="19" t="s">
        <v>322</v>
      </c>
      <c r="G120" s="19" t="s">
        <v>313</v>
      </c>
      <c r="H120" s="19" t="s">
        <v>313</v>
      </c>
      <c r="I120" s="19" t="s">
        <v>313</v>
      </c>
      <c r="J120" s="19" t="s">
        <v>339</v>
      </c>
      <c r="K120" t="s">
        <v>275</v>
      </c>
    </row>
    <row r="121" spans="1:11" x14ac:dyDescent="0.35">
      <c r="A121" t="s">
        <v>271</v>
      </c>
      <c r="B121">
        <v>33</v>
      </c>
      <c r="C121" s="19" t="s">
        <v>283</v>
      </c>
      <c r="D121" s="19" t="s">
        <v>285</v>
      </c>
      <c r="E121" s="19" t="s">
        <v>283</v>
      </c>
      <c r="F121" s="19" t="s">
        <v>322</v>
      </c>
      <c r="G121" s="19" t="s">
        <v>313</v>
      </c>
      <c r="H121" s="19" t="s">
        <v>286</v>
      </c>
      <c r="I121" s="19" t="s">
        <v>313</v>
      </c>
      <c r="J121" s="19" t="s">
        <v>339</v>
      </c>
      <c r="K121" t="s">
        <v>275</v>
      </c>
    </row>
    <row r="122" spans="1:11" x14ac:dyDescent="0.35">
      <c r="A122" t="s">
        <v>319</v>
      </c>
      <c r="B122">
        <f>'Bale  ECHO-Last round MPCT P...'!Q172</f>
        <v>34</v>
      </c>
      <c r="C122" s="19" t="s">
        <v>283</v>
      </c>
      <c r="D122" s="19" t="s">
        <v>283</v>
      </c>
      <c r="E122" s="19" t="s">
        <v>283</v>
      </c>
      <c r="F122" s="19" t="s">
        <v>933</v>
      </c>
      <c r="G122" s="19" t="s">
        <v>285</v>
      </c>
      <c r="H122" s="19" t="s">
        <v>868</v>
      </c>
      <c r="I122" s="19" t="s">
        <v>313</v>
      </c>
      <c r="J122" s="19" t="s">
        <v>339</v>
      </c>
      <c r="K122" t="s">
        <v>275</v>
      </c>
    </row>
    <row r="123" spans="1:11" x14ac:dyDescent="0.35">
      <c r="A123" t="s">
        <v>319</v>
      </c>
      <c r="B123">
        <v>34</v>
      </c>
      <c r="C123" s="19" t="s">
        <v>283</v>
      </c>
      <c r="D123" s="19" t="s">
        <v>283</v>
      </c>
      <c r="E123" s="19" t="s">
        <v>283</v>
      </c>
      <c r="F123" s="19" t="s">
        <v>322</v>
      </c>
      <c r="G123" s="19" t="s">
        <v>313</v>
      </c>
      <c r="H123" s="19" t="s">
        <v>313</v>
      </c>
      <c r="I123" s="19" t="s">
        <v>313</v>
      </c>
      <c r="J123" s="19" t="s">
        <v>339</v>
      </c>
      <c r="K123" t="s">
        <v>275</v>
      </c>
    </row>
    <row r="124" spans="1:11" x14ac:dyDescent="0.35">
      <c r="A124" t="s">
        <v>271</v>
      </c>
      <c r="B124">
        <v>35</v>
      </c>
      <c r="C124" s="19" t="s">
        <v>285</v>
      </c>
      <c r="D124" s="19" t="s">
        <v>285</v>
      </c>
      <c r="E124" s="19" t="s">
        <v>285</v>
      </c>
      <c r="F124" s="19" t="s">
        <v>322</v>
      </c>
      <c r="G124" s="19" t="s">
        <v>285</v>
      </c>
      <c r="H124" s="19" t="s">
        <v>286</v>
      </c>
      <c r="I124" s="19" t="s">
        <v>286</v>
      </c>
      <c r="J124" s="19" t="s">
        <v>285</v>
      </c>
      <c r="K124" t="s">
        <v>275</v>
      </c>
    </row>
    <row r="125" spans="1:11" x14ac:dyDescent="0.35">
      <c r="A125" t="s">
        <v>271</v>
      </c>
      <c r="B125">
        <v>35</v>
      </c>
      <c r="C125" s="19" t="s">
        <v>283</v>
      </c>
      <c r="D125" s="19" t="s">
        <v>285</v>
      </c>
      <c r="E125" s="19" t="s">
        <v>283</v>
      </c>
      <c r="F125" s="19" t="s">
        <v>322</v>
      </c>
      <c r="G125" s="19" t="s">
        <v>313</v>
      </c>
      <c r="H125" s="19" t="s">
        <v>313</v>
      </c>
      <c r="I125" s="19" t="s">
        <v>313</v>
      </c>
      <c r="J125" s="19" t="s">
        <v>339</v>
      </c>
      <c r="K125" t="s">
        <v>275</v>
      </c>
    </row>
    <row r="126" spans="1:11" x14ac:dyDescent="0.35">
      <c r="A126" t="s">
        <v>319</v>
      </c>
      <c r="B126">
        <v>35</v>
      </c>
      <c r="C126" s="19" t="s">
        <v>283</v>
      </c>
      <c r="D126" s="19" t="s">
        <v>283</v>
      </c>
      <c r="E126" s="19" t="s">
        <v>285</v>
      </c>
      <c r="F126" s="19" t="s">
        <v>322</v>
      </c>
      <c r="G126" s="19" t="s">
        <v>285</v>
      </c>
      <c r="H126" s="19" t="s">
        <v>286</v>
      </c>
      <c r="I126" s="19" t="s">
        <v>286</v>
      </c>
      <c r="J126" s="19" t="s">
        <v>285</v>
      </c>
      <c r="K126" t="s">
        <v>275</v>
      </c>
    </row>
    <row r="127" spans="1:11" x14ac:dyDescent="0.35">
      <c r="A127" t="s">
        <v>271</v>
      </c>
      <c r="B127">
        <v>35</v>
      </c>
      <c r="C127" s="19" t="s">
        <v>283</v>
      </c>
      <c r="D127" s="19" t="s">
        <v>285</v>
      </c>
      <c r="E127" s="19" t="s">
        <v>285</v>
      </c>
      <c r="F127" s="19" t="s">
        <v>322</v>
      </c>
      <c r="G127" s="19" t="s">
        <v>313</v>
      </c>
      <c r="H127" s="19" t="s">
        <v>313</v>
      </c>
      <c r="I127" s="19" t="s">
        <v>313</v>
      </c>
      <c r="J127" s="19" t="s">
        <v>285</v>
      </c>
      <c r="K127" t="s">
        <v>268</v>
      </c>
    </row>
    <row r="128" spans="1:11" x14ac:dyDescent="0.35">
      <c r="A128" t="s">
        <v>271</v>
      </c>
      <c r="B128">
        <v>35</v>
      </c>
      <c r="C128" s="19" t="s">
        <v>283</v>
      </c>
      <c r="D128" s="19" t="s">
        <v>285</v>
      </c>
      <c r="E128" s="19" t="s">
        <v>283</v>
      </c>
      <c r="F128" s="19" t="s">
        <v>322</v>
      </c>
      <c r="G128" s="19" t="s">
        <v>285</v>
      </c>
      <c r="H128" s="19" t="s">
        <v>286</v>
      </c>
      <c r="I128" s="19" t="s">
        <v>286</v>
      </c>
      <c r="J128" s="19" t="s">
        <v>285</v>
      </c>
      <c r="K128" t="s">
        <v>275</v>
      </c>
    </row>
    <row r="129" spans="1:11" x14ac:dyDescent="0.35">
      <c r="A129" t="s">
        <v>271</v>
      </c>
      <c r="B129">
        <v>35</v>
      </c>
      <c r="C129" s="19" t="s">
        <v>285</v>
      </c>
      <c r="D129" s="19" t="s">
        <v>283</v>
      </c>
      <c r="E129" s="19" t="s">
        <v>285</v>
      </c>
      <c r="F129" s="19" t="s">
        <v>322</v>
      </c>
      <c r="G129" s="19" t="s">
        <v>313</v>
      </c>
      <c r="H129" s="19" t="s">
        <v>313</v>
      </c>
      <c r="I129" s="19" t="s">
        <v>313</v>
      </c>
      <c r="J129" s="19" t="s">
        <v>339</v>
      </c>
      <c r="K129" t="s">
        <v>275</v>
      </c>
    </row>
    <row r="130" spans="1:11" x14ac:dyDescent="0.35">
      <c r="A130" t="s">
        <v>271</v>
      </c>
      <c r="B130">
        <v>35</v>
      </c>
      <c r="C130" s="19" t="s">
        <v>285</v>
      </c>
      <c r="D130" s="19" t="s">
        <v>285</v>
      </c>
      <c r="E130" s="19" t="s">
        <v>283</v>
      </c>
      <c r="F130" s="19" t="s">
        <v>322</v>
      </c>
      <c r="G130" s="19" t="s">
        <v>285</v>
      </c>
      <c r="H130" s="19" t="s">
        <v>286</v>
      </c>
      <c r="I130" s="19" t="s">
        <v>286</v>
      </c>
      <c r="J130" s="19" t="s">
        <v>285</v>
      </c>
      <c r="K130" t="s">
        <v>275</v>
      </c>
    </row>
    <row r="131" spans="1:11" x14ac:dyDescent="0.35">
      <c r="A131" t="s">
        <v>271</v>
      </c>
      <c r="B131">
        <v>35</v>
      </c>
      <c r="C131" s="19" t="s">
        <v>285</v>
      </c>
      <c r="D131" s="19" t="s">
        <v>285</v>
      </c>
      <c r="E131" s="19" t="s">
        <v>283</v>
      </c>
      <c r="F131" s="19" t="s">
        <v>322</v>
      </c>
      <c r="G131" s="19" t="s">
        <v>285</v>
      </c>
      <c r="H131" s="19" t="s">
        <v>286</v>
      </c>
      <c r="I131" s="19" t="s">
        <v>286</v>
      </c>
      <c r="J131" s="19" t="s">
        <v>285</v>
      </c>
      <c r="K131" t="s">
        <v>268</v>
      </c>
    </row>
    <row r="132" spans="1:11" x14ac:dyDescent="0.35">
      <c r="A132" t="s">
        <v>271</v>
      </c>
      <c r="B132">
        <v>35</v>
      </c>
      <c r="C132" s="19" t="s">
        <v>283</v>
      </c>
      <c r="D132" s="19" t="s">
        <v>283</v>
      </c>
      <c r="E132" s="19" t="s">
        <v>285</v>
      </c>
      <c r="F132" s="19" t="s">
        <v>284</v>
      </c>
      <c r="G132" s="19" t="s">
        <v>313</v>
      </c>
      <c r="H132" s="19" t="s">
        <v>286</v>
      </c>
      <c r="I132" s="19" t="s">
        <v>313</v>
      </c>
      <c r="J132" s="19" t="s">
        <v>285</v>
      </c>
      <c r="K132" t="s">
        <v>268</v>
      </c>
    </row>
    <row r="133" spans="1:11" x14ac:dyDescent="0.35">
      <c r="A133" t="s">
        <v>271</v>
      </c>
      <c r="B133">
        <v>35</v>
      </c>
      <c r="C133" s="19" t="s">
        <v>283</v>
      </c>
      <c r="D133" s="19" t="s">
        <v>285</v>
      </c>
      <c r="E133" s="19" t="s">
        <v>285</v>
      </c>
      <c r="F133" s="19" t="s">
        <v>284</v>
      </c>
      <c r="G133" s="19" t="s">
        <v>313</v>
      </c>
      <c r="H133" s="19" t="s">
        <v>286</v>
      </c>
      <c r="I133" s="19" t="s">
        <v>286</v>
      </c>
      <c r="J133" s="19" t="s">
        <v>339</v>
      </c>
      <c r="K133" t="s">
        <v>275</v>
      </c>
    </row>
    <row r="134" spans="1:11" x14ac:dyDescent="0.35">
      <c r="A134" t="s">
        <v>271</v>
      </c>
      <c r="B134">
        <v>35</v>
      </c>
      <c r="C134" s="19" t="s">
        <v>283</v>
      </c>
      <c r="D134" s="19" t="s">
        <v>285</v>
      </c>
      <c r="E134" s="19" t="s">
        <v>285</v>
      </c>
      <c r="F134" s="19" t="s">
        <v>322</v>
      </c>
      <c r="G134" s="19" t="s">
        <v>313</v>
      </c>
      <c r="H134" s="19" t="s">
        <v>286</v>
      </c>
      <c r="I134" s="19" t="s">
        <v>313</v>
      </c>
      <c r="J134" s="19" t="s">
        <v>285</v>
      </c>
      <c r="K134" t="s">
        <v>275</v>
      </c>
    </row>
    <row r="135" spans="1:11" x14ac:dyDescent="0.35">
      <c r="A135" t="s">
        <v>319</v>
      </c>
      <c r="B135">
        <v>35</v>
      </c>
      <c r="C135" s="19" t="s">
        <v>285</v>
      </c>
      <c r="D135" s="19" t="s">
        <v>285</v>
      </c>
      <c r="E135" s="19" t="s">
        <v>283</v>
      </c>
      <c r="F135" s="19" t="s">
        <v>322</v>
      </c>
      <c r="G135" s="19" t="s">
        <v>285</v>
      </c>
      <c r="H135" s="19" t="s">
        <v>286</v>
      </c>
      <c r="I135" s="19" t="s">
        <v>286</v>
      </c>
      <c r="J135" s="19" t="s">
        <v>285</v>
      </c>
      <c r="K135" t="s">
        <v>275</v>
      </c>
    </row>
    <row r="136" spans="1:11" x14ac:dyDescent="0.35">
      <c r="A136" t="s">
        <v>271</v>
      </c>
      <c r="B136">
        <v>35</v>
      </c>
      <c r="C136" s="19" t="s">
        <v>283</v>
      </c>
      <c r="D136" s="19" t="s">
        <v>285</v>
      </c>
      <c r="E136" s="19" t="s">
        <v>283</v>
      </c>
      <c r="F136" s="19" t="s">
        <v>284</v>
      </c>
      <c r="G136" s="19" t="s">
        <v>313</v>
      </c>
      <c r="H136" s="19" t="s">
        <v>286</v>
      </c>
      <c r="I136" s="19" t="s">
        <v>313</v>
      </c>
      <c r="J136" s="19" t="s">
        <v>285</v>
      </c>
      <c r="K136" t="s">
        <v>275</v>
      </c>
    </row>
    <row r="137" spans="1:11" x14ac:dyDescent="0.35">
      <c r="A137" t="s">
        <v>271</v>
      </c>
      <c r="B137">
        <v>35</v>
      </c>
      <c r="C137" s="19" t="s">
        <v>283</v>
      </c>
      <c r="D137" s="19" t="s">
        <v>285</v>
      </c>
      <c r="E137" s="19" t="s">
        <v>285</v>
      </c>
      <c r="F137" s="19" t="s">
        <v>284</v>
      </c>
      <c r="G137" s="19" t="s">
        <v>313</v>
      </c>
      <c r="H137" s="19" t="s">
        <v>313</v>
      </c>
      <c r="I137" s="19" t="s">
        <v>313</v>
      </c>
      <c r="J137" s="19" t="s">
        <v>285</v>
      </c>
      <c r="K137" t="s">
        <v>275</v>
      </c>
    </row>
    <row r="138" spans="1:11" x14ac:dyDescent="0.35">
      <c r="A138" t="s">
        <v>271</v>
      </c>
      <c r="B138">
        <v>35</v>
      </c>
      <c r="C138" s="19" t="s">
        <v>283</v>
      </c>
      <c r="D138" s="19" t="s">
        <v>285</v>
      </c>
      <c r="E138" s="19" t="s">
        <v>285</v>
      </c>
      <c r="F138" s="19" t="s">
        <v>284</v>
      </c>
      <c r="G138" s="19" t="s">
        <v>313</v>
      </c>
      <c r="H138" s="19" t="s">
        <v>313</v>
      </c>
      <c r="I138" s="19" t="s">
        <v>313</v>
      </c>
      <c r="J138" s="19" t="s">
        <v>339</v>
      </c>
      <c r="K138" t="s">
        <v>275</v>
      </c>
    </row>
    <row r="139" spans="1:11" x14ac:dyDescent="0.35">
      <c r="A139" t="s">
        <v>319</v>
      </c>
      <c r="B139">
        <f>'Bale  ECHO-Last round MPCT P...'!Q154</f>
        <v>35</v>
      </c>
      <c r="C139" s="19" t="s">
        <v>283</v>
      </c>
      <c r="D139" s="19" t="s">
        <v>283</v>
      </c>
      <c r="E139" s="19" t="s">
        <v>283</v>
      </c>
      <c r="F139" s="19" t="s">
        <v>284</v>
      </c>
      <c r="G139" s="19" t="s">
        <v>313</v>
      </c>
      <c r="H139" s="19" t="s">
        <v>868</v>
      </c>
      <c r="I139" s="19" t="s">
        <v>313</v>
      </c>
      <c r="J139" s="19" t="s">
        <v>339</v>
      </c>
      <c r="K139" t="s">
        <v>275</v>
      </c>
    </row>
    <row r="140" spans="1:11" x14ac:dyDescent="0.35">
      <c r="A140" t="s">
        <v>319</v>
      </c>
      <c r="B140">
        <f>'Bale  ECHO-Last round MPCT P...'!Q158</f>
        <v>35</v>
      </c>
      <c r="C140" s="19" t="s">
        <v>283</v>
      </c>
      <c r="D140" s="19" t="s">
        <v>283</v>
      </c>
      <c r="E140" s="19" t="s">
        <v>283</v>
      </c>
      <c r="F140" s="19" t="s">
        <v>284</v>
      </c>
      <c r="G140" s="19" t="s">
        <v>313</v>
      </c>
      <c r="H140" s="19" t="s">
        <v>868</v>
      </c>
      <c r="I140" s="19" t="s">
        <v>313</v>
      </c>
      <c r="J140" s="19" t="s">
        <v>339</v>
      </c>
      <c r="K140" t="s">
        <v>275</v>
      </c>
    </row>
    <row r="141" spans="1:11" x14ac:dyDescent="0.35">
      <c r="A141" t="s">
        <v>319</v>
      </c>
      <c r="B141">
        <f>'Bale  ECHO-Last round MPCT P...'!Q161</f>
        <v>35</v>
      </c>
      <c r="C141" s="19" t="s">
        <v>283</v>
      </c>
      <c r="D141" s="19" t="s">
        <v>283</v>
      </c>
      <c r="E141" s="19" t="s">
        <v>283</v>
      </c>
      <c r="F141" s="19" t="s">
        <v>284</v>
      </c>
      <c r="G141" s="19" t="s">
        <v>313</v>
      </c>
      <c r="H141" s="19" t="s">
        <v>868</v>
      </c>
      <c r="I141" s="19" t="s">
        <v>313</v>
      </c>
      <c r="J141" s="19" t="s">
        <v>339</v>
      </c>
      <c r="K141" t="s">
        <v>275</v>
      </c>
    </row>
    <row r="142" spans="1:11" x14ac:dyDescent="0.35">
      <c r="A142" t="s">
        <v>319</v>
      </c>
      <c r="B142">
        <f>'Bale  ECHO-Last round MPCT P...'!Q166</f>
        <v>35</v>
      </c>
      <c r="C142" s="19" t="s">
        <v>283</v>
      </c>
      <c r="D142" s="19" t="s">
        <v>283</v>
      </c>
      <c r="E142" s="19" t="s">
        <v>283</v>
      </c>
      <c r="F142" s="19" t="s">
        <v>284</v>
      </c>
      <c r="G142" s="19" t="s">
        <v>313</v>
      </c>
      <c r="H142" s="19" t="s">
        <v>868</v>
      </c>
      <c r="I142" s="19" t="s">
        <v>313</v>
      </c>
      <c r="J142" s="19" t="s">
        <v>339</v>
      </c>
      <c r="K142" t="s">
        <v>275</v>
      </c>
    </row>
    <row r="143" spans="1:11" x14ac:dyDescent="0.35">
      <c r="A143" t="s">
        <v>319</v>
      </c>
      <c r="B143">
        <f>'Bale  ECHO-Last round MPCT P...'!Q196</f>
        <v>35</v>
      </c>
      <c r="C143" s="19" t="s">
        <v>283</v>
      </c>
      <c r="D143" s="19" t="s">
        <v>283</v>
      </c>
      <c r="E143" s="19" t="s">
        <v>283</v>
      </c>
      <c r="F143" s="19" t="s">
        <v>933</v>
      </c>
      <c r="G143" s="19" t="s">
        <v>313</v>
      </c>
      <c r="H143" s="19" t="s">
        <v>868</v>
      </c>
      <c r="I143" s="19" t="s">
        <v>313</v>
      </c>
      <c r="J143" s="19" t="s">
        <v>339</v>
      </c>
      <c r="K143" t="s">
        <v>275</v>
      </c>
    </row>
    <row r="144" spans="1:11" x14ac:dyDescent="0.35">
      <c r="A144" t="s">
        <v>319</v>
      </c>
      <c r="B144">
        <f>'Bale  ECHO-Last round MPCT P...'!Q197</f>
        <v>35</v>
      </c>
      <c r="C144" s="19" t="s">
        <v>283</v>
      </c>
      <c r="D144" s="19" t="s">
        <v>283</v>
      </c>
      <c r="E144" s="19" t="s">
        <v>283</v>
      </c>
      <c r="F144" s="19" t="s">
        <v>933</v>
      </c>
      <c r="G144" s="19" t="s">
        <v>313</v>
      </c>
      <c r="H144" s="19" t="s">
        <v>868</v>
      </c>
      <c r="I144" s="19" t="s">
        <v>313</v>
      </c>
      <c r="J144" s="19" t="s">
        <v>339</v>
      </c>
      <c r="K144" t="s">
        <v>275</v>
      </c>
    </row>
    <row r="145" spans="1:11" x14ac:dyDescent="0.35">
      <c r="A145" t="s">
        <v>319</v>
      </c>
      <c r="B145">
        <f>'Bale  ECHO-Last round MPCT P...'!Q201</f>
        <v>35</v>
      </c>
      <c r="C145" s="19" t="s">
        <v>283</v>
      </c>
      <c r="D145" s="19" t="s">
        <v>283</v>
      </c>
      <c r="E145" s="19" t="s">
        <v>283</v>
      </c>
      <c r="F145" s="19" t="s">
        <v>322</v>
      </c>
      <c r="G145" s="19" t="s">
        <v>313</v>
      </c>
      <c r="H145" s="19" t="s">
        <v>868</v>
      </c>
      <c r="I145" s="19" t="s">
        <v>313</v>
      </c>
      <c r="J145" s="19" t="s">
        <v>339</v>
      </c>
      <c r="K145" t="s">
        <v>275</v>
      </c>
    </row>
    <row r="146" spans="1:11" x14ac:dyDescent="0.35">
      <c r="A146" t="s">
        <v>319</v>
      </c>
      <c r="B146">
        <f>'Bale  ECHO-Last round MPCT P...'!Q208</f>
        <v>35</v>
      </c>
      <c r="C146" s="19" t="s">
        <v>283</v>
      </c>
      <c r="D146" s="19" t="s">
        <v>283</v>
      </c>
      <c r="E146" s="19" t="s">
        <v>283</v>
      </c>
      <c r="F146" s="19" t="s">
        <v>322</v>
      </c>
      <c r="G146" s="19" t="s">
        <v>313</v>
      </c>
      <c r="H146" s="19" t="s">
        <v>313</v>
      </c>
      <c r="I146" s="19" t="s">
        <v>313</v>
      </c>
      <c r="J146" s="19" t="s">
        <v>339</v>
      </c>
      <c r="K146" t="s">
        <v>275</v>
      </c>
    </row>
    <row r="147" spans="1:11" x14ac:dyDescent="0.35">
      <c r="A147" t="s">
        <v>319</v>
      </c>
      <c r="B147">
        <f>'Bale  ECHO-Last round MPCT P...'!Q213</f>
        <v>35</v>
      </c>
      <c r="C147" s="19" t="s">
        <v>283</v>
      </c>
      <c r="D147" s="19" t="s">
        <v>283</v>
      </c>
      <c r="E147" s="19" t="s">
        <v>283</v>
      </c>
      <c r="F147" s="19" t="s">
        <v>322</v>
      </c>
      <c r="G147" s="19" t="s">
        <v>313</v>
      </c>
      <c r="H147" s="19" t="s">
        <v>313</v>
      </c>
      <c r="I147" s="19" t="s">
        <v>313</v>
      </c>
      <c r="J147" s="19" t="s">
        <v>339</v>
      </c>
      <c r="K147" t="s">
        <v>275</v>
      </c>
    </row>
    <row r="148" spans="1:11" x14ac:dyDescent="0.35">
      <c r="A148" t="s">
        <v>319</v>
      </c>
      <c r="B148">
        <f>'Bale  ECHO-Last round MPCT P...'!Q233</f>
        <v>35</v>
      </c>
      <c r="C148" s="19" t="s">
        <v>283</v>
      </c>
      <c r="D148" s="19" t="s">
        <v>283</v>
      </c>
      <c r="E148" s="19" t="s">
        <v>283</v>
      </c>
      <c r="F148" s="19" t="s">
        <v>933</v>
      </c>
      <c r="G148" s="19" t="s">
        <v>313</v>
      </c>
      <c r="H148" s="19" t="s">
        <v>868</v>
      </c>
      <c r="I148" s="19" t="s">
        <v>313</v>
      </c>
      <c r="J148" s="19" t="s">
        <v>339</v>
      </c>
      <c r="K148" t="s">
        <v>275</v>
      </c>
    </row>
    <row r="149" spans="1:11" x14ac:dyDescent="0.35">
      <c r="A149" t="s">
        <v>271</v>
      </c>
      <c r="B149">
        <v>35</v>
      </c>
      <c r="C149" s="19" t="s">
        <v>283</v>
      </c>
      <c r="D149" s="19" t="s">
        <v>283</v>
      </c>
      <c r="E149" s="19" t="s">
        <v>283</v>
      </c>
      <c r="F149" s="19" t="s">
        <v>322</v>
      </c>
      <c r="G149" s="19" t="s">
        <v>313</v>
      </c>
      <c r="H149" s="19" t="s">
        <v>313</v>
      </c>
      <c r="I149" s="19" t="s">
        <v>313</v>
      </c>
      <c r="J149" s="19" t="s">
        <v>339</v>
      </c>
      <c r="K149" t="s">
        <v>275</v>
      </c>
    </row>
    <row r="150" spans="1:11" x14ac:dyDescent="0.35">
      <c r="A150" t="s">
        <v>271</v>
      </c>
      <c r="B150">
        <v>35</v>
      </c>
      <c r="C150" s="19" t="s">
        <v>283</v>
      </c>
      <c r="D150" s="19" t="s">
        <v>283</v>
      </c>
      <c r="E150" s="19" t="s">
        <v>283</v>
      </c>
      <c r="F150" s="19" t="s">
        <v>322</v>
      </c>
      <c r="G150" s="19" t="s">
        <v>313</v>
      </c>
      <c r="H150" s="19" t="s">
        <v>313</v>
      </c>
      <c r="I150" s="19" t="s">
        <v>313</v>
      </c>
      <c r="J150" s="19" t="s">
        <v>339</v>
      </c>
      <c r="K150" t="s">
        <v>275</v>
      </c>
    </row>
    <row r="151" spans="1:11" x14ac:dyDescent="0.35">
      <c r="A151" t="s">
        <v>319</v>
      </c>
      <c r="B151">
        <v>35</v>
      </c>
      <c r="C151" s="19" t="s">
        <v>283</v>
      </c>
      <c r="D151" s="19" t="s">
        <v>283</v>
      </c>
      <c r="E151" s="19" t="s">
        <v>283</v>
      </c>
      <c r="F151" s="19" t="s">
        <v>322</v>
      </c>
      <c r="G151" s="19" t="s">
        <v>313</v>
      </c>
      <c r="H151" s="19" t="s">
        <v>313</v>
      </c>
      <c r="I151" s="19" t="s">
        <v>313</v>
      </c>
      <c r="J151" s="19" t="s">
        <v>339</v>
      </c>
      <c r="K151" t="s">
        <v>268</v>
      </c>
    </row>
    <row r="152" spans="1:11" x14ac:dyDescent="0.35">
      <c r="A152" t="s">
        <v>271</v>
      </c>
      <c r="B152">
        <v>35</v>
      </c>
      <c r="C152" s="19" t="s">
        <v>283</v>
      </c>
      <c r="D152" s="19" t="s">
        <v>283</v>
      </c>
      <c r="E152" s="19" t="s">
        <v>283</v>
      </c>
      <c r="F152" s="19" t="s">
        <v>322</v>
      </c>
      <c r="G152" s="19" t="s">
        <v>313</v>
      </c>
      <c r="H152" s="19" t="s">
        <v>313</v>
      </c>
      <c r="I152" s="19" t="s">
        <v>313</v>
      </c>
      <c r="J152" s="19" t="s">
        <v>339</v>
      </c>
      <c r="K152" t="s">
        <v>275</v>
      </c>
    </row>
    <row r="153" spans="1:11" x14ac:dyDescent="0.35">
      <c r="A153" t="s">
        <v>319</v>
      </c>
      <c r="B153">
        <v>35</v>
      </c>
      <c r="C153" s="19" t="s">
        <v>283</v>
      </c>
      <c r="D153" s="19" t="s">
        <v>283</v>
      </c>
      <c r="E153" s="19" t="s">
        <v>283</v>
      </c>
      <c r="F153" s="19" t="s">
        <v>322</v>
      </c>
      <c r="G153" s="19" t="s">
        <v>313</v>
      </c>
      <c r="H153" s="19" t="s">
        <v>313</v>
      </c>
      <c r="I153" s="19" t="s">
        <v>313</v>
      </c>
      <c r="J153" s="19" t="s">
        <v>339</v>
      </c>
      <c r="K153" t="s">
        <v>275</v>
      </c>
    </row>
    <row r="154" spans="1:11" x14ac:dyDescent="0.35">
      <c r="A154" t="s">
        <v>271</v>
      </c>
      <c r="B154">
        <v>35</v>
      </c>
      <c r="C154" s="19" t="s">
        <v>283</v>
      </c>
      <c r="D154" s="19" t="s">
        <v>283</v>
      </c>
      <c r="E154" s="19" t="s">
        <v>283</v>
      </c>
      <c r="F154" s="19" t="s">
        <v>322</v>
      </c>
      <c r="G154" s="19" t="s">
        <v>313</v>
      </c>
      <c r="H154" s="19" t="s">
        <v>313</v>
      </c>
      <c r="I154" s="19" t="s">
        <v>313</v>
      </c>
      <c r="J154" s="19" t="s">
        <v>339</v>
      </c>
      <c r="K154" t="s">
        <v>275</v>
      </c>
    </row>
    <row r="155" spans="1:11" x14ac:dyDescent="0.35">
      <c r="A155" t="s">
        <v>271</v>
      </c>
      <c r="B155">
        <v>35</v>
      </c>
      <c r="C155" s="19" t="s">
        <v>283</v>
      </c>
      <c r="D155" s="19" t="s">
        <v>283</v>
      </c>
      <c r="E155" s="19" t="s">
        <v>283</v>
      </c>
      <c r="F155" s="19" t="s">
        <v>322</v>
      </c>
      <c r="G155" s="19" t="s">
        <v>313</v>
      </c>
      <c r="H155" s="19" t="s">
        <v>313</v>
      </c>
      <c r="I155" s="19" t="s">
        <v>313</v>
      </c>
      <c r="J155" s="19" t="s">
        <v>339</v>
      </c>
      <c r="K155" t="s">
        <v>275</v>
      </c>
    </row>
    <row r="156" spans="1:11" x14ac:dyDescent="0.35">
      <c r="A156" t="s">
        <v>271</v>
      </c>
      <c r="B156">
        <v>35</v>
      </c>
      <c r="C156" s="19" t="s">
        <v>283</v>
      </c>
      <c r="D156" s="19" t="s">
        <v>283</v>
      </c>
      <c r="E156" s="19" t="s">
        <v>283</v>
      </c>
      <c r="F156" s="19" t="s">
        <v>322</v>
      </c>
      <c r="G156" s="19" t="s">
        <v>313</v>
      </c>
      <c r="H156" s="19" t="s">
        <v>313</v>
      </c>
      <c r="I156" s="19" t="s">
        <v>313</v>
      </c>
      <c r="J156" s="19" t="s">
        <v>339</v>
      </c>
      <c r="K156" t="s">
        <v>275</v>
      </c>
    </row>
    <row r="157" spans="1:11" x14ac:dyDescent="0.35">
      <c r="A157" t="s">
        <v>271</v>
      </c>
      <c r="B157">
        <v>35</v>
      </c>
      <c r="C157" s="19" t="s">
        <v>283</v>
      </c>
      <c r="D157" s="19" t="s">
        <v>283</v>
      </c>
      <c r="E157" s="19" t="s">
        <v>283</v>
      </c>
      <c r="F157" s="19" t="s">
        <v>322</v>
      </c>
      <c r="G157" s="19" t="s">
        <v>313</v>
      </c>
      <c r="H157" s="19" t="s">
        <v>313</v>
      </c>
      <c r="I157" s="19" t="s">
        <v>313</v>
      </c>
      <c r="J157" s="19" t="s">
        <v>339</v>
      </c>
      <c r="K157" t="s">
        <v>275</v>
      </c>
    </row>
    <row r="158" spans="1:11" x14ac:dyDescent="0.35">
      <c r="A158" t="s">
        <v>271</v>
      </c>
      <c r="B158">
        <v>35</v>
      </c>
      <c r="C158" s="19" t="s">
        <v>283</v>
      </c>
      <c r="D158" s="19" t="s">
        <v>283</v>
      </c>
      <c r="E158" s="19" t="s">
        <v>283</v>
      </c>
      <c r="F158" s="19" t="s">
        <v>322</v>
      </c>
      <c r="G158" s="19" t="s">
        <v>313</v>
      </c>
      <c r="H158" s="19" t="s">
        <v>313</v>
      </c>
      <c r="I158" s="19" t="s">
        <v>313</v>
      </c>
      <c r="J158" s="19" t="s">
        <v>339</v>
      </c>
      <c r="K158" t="s">
        <v>268</v>
      </c>
    </row>
    <row r="159" spans="1:11" x14ac:dyDescent="0.35">
      <c r="A159" t="s">
        <v>271</v>
      </c>
      <c r="B159">
        <v>36</v>
      </c>
      <c r="C159" s="19" t="s">
        <v>283</v>
      </c>
      <c r="D159" s="19" t="s">
        <v>283</v>
      </c>
      <c r="E159" s="19" t="s">
        <v>285</v>
      </c>
      <c r="F159" s="19" t="s">
        <v>322</v>
      </c>
      <c r="G159" s="19" t="s">
        <v>313</v>
      </c>
      <c r="H159" s="19" t="s">
        <v>286</v>
      </c>
      <c r="I159" s="19" t="s">
        <v>313</v>
      </c>
      <c r="J159" s="19" t="s">
        <v>285</v>
      </c>
      <c r="K159" t="s">
        <v>268</v>
      </c>
    </row>
    <row r="160" spans="1:11" x14ac:dyDescent="0.35">
      <c r="A160" t="s">
        <v>271</v>
      </c>
      <c r="B160">
        <v>36</v>
      </c>
      <c r="C160" s="19" t="s">
        <v>285</v>
      </c>
      <c r="D160" s="19" t="s">
        <v>285</v>
      </c>
      <c r="E160" s="19" t="s">
        <v>283</v>
      </c>
      <c r="F160" s="19" t="s">
        <v>322</v>
      </c>
      <c r="G160" s="19" t="s">
        <v>285</v>
      </c>
      <c r="H160" s="19" t="s">
        <v>286</v>
      </c>
      <c r="I160" s="19" t="s">
        <v>286</v>
      </c>
      <c r="J160" s="19" t="s">
        <v>285</v>
      </c>
      <c r="K160" t="s">
        <v>275</v>
      </c>
    </row>
    <row r="161" spans="1:11" x14ac:dyDescent="0.35">
      <c r="A161" t="s">
        <v>319</v>
      </c>
      <c r="B161">
        <v>36</v>
      </c>
      <c r="C161" s="19" t="s">
        <v>285</v>
      </c>
      <c r="D161" s="19" t="s">
        <v>285</v>
      </c>
      <c r="E161" s="19" t="s">
        <v>283</v>
      </c>
      <c r="F161" s="19" t="s">
        <v>322</v>
      </c>
      <c r="G161" s="19" t="s">
        <v>285</v>
      </c>
      <c r="H161" s="19" t="s">
        <v>286</v>
      </c>
      <c r="I161" s="19" t="s">
        <v>286</v>
      </c>
      <c r="J161" s="19" t="s">
        <v>285</v>
      </c>
      <c r="K161" t="s">
        <v>275</v>
      </c>
    </row>
    <row r="162" spans="1:11" x14ac:dyDescent="0.35">
      <c r="A162" t="s">
        <v>271</v>
      </c>
      <c r="B162">
        <v>36</v>
      </c>
      <c r="C162" s="19" t="s">
        <v>283</v>
      </c>
      <c r="D162" s="19" t="s">
        <v>283</v>
      </c>
      <c r="E162" s="19" t="s">
        <v>283</v>
      </c>
      <c r="F162" s="19" t="s">
        <v>322</v>
      </c>
      <c r="G162" s="19" t="s">
        <v>313</v>
      </c>
      <c r="H162" s="19" t="s">
        <v>313</v>
      </c>
      <c r="I162" s="19" t="s">
        <v>313</v>
      </c>
      <c r="J162" s="19" t="s">
        <v>339</v>
      </c>
      <c r="K162" t="s">
        <v>275</v>
      </c>
    </row>
    <row r="163" spans="1:11" x14ac:dyDescent="0.35">
      <c r="A163" t="s">
        <v>319</v>
      </c>
      <c r="B163">
        <f>'Bale  ECHO-Last round MPCT P...'!Q200</f>
        <v>36</v>
      </c>
      <c r="C163" s="19" t="s">
        <v>283</v>
      </c>
      <c r="D163" s="19" t="s">
        <v>283</v>
      </c>
      <c r="E163" s="19" t="s">
        <v>283</v>
      </c>
      <c r="F163" s="19" t="s">
        <v>933</v>
      </c>
      <c r="G163" s="19" t="s">
        <v>313</v>
      </c>
      <c r="H163" s="19" t="s">
        <v>868</v>
      </c>
      <c r="I163" s="19" t="s">
        <v>313</v>
      </c>
      <c r="J163" s="19" t="s">
        <v>339</v>
      </c>
      <c r="K163" t="s">
        <v>275</v>
      </c>
    </row>
    <row r="164" spans="1:11" x14ac:dyDescent="0.35">
      <c r="A164" t="s">
        <v>319</v>
      </c>
      <c r="B164">
        <v>37</v>
      </c>
      <c r="C164" s="19" t="s">
        <v>283</v>
      </c>
      <c r="D164" s="19" t="s">
        <v>285</v>
      </c>
      <c r="E164" s="19" t="s">
        <v>283</v>
      </c>
      <c r="F164" s="19" t="s">
        <v>322</v>
      </c>
      <c r="G164" s="19" t="s">
        <v>285</v>
      </c>
      <c r="H164" s="19" t="s">
        <v>313</v>
      </c>
      <c r="I164" s="19" t="s">
        <v>313</v>
      </c>
      <c r="J164" s="19" t="s">
        <v>339</v>
      </c>
      <c r="K164" t="s">
        <v>275</v>
      </c>
    </row>
    <row r="165" spans="1:11" x14ac:dyDescent="0.35">
      <c r="A165" t="s">
        <v>271</v>
      </c>
      <c r="B165">
        <v>37</v>
      </c>
      <c r="C165" s="19" t="s">
        <v>283</v>
      </c>
      <c r="D165" s="19" t="s">
        <v>283</v>
      </c>
      <c r="E165" s="19" t="s">
        <v>283</v>
      </c>
      <c r="F165" s="19" t="s">
        <v>284</v>
      </c>
      <c r="G165" s="19" t="s">
        <v>285</v>
      </c>
      <c r="H165" s="19" t="s">
        <v>313</v>
      </c>
      <c r="I165" s="19" t="s">
        <v>313</v>
      </c>
      <c r="J165" s="19" t="s">
        <v>339</v>
      </c>
      <c r="K165" t="s">
        <v>275</v>
      </c>
    </row>
    <row r="166" spans="1:11" x14ac:dyDescent="0.35">
      <c r="A166" t="s">
        <v>271</v>
      </c>
      <c r="B166">
        <v>37</v>
      </c>
      <c r="C166" s="19" t="s">
        <v>285</v>
      </c>
      <c r="D166" s="19" t="s">
        <v>285</v>
      </c>
      <c r="E166" s="19" t="s">
        <v>283</v>
      </c>
      <c r="F166" s="19" t="s">
        <v>322</v>
      </c>
      <c r="G166" s="19" t="s">
        <v>285</v>
      </c>
      <c r="H166" s="19" t="s">
        <v>286</v>
      </c>
      <c r="I166" s="19" t="s">
        <v>286</v>
      </c>
      <c r="J166" s="19" t="s">
        <v>285</v>
      </c>
      <c r="K166" t="s">
        <v>275</v>
      </c>
    </row>
    <row r="167" spans="1:11" x14ac:dyDescent="0.35">
      <c r="A167" t="s">
        <v>319</v>
      </c>
      <c r="B167">
        <v>37</v>
      </c>
      <c r="C167" s="19" t="s">
        <v>283</v>
      </c>
      <c r="D167" s="19" t="s">
        <v>283</v>
      </c>
      <c r="E167" s="19" t="s">
        <v>283</v>
      </c>
      <c r="F167" s="19" t="s">
        <v>933</v>
      </c>
      <c r="G167" s="19" t="s">
        <v>313</v>
      </c>
      <c r="H167" s="19" t="s">
        <v>868</v>
      </c>
      <c r="I167" s="19" t="s">
        <v>286</v>
      </c>
      <c r="J167" s="19" t="s">
        <v>339</v>
      </c>
      <c r="K167" t="s">
        <v>275</v>
      </c>
    </row>
    <row r="168" spans="1:11" x14ac:dyDescent="0.35">
      <c r="A168" t="s">
        <v>319</v>
      </c>
      <c r="B168">
        <v>37</v>
      </c>
      <c r="C168" s="19" t="s">
        <v>283</v>
      </c>
      <c r="D168" s="19" t="s">
        <v>283</v>
      </c>
      <c r="E168" s="19" t="s">
        <v>283</v>
      </c>
      <c r="F168" s="19" t="s">
        <v>933</v>
      </c>
      <c r="G168" s="19" t="s">
        <v>313</v>
      </c>
      <c r="H168" s="19" t="s">
        <v>313</v>
      </c>
      <c r="I168" s="19" t="s">
        <v>313</v>
      </c>
      <c r="J168" s="19" t="s">
        <v>339</v>
      </c>
      <c r="K168" t="s">
        <v>268</v>
      </c>
    </row>
    <row r="169" spans="1:11" x14ac:dyDescent="0.35">
      <c r="A169" t="s">
        <v>319</v>
      </c>
      <c r="B169">
        <v>37</v>
      </c>
      <c r="C169" s="19" t="s">
        <v>283</v>
      </c>
      <c r="D169" s="19" t="s">
        <v>283</v>
      </c>
      <c r="E169" s="19" t="s">
        <v>283</v>
      </c>
      <c r="F169" s="19" t="s">
        <v>322</v>
      </c>
      <c r="G169" s="19" t="s">
        <v>313</v>
      </c>
      <c r="H169" s="19" t="s">
        <v>313</v>
      </c>
      <c r="I169" s="19" t="s">
        <v>313</v>
      </c>
      <c r="J169" s="19" t="s">
        <v>339</v>
      </c>
      <c r="K169" t="s">
        <v>275</v>
      </c>
    </row>
    <row r="170" spans="1:11" x14ac:dyDescent="0.35">
      <c r="A170" t="s">
        <v>271</v>
      </c>
      <c r="B170">
        <v>38</v>
      </c>
      <c r="C170" s="19" t="s">
        <v>285</v>
      </c>
      <c r="D170" s="19" t="s">
        <v>285</v>
      </c>
      <c r="E170" s="19" t="s">
        <v>283</v>
      </c>
      <c r="F170" s="19" t="s">
        <v>322</v>
      </c>
      <c r="G170" s="19" t="s">
        <v>285</v>
      </c>
      <c r="H170" s="19" t="s">
        <v>286</v>
      </c>
      <c r="I170" s="19" t="s">
        <v>286</v>
      </c>
      <c r="J170" s="19" t="s">
        <v>285</v>
      </c>
      <c r="K170" t="s">
        <v>275</v>
      </c>
    </row>
    <row r="171" spans="1:11" x14ac:dyDescent="0.35">
      <c r="A171" t="s">
        <v>271</v>
      </c>
      <c r="B171">
        <v>38</v>
      </c>
      <c r="C171" s="19" t="s">
        <v>283</v>
      </c>
      <c r="D171" s="19" t="s">
        <v>283</v>
      </c>
      <c r="E171" s="19" t="s">
        <v>285</v>
      </c>
      <c r="F171" s="19" t="s">
        <v>322</v>
      </c>
      <c r="G171" s="19" t="s">
        <v>285</v>
      </c>
      <c r="H171" s="19" t="s">
        <v>286</v>
      </c>
      <c r="I171" s="19" t="s">
        <v>313</v>
      </c>
      <c r="J171" s="19" t="s">
        <v>339</v>
      </c>
      <c r="K171" t="s">
        <v>275</v>
      </c>
    </row>
    <row r="172" spans="1:11" x14ac:dyDescent="0.35">
      <c r="A172" t="s">
        <v>319</v>
      </c>
      <c r="B172">
        <v>38</v>
      </c>
      <c r="C172" s="19" t="s">
        <v>285</v>
      </c>
      <c r="D172" s="19" t="s">
        <v>283</v>
      </c>
      <c r="E172" s="19" t="s">
        <v>285</v>
      </c>
      <c r="F172" s="19" t="s">
        <v>322</v>
      </c>
      <c r="G172" s="19" t="s">
        <v>285</v>
      </c>
      <c r="H172" s="19" t="s">
        <v>286</v>
      </c>
      <c r="I172" s="19" t="s">
        <v>286</v>
      </c>
      <c r="J172" s="19" t="s">
        <v>285</v>
      </c>
      <c r="K172" t="s">
        <v>275</v>
      </c>
    </row>
    <row r="173" spans="1:11" x14ac:dyDescent="0.35">
      <c r="A173" t="s">
        <v>271</v>
      </c>
      <c r="B173">
        <v>38</v>
      </c>
      <c r="C173" s="19" t="s">
        <v>283</v>
      </c>
      <c r="D173" s="19" t="s">
        <v>285</v>
      </c>
      <c r="E173" s="19" t="s">
        <v>283</v>
      </c>
      <c r="F173" s="19" t="s">
        <v>322</v>
      </c>
      <c r="G173" s="19" t="s">
        <v>313</v>
      </c>
      <c r="H173" s="19" t="s">
        <v>313</v>
      </c>
      <c r="I173" s="19" t="s">
        <v>286</v>
      </c>
      <c r="J173" s="19" t="s">
        <v>339</v>
      </c>
      <c r="K173" t="s">
        <v>275</v>
      </c>
    </row>
    <row r="174" spans="1:11" x14ac:dyDescent="0.35">
      <c r="A174" t="s">
        <v>271</v>
      </c>
      <c r="B174">
        <v>38</v>
      </c>
      <c r="C174" s="19" t="s">
        <v>285</v>
      </c>
      <c r="D174" s="19" t="s">
        <v>285</v>
      </c>
      <c r="E174" s="19" t="s">
        <v>283</v>
      </c>
      <c r="F174" s="19" t="s">
        <v>322</v>
      </c>
      <c r="G174" s="19" t="s">
        <v>285</v>
      </c>
      <c r="H174" s="19" t="s">
        <v>286</v>
      </c>
      <c r="I174" s="19" t="s">
        <v>286</v>
      </c>
      <c r="J174" s="19" t="s">
        <v>285</v>
      </c>
      <c r="K174" t="s">
        <v>275</v>
      </c>
    </row>
    <row r="175" spans="1:11" x14ac:dyDescent="0.35">
      <c r="A175" t="s">
        <v>271</v>
      </c>
      <c r="B175">
        <v>38</v>
      </c>
      <c r="C175" s="19" t="s">
        <v>285</v>
      </c>
      <c r="D175" s="19" t="s">
        <v>283</v>
      </c>
      <c r="E175" s="19" t="s">
        <v>285</v>
      </c>
      <c r="F175" s="19" t="s">
        <v>322</v>
      </c>
      <c r="G175" s="19" t="s">
        <v>285</v>
      </c>
      <c r="H175" s="19" t="s">
        <v>286</v>
      </c>
      <c r="I175" s="19" t="s">
        <v>286</v>
      </c>
      <c r="J175" s="19" t="s">
        <v>285</v>
      </c>
      <c r="K175" t="s">
        <v>275</v>
      </c>
    </row>
    <row r="176" spans="1:11" x14ac:dyDescent="0.35">
      <c r="A176" t="s">
        <v>271</v>
      </c>
      <c r="B176">
        <v>38</v>
      </c>
      <c r="C176" s="19" t="s">
        <v>285</v>
      </c>
      <c r="D176" s="19" t="s">
        <v>283</v>
      </c>
      <c r="E176" s="19" t="s">
        <v>283</v>
      </c>
      <c r="F176" s="19" t="s">
        <v>322</v>
      </c>
      <c r="G176" s="19" t="s">
        <v>313</v>
      </c>
      <c r="H176" s="19" t="s">
        <v>286</v>
      </c>
      <c r="I176" s="19" t="s">
        <v>313</v>
      </c>
      <c r="J176" s="19" t="s">
        <v>285</v>
      </c>
      <c r="K176" t="s">
        <v>275</v>
      </c>
    </row>
    <row r="177" spans="1:11" x14ac:dyDescent="0.35">
      <c r="A177" t="s">
        <v>319</v>
      </c>
      <c r="B177">
        <f>'Bale  ECHO-Last round MPCT P...'!Q86</f>
        <v>38</v>
      </c>
      <c r="C177" s="19" t="s">
        <v>285</v>
      </c>
      <c r="D177" s="19" t="s">
        <v>285</v>
      </c>
      <c r="E177" s="19" t="s">
        <v>283</v>
      </c>
      <c r="F177" s="19" t="s">
        <v>322</v>
      </c>
      <c r="G177" s="19" t="s">
        <v>285</v>
      </c>
      <c r="H177" s="19" t="s">
        <v>286</v>
      </c>
      <c r="I177" s="19" t="s">
        <v>286</v>
      </c>
      <c r="J177" s="19" t="s">
        <v>285</v>
      </c>
      <c r="K177" t="s">
        <v>275</v>
      </c>
    </row>
    <row r="178" spans="1:11" x14ac:dyDescent="0.35">
      <c r="A178" t="s">
        <v>271</v>
      </c>
      <c r="B178">
        <f>'Bale  ECHO-Last round MPCT P...'!Q217</f>
        <v>38</v>
      </c>
      <c r="C178" s="19" t="s">
        <v>283</v>
      </c>
      <c r="D178" s="19" t="s">
        <v>283</v>
      </c>
      <c r="E178" s="19" t="s">
        <v>283</v>
      </c>
      <c r="F178" s="19" t="s">
        <v>322</v>
      </c>
      <c r="G178" s="19" t="s">
        <v>313</v>
      </c>
      <c r="H178" s="19" t="s">
        <v>313</v>
      </c>
      <c r="I178" s="19" t="s">
        <v>313</v>
      </c>
      <c r="J178" s="19" t="s">
        <v>339</v>
      </c>
      <c r="K178" t="s">
        <v>275</v>
      </c>
    </row>
    <row r="179" spans="1:11" x14ac:dyDescent="0.35">
      <c r="A179" t="s">
        <v>319</v>
      </c>
      <c r="B179">
        <f>'Bale  ECHO-Last round MPCT P...'!Q227</f>
        <v>38</v>
      </c>
      <c r="C179" s="19" t="s">
        <v>283</v>
      </c>
      <c r="D179" s="19" t="s">
        <v>283</v>
      </c>
      <c r="E179" s="19" t="s">
        <v>283</v>
      </c>
      <c r="F179" s="19" t="s">
        <v>322</v>
      </c>
      <c r="G179" s="19" t="s">
        <v>322</v>
      </c>
      <c r="H179" s="19" t="s">
        <v>313</v>
      </c>
      <c r="I179" s="19" t="s">
        <v>313</v>
      </c>
      <c r="J179" s="19" t="s">
        <v>339</v>
      </c>
      <c r="K179" t="s">
        <v>275</v>
      </c>
    </row>
    <row r="180" spans="1:11" x14ac:dyDescent="0.35">
      <c r="A180" t="s">
        <v>319</v>
      </c>
      <c r="B180">
        <f>'Bale  ECHO-Last round MPCT P...'!Q245</f>
        <v>38</v>
      </c>
      <c r="C180" s="19" t="s">
        <v>283</v>
      </c>
      <c r="D180" s="19" t="s">
        <v>283</v>
      </c>
      <c r="E180" s="19" t="s">
        <v>283</v>
      </c>
      <c r="F180" s="19" t="s">
        <v>933</v>
      </c>
      <c r="G180" s="19" t="s">
        <v>313</v>
      </c>
      <c r="H180" s="19" t="s">
        <v>868</v>
      </c>
      <c r="I180" s="19" t="s">
        <v>286</v>
      </c>
      <c r="J180" s="19" t="s">
        <v>339</v>
      </c>
      <c r="K180" t="s">
        <v>275</v>
      </c>
    </row>
    <row r="181" spans="1:11" x14ac:dyDescent="0.35">
      <c r="A181" t="s">
        <v>271</v>
      </c>
      <c r="B181">
        <v>39</v>
      </c>
      <c r="C181" s="19" t="s">
        <v>285</v>
      </c>
      <c r="D181" s="19" t="s">
        <v>285</v>
      </c>
      <c r="E181" s="19" t="s">
        <v>283</v>
      </c>
      <c r="F181" s="19" t="s">
        <v>322</v>
      </c>
      <c r="G181" s="19" t="s">
        <v>285</v>
      </c>
      <c r="H181" s="19" t="s">
        <v>286</v>
      </c>
      <c r="I181" s="19" t="s">
        <v>313</v>
      </c>
      <c r="J181" s="19" t="s">
        <v>285</v>
      </c>
      <c r="K181" t="s">
        <v>275</v>
      </c>
    </row>
    <row r="182" spans="1:11" x14ac:dyDescent="0.35">
      <c r="A182" t="s">
        <v>271</v>
      </c>
      <c r="B182">
        <v>39</v>
      </c>
      <c r="C182" s="19" t="s">
        <v>285</v>
      </c>
      <c r="D182" s="19" t="s">
        <v>283</v>
      </c>
      <c r="E182" s="19" t="s">
        <v>283</v>
      </c>
      <c r="F182" s="19" t="s">
        <v>322</v>
      </c>
      <c r="G182" s="19" t="s">
        <v>313</v>
      </c>
      <c r="H182" s="19" t="s">
        <v>313</v>
      </c>
      <c r="I182" s="19" t="s">
        <v>313</v>
      </c>
      <c r="J182" s="19" t="s">
        <v>339</v>
      </c>
      <c r="K182" t="s">
        <v>275</v>
      </c>
    </row>
    <row r="183" spans="1:11" x14ac:dyDescent="0.35">
      <c r="A183" t="s">
        <v>271</v>
      </c>
      <c r="B183">
        <v>40</v>
      </c>
      <c r="C183" s="19" t="s">
        <v>283</v>
      </c>
      <c r="D183" s="19" t="s">
        <v>283</v>
      </c>
      <c r="E183" s="19" t="s">
        <v>285</v>
      </c>
      <c r="F183" s="19" t="s">
        <v>322</v>
      </c>
      <c r="G183" s="19" t="s">
        <v>313</v>
      </c>
      <c r="H183" s="19" t="s">
        <v>286</v>
      </c>
      <c r="I183" s="19" t="s">
        <v>313</v>
      </c>
      <c r="J183" s="19" t="s">
        <v>339</v>
      </c>
      <c r="K183" t="s">
        <v>275</v>
      </c>
    </row>
    <row r="184" spans="1:11" x14ac:dyDescent="0.35">
      <c r="A184" t="s">
        <v>319</v>
      </c>
      <c r="B184">
        <f>'Bale  ECHO-Last round MPCT P...'!Q15</f>
        <v>40</v>
      </c>
      <c r="C184" s="19" t="s">
        <v>285</v>
      </c>
      <c r="D184" s="19" t="s">
        <v>285</v>
      </c>
      <c r="E184" s="19" t="s">
        <v>283</v>
      </c>
      <c r="F184" s="19" t="s">
        <v>322</v>
      </c>
      <c r="G184" s="19" t="s">
        <v>285</v>
      </c>
      <c r="H184" s="19" t="s">
        <v>286</v>
      </c>
      <c r="I184" s="19" t="s">
        <v>286</v>
      </c>
      <c r="J184" s="19" t="s">
        <v>285</v>
      </c>
      <c r="K184" t="s">
        <v>275</v>
      </c>
    </row>
    <row r="185" spans="1:11" x14ac:dyDescent="0.35">
      <c r="A185" t="s">
        <v>271</v>
      </c>
      <c r="B185">
        <v>40</v>
      </c>
      <c r="C185" s="19" t="s">
        <v>283</v>
      </c>
      <c r="D185" s="19" t="s">
        <v>283</v>
      </c>
      <c r="E185" s="19" t="s">
        <v>283</v>
      </c>
      <c r="F185" s="19" t="s">
        <v>322</v>
      </c>
      <c r="G185" s="19" t="s">
        <v>285</v>
      </c>
      <c r="H185" s="19" t="s">
        <v>313</v>
      </c>
      <c r="I185" s="19" t="s">
        <v>313</v>
      </c>
      <c r="J185" s="19" t="s">
        <v>339</v>
      </c>
      <c r="K185" t="s">
        <v>275</v>
      </c>
    </row>
    <row r="186" spans="1:11" x14ac:dyDescent="0.35">
      <c r="A186" t="s">
        <v>271</v>
      </c>
      <c r="B186">
        <v>40</v>
      </c>
      <c r="C186" s="19" t="s">
        <v>285</v>
      </c>
      <c r="D186" s="19" t="s">
        <v>285</v>
      </c>
      <c r="E186" s="19" t="s">
        <v>283</v>
      </c>
      <c r="F186" s="19" t="s">
        <v>322</v>
      </c>
      <c r="G186" s="19" t="s">
        <v>285</v>
      </c>
      <c r="H186" s="19" t="s">
        <v>286</v>
      </c>
      <c r="I186" s="19" t="s">
        <v>286</v>
      </c>
      <c r="J186" s="19" t="s">
        <v>285</v>
      </c>
      <c r="K186" t="s">
        <v>275</v>
      </c>
    </row>
    <row r="187" spans="1:11" x14ac:dyDescent="0.35">
      <c r="A187" t="s">
        <v>271</v>
      </c>
      <c r="B187">
        <v>40</v>
      </c>
      <c r="C187" s="19" t="s">
        <v>283</v>
      </c>
      <c r="D187" s="19" t="s">
        <v>283</v>
      </c>
      <c r="E187" s="19" t="s">
        <v>283</v>
      </c>
      <c r="F187" s="19" t="s">
        <v>284</v>
      </c>
      <c r="G187" s="19" t="s">
        <v>313</v>
      </c>
      <c r="H187" s="19" t="s">
        <v>313</v>
      </c>
      <c r="I187" s="19" t="s">
        <v>313</v>
      </c>
      <c r="J187" s="19" t="s">
        <v>339</v>
      </c>
      <c r="K187" t="s">
        <v>275</v>
      </c>
    </row>
    <row r="188" spans="1:11" x14ac:dyDescent="0.35">
      <c r="A188" t="s">
        <v>271</v>
      </c>
      <c r="B188">
        <v>40</v>
      </c>
      <c r="C188" s="19" t="s">
        <v>283</v>
      </c>
      <c r="D188" s="19" t="s">
        <v>283</v>
      </c>
      <c r="E188" s="19" t="s">
        <v>285</v>
      </c>
      <c r="F188" s="19" t="s">
        <v>322</v>
      </c>
      <c r="G188" s="19" t="s">
        <v>285</v>
      </c>
      <c r="H188" s="19" t="s">
        <v>286</v>
      </c>
      <c r="I188" s="19" t="s">
        <v>286</v>
      </c>
      <c r="J188" s="19" t="s">
        <v>285</v>
      </c>
      <c r="K188" t="s">
        <v>268</v>
      </c>
    </row>
    <row r="189" spans="1:11" x14ac:dyDescent="0.35">
      <c r="A189" t="s">
        <v>271</v>
      </c>
      <c r="B189">
        <v>40</v>
      </c>
      <c r="C189" s="19" t="s">
        <v>283</v>
      </c>
      <c r="D189" s="19" t="s">
        <v>283</v>
      </c>
      <c r="E189" s="19" t="s">
        <v>285</v>
      </c>
      <c r="F189" s="19" t="s">
        <v>284</v>
      </c>
      <c r="G189" s="19" t="s">
        <v>285</v>
      </c>
      <c r="H189" s="19" t="s">
        <v>286</v>
      </c>
      <c r="I189" s="19" t="s">
        <v>313</v>
      </c>
      <c r="J189" s="19" t="s">
        <v>285</v>
      </c>
      <c r="K189" t="s">
        <v>275</v>
      </c>
    </row>
    <row r="190" spans="1:11" x14ac:dyDescent="0.35">
      <c r="A190" t="s">
        <v>271</v>
      </c>
      <c r="B190">
        <v>40</v>
      </c>
      <c r="C190" s="19" t="s">
        <v>283</v>
      </c>
      <c r="D190" s="19" t="s">
        <v>285</v>
      </c>
      <c r="E190" s="19" t="s">
        <v>283</v>
      </c>
      <c r="F190" s="19" t="s">
        <v>322</v>
      </c>
      <c r="G190" s="19" t="s">
        <v>313</v>
      </c>
      <c r="H190" s="19" t="s">
        <v>286</v>
      </c>
      <c r="I190" s="19" t="s">
        <v>313</v>
      </c>
      <c r="J190" s="19" t="s">
        <v>339</v>
      </c>
      <c r="K190" t="s">
        <v>275</v>
      </c>
    </row>
    <row r="191" spans="1:11" x14ac:dyDescent="0.35">
      <c r="A191" t="s">
        <v>319</v>
      </c>
      <c r="B191">
        <v>40</v>
      </c>
      <c r="C191" s="19" t="s">
        <v>285</v>
      </c>
      <c r="D191" s="19" t="s">
        <v>285</v>
      </c>
      <c r="E191" s="19" t="s">
        <v>285</v>
      </c>
      <c r="F191" s="19" t="s">
        <v>322</v>
      </c>
      <c r="G191" s="19" t="s">
        <v>285</v>
      </c>
      <c r="H191" s="19" t="s">
        <v>286</v>
      </c>
      <c r="I191" s="19" t="s">
        <v>313</v>
      </c>
      <c r="J191" s="19" t="s">
        <v>339</v>
      </c>
      <c r="K191" t="s">
        <v>275</v>
      </c>
    </row>
    <row r="192" spans="1:11" x14ac:dyDescent="0.35">
      <c r="A192" t="s">
        <v>271</v>
      </c>
      <c r="B192">
        <v>40</v>
      </c>
      <c r="C192" s="19" t="s">
        <v>283</v>
      </c>
      <c r="D192" s="19" t="s">
        <v>283</v>
      </c>
      <c r="E192" s="19" t="s">
        <v>285</v>
      </c>
      <c r="F192" s="19" t="s">
        <v>322</v>
      </c>
      <c r="G192" s="19" t="s">
        <v>313</v>
      </c>
      <c r="H192" s="19" t="s">
        <v>286</v>
      </c>
      <c r="I192" s="19" t="s">
        <v>313</v>
      </c>
      <c r="J192" s="19" t="s">
        <v>339</v>
      </c>
      <c r="K192" t="s">
        <v>275</v>
      </c>
    </row>
    <row r="193" spans="1:11" x14ac:dyDescent="0.35">
      <c r="A193" t="s">
        <v>319</v>
      </c>
      <c r="B193">
        <v>40</v>
      </c>
      <c r="C193" s="19" t="s">
        <v>283</v>
      </c>
      <c r="D193" s="19" t="s">
        <v>285</v>
      </c>
      <c r="E193" s="19" t="s">
        <v>283</v>
      </c>
      <c r="F193" s="19" t="s">
        <v>284</v>
      </c>
      <c r="G193" s="19" t="s">
        <v>313</v>
      </c>
      <c r="H193" s="19" t="s">
        <v>286</v>
      </c>
      <c r="I193" s="19" t="s">
        <v>286</v>
      </c>
      <c r="J193" s="19" t="s">
        <v>339</v>
      </c>
      <c r="K193" t="s">
        <v>275</v>
      </c>
    </row>
    <row r="194" spans="1:11" x14ac:dyDescent="0.35">
      <c r="A194" t="s">
        <v>319</v>
      </c>
      <c r="B194">
        <f>'Bale  ECHO-Last round MPCT P...'!Q119</f>
        <v>40</v>
      </c>
      <c r="C194" s="19" t="s">
        <v>285</v>
      </c>
      <c r="D194" s="19" t="s">
        <v>285</v>
      </c>
      <c r="E194" s="19" t="s">
        <v>283</v>
      </c>
      <c r="F194" s="19" t="s">
        <v>322</v>
      </c>
      <c r="G194" s="19" t="s">
        <v>285</v>
      </c>
      <c r="H194" s="19" t="s">
        <v>286</v>
      </c>
      <c r="I194" s="19" t="s">
        <v>286</v>
      </c>
      <c r="J194" s="19" t="s">
        <v>285</v>
      </c>
      <c r="K194" t="s">
        <v>275</v>
      </c>
    </row>
    <row r="195" spans="1:11" x14ac:dyDescent="0.35">
      <c r="A195" t="s">
        <v>319</v>
      </c>
      <c r="B195">
        <f>'Bale  ECHO-Last round MPCT P...'!Q152</f>
        <v>40</v>
      </c>
      <c r="C195" s="19" t="s">
        <v>283</v>
      </c>
      <c r="D195" s="19" t="s">
        <v>283</v>
      </c>
      <c r="E195" s="19" t="s">
        <v>283</v>
      </c>
      <c r="F195" s="19" t="s">
        <v>284</v>
      </c>
      <c r="G195" s="19" t="s">
        <v>313</v>
      </c>
      <c r="H195" s="19" t="s">
        <v>868</v>
      </c>
      <c r="I195" s="19" t="s">
        <v>313</v>
      </c>
      <c r="J195" s="19" t="s">
        <v>339</v>
      </c>
      <c r="K195" t="s">
        <v>275</v>
      </c>
    </row>
    <row r="196" spans="1:11" x14ac:dyDescent="0.35">
      <c r="A196" t="s">
        <v>319</v>
      </c>
      <c r="B196">
        <f>'Bale  ECHO-Last round MPCT P...'!Q160</f>
        <v>40</v>
      </c>
      <c r="C196" s="19" t="s">
        <v>283</v>
      </c>
      <c r="D196" s="19" t="s">
        <v>283</v>
      </c>
      <c r="E196" s="19" t="s">
        <v>283</v>
      </c>
      <c r="F196" s="19" t="s">
        <v>284</v>
      </c>
      <c r="G196" s="19" t="s">
        <v>313</v>
      </c>
      <c r="H196" s="19" t="s">
        <v>868</v>
      </c>
      <c r="I196" s="19" t="s">
        <v>313</v>
      </c>
      <c r="J196" s="19" t="s">
        <v>339</v>
      </c>
      <c r="K196" t="s">
        <v>275</v>
      </c>
    </row>
    <row r="197" spans="1:11" x14ac:dyDescent="0.35">
      <c r="A197" t="s">
        <v>319</v>
      </c>
      <c r="B197">
        <f>'Bale  ECHO-Last round MPCT P...'!Q165</f>
        <v>40</v>
      </c>
      <c r="C197" s="19" t="s">
        <v>283</v>
      </c>
      <c r="D197" s="19" t="s">
        <v>283</v>
      </c>
      <c r="E197" s="19" t="s">
        <v>283</v>
      </c>
      <c r="F197" s="19" t="s">
        <v>284</v>
      </c>
      <c r="G197" s="19" t="s">
        <v>313</v>
      </c>
      <c r="H197" s="19" t="s">
        <v>868</v>
      </c>
      <c r="I197" s="19" t="s">
        <v>313</v>
      </c>
      <c r="J197" s="19" t="s">
        <v>339</v>
      </c>
      <c r="K197" t="s">
        <v>275</v>
      </c>
    </row>
    <row r="198" spans="1:11" x14ac:dyDescent="0.35">
      <c r="A198" t="s">
        <v>319</v>
      </c>
      <c r="B198">
        <f>'Bale  ECHO-Last round MPCT P...'!Q168</f>
        <v>40</v>
      </c>
      <c r="C198" s="19" t="s">
        <v>283</v>
      </c>
      <c r="D198" s="19" t="s">
        <v>283</v>
      </c>
      <c r="E198" s="19" t="s">
        <v>283</v>
      </c>
      <c r="F198" s="19" t="s">
        <v>284</v>
      </c>
      <c r="G198" s="19" t="s">
        <v>313</v>
      </c>
      <c r="H198" s="19" t="s">
        <v>868</v>
      </c>
      <c r="I198" s="19" t="s">
        <v>313</v>
      </c>
      <c r="J198" s="19" t="s">
        <v>339</v>
      </c>
      <c r="K198" t="s">
        <v>275</v>
      </c>
    </row>
    <row r="199" spans="1:11" x14ac:dyDescent="0.35">
      <c r="A199" t="s">
        <v>319</v>
      </c>
      <c r="B199">
        <f>'Bale  ECHO-Last round MPCT P...'!Q184</f>
        <v>40</v>
      </c>
      <c r="C199" s="19" t="s">
        <v>285</v>
      </c>
      <c r="D199" s="19" t="s">
        <v>283</v>
      </c>
      <c r="E199" s="19" t="s">
        <v>283</v>
      </c>
      <c r="F199" s="19" t="s">
        <v>933</v>
      </c>
      <c r="G199" s="19" t="s">
        <v>313</v>
      </c>
      <c r="H199" s="19" t="s">
        <v>313</v>
      </c>
      <c r="I199" s="19" t="s">
        <v>313</v>
      </c>
      <c r="J199" s="19" t="s">
        <v>339</v>
      </c>
      <c r="K199" t="s">
        <v>275</v>
      </c>
    </row>
    <row r="200" spans="1:11" x14ac:dyDescent="0.35">
      <c r="A200" t="s">
        <v>319</v>
      </c>
      <c r="B200">
        <f>'Bale  ECHO-Last round MPCT P...'!Q194</f>
        <v>40</v>
      </c>
      <c r="C200" s="19" t="s">
        <v>283</v>
      </c>
      <c r="D200" s="19" t="s">
        <v>283</v>
      </c>
      <c r="E200" s="19" t="s">
        <v>283</v>
      </c>
      <c r="F200" s="19" t="s">
        <v>933</v>
      </c>
      <c r="G200" s="19" t="s">
        <v>313</v>
      </c>
      <c r="H200" s="19" t="s">
        <v>868</v>
      </c>
      <c r="I200" s="19" t="s">
        <v>313</v>
      </c>
      <c r="J200" s="19" t="s">
        <v>339</v>
      </c>
      <c r="K200" t="s">
        <v>275</v>
      </c>
    </row>
    <row r="201" spans="1:11" x14ac:dyDescent="0.35">
      <c r="A201" t="s">
        <v>319</v>
      </c>
      <c r="B201">
        <f>'Bale  ECHO-Last round MPCT P...'!Q195</f>
        <v>40</v>
      </c>
      <c r="C201" s="19" t="s">
        <v>283</v>
      </c>
      <c r="D201" s="19" t="s">
        <v>283</v>
      </c>
      <c r="E201" s="19" t="s">
        <v>283</v>
      </c>
      <c r="F201" s="19" t="s">
        <v>322</v>
      </c>
      <c r="G201" s="19" t="s">
        <v>313</v>
      </c>
      <c r="H201" s="19" t="s">
        <v>868</v>
      </c>
      <c r="I201" s="19" t="s">
        <v>313</v>
      </c>
      <c r="J201" s="19" t="s">
        <v>339</v>
      </c>
      <c r="K201" t="s">
        <v>275</v>
      </c>
    </row>
    <row r="202" spans="1:11" x14ac:dyDescent="0.35">
      <c r="A202" t="s">
        <v>319</v>
      </c>
      <c r="B202">
        <f>'Bale  ECHO-Last round MPCT P...'!Q205</f>
        <v>40</v>
      </c>
      <c r="C202" s="19" t="s">
        <v>283</v>
      </c>
      <c r="D202" s="19" t="s">
        <v>283</v>
      </c>
      <c r="E202" s="19" t="s">
        <v>283</v>
      </c>
      <c r="F202" s="19" t="s">
        <v>322</v>
      </c>
      <c r="G202" s="19" t="s">
        <v>313</v>
      </c>
      <c r="H202" s="19" t="s">
        <v>313</v>
      </c>
      <c r="I202" s="19" t="s">
        <v>313</v>
      </c>
      <c r="J202" s="19" t="s">
        <v>339</v>
      </c>
      <c r="K202" t="s">
        <v>275</v>
      </c>
    </row>
    <row r="203" spans="1:11" x14ac:dyDescent="0.35">
      <c r="A203" t="s">
        <v>319</v>
      </c>
      <c r="B203">
        <f>'Bale  ECHO-Last round MPCT P...'!Q206</f>
        <v>40</v>
      </c>
      <c r="C203" s="19" t="s">
        <v>283</v>
      </c>
      <c r="D203" s="19" t="s">
        <v>283</v>
      </c>
      <c r="E203" s="19" t="s">
        <v>283</v>
      </c>
      <c r="F203" s="19" t="s">
        <v>933</v>
      </c>
      <c r="G203" s="19" t="s">
        <v>313</v>
      </c>
      <c r="H203" s="19" t="s">
        <v>313</v>
      </c>
      <c r="I203" s="19" t="s">
        <v>313</v>
      </c>
      <c r="J203" s="19" t="s">
        <v>339</v>
      </c>
      <c r="K203" t="s">
        <v>275</v>
      </c>
    </row>
    <row r="204" spans="1:11" x14ac:dyDescent="0.35">
      <c r="A204" t="s">
        <v>271</v>
      </c>
      <c r="B204">
        <f>'Bale  ECHO-Last round MPCT P...'!Q224</f>
        <v>40</v>
      </c>
      <c r="C204" s="19" t="s">
        <v>283</v>
      </c>
      <c r="D204" s="19" t="s">
        <v>283</v>
      </c>
      <c r="E204" s="19" t="s">
        <v>283</v>
      </c>
      <c r="F204" s="19" t="s">
        <v>322</v>
      </c>
      <c r="G204" s="19" t="s">
        <v>322</v>
      </c>
      <c r="H204" s="19" t="s">
        <v>313</v>
      </c>
      <c r="I204" s="19" t="s">
        <v>313</v>
      </c>
      <c r="J204" s="19" t="s">
        <v>339</v>
      </c>
      <c r="K204" t="s">
        <v>275</v>
      </c>
    </row>
    <row r="205" spans="1:11" x14ac:dyDescent="0.35">
      <c r="A205" t="s">
        <v>319</v>
      </c>
      <c r="B205">
        <f>'Bale  ECHO-Last round MPCT P...'!Q225</f>
        <v>40</v>
      </c>
      <c r="C205" s="19" t="s">
        <v>283</v>
      </c>
      <c r="D205" s="19" t="s">
        <v>283</v>
      </c>
      <c r="E205" s="19" t="s">
        <v>283</v>
      </c>
      <c r="F205" s="19" t="s">
        <v>322</v>
      </c>
      <c r="G205" s="19" t="s">
        <v>322</v>
      </c>
      <c r="H205" s="19" t="s">
        <v>313</v>
      </c>
      <c r="I205" s="19" t="s">
        <v>313</v>
      </c>
      <c r="J205" s="19" t="s">
        <v>339</v>
      </c>
      <c r="K205" t="s">
        <v>275</v>
      </c>
    </row>
    <row r="206" spans="1:11" x14ac:dyDescent="0.35">
      <c r="A206" t="s">
        <v>319</v>
      </c>
      <c r="B206">
        <f>'Bale  ECHO-Last round MPCT P...'!Q232</f>
        <v>40</v>
      </c>
      <c r="C206" s="19" t="s">
        <v>283</v>
      </c>
      <c r="D206" s="19" t="s">
        <v>283</v>
      </c>
      <c r="E206" s="19" t="s">
        <v>283</v>
      </c>
      <c r="F206" s="19" t="s">
        <v>933</v>
      </c>
      <c r="G206" s="19" t="s">
        <v>313</v>
      </c>
      <c r="H206" s="19" t="s">
        <v>868</v>
      </c>
      <c r="I206" s="19" t="s">
        <v>313</v>
      </c>
      <c r="J206" s="19" t="s">
        <v>339</v>
      </c>
      <c r="K206" t="s">
        <v>275</v>
      </c>
    </row>
    <row r="207" spans="1:11" x14ac:dyDescent="0.35">
      <c r="A207" t="s">
        <v>319</v>
      </c>
      <c r="B207">
        <f>'Bale  ECHO-Last round MPCT P...'!Q235</f>
        <v>40</v>
      </c>
      <c r="C207" s="19" t="s">
        <v>283</v>
      </c>
      <c r="D207" s="19" t="s">
        <v>283</v>
      </c>
      <c r="E207" s="19" t="s">
        <v>283</v>
      </c>
      <c r="F207" s="19" t="s">
        <v>933</v>
      </c>
      <c r="G207" s="19" t="s">
        <v>313</v>
      </c>
      <c r="H207" s="19" t="s">
        <v>868</v>
      </c>
      <c r="I207" s="19" t="s">
        <v>313</v>
      </c>
      <c r="J207" s="19" t="s">
        <v>339</v>
      </c>
      <c r="K207" t="s">
        <v>275</v>
      </c>
    </row>
    <row r="208" spans="1:11" x14ac:dyDescent="0.35">
      <c r="A208" t="s">
        <v>271</v>
      </c>
      <c r="B208">
        <v>40</v>
      </c>
      <c r="C208" s="19" t="s">
        <v>283</v>
      </c>
      <c r="D208" s="19" t="s">
        <v>283</v>
      </c>
      <c r="E208" s="19" t="s">
        <v>283</v>
      </c>
      <c r="F208" s="19" t="s">
        <v>322</v>
      </c>
      <c r="G208" s="19" t="s">
        <v>313</v>
      </c>
      <c r="H208" s="19" t="s">
        <v>313</v>
      </c>
      <c r="I208" s="19" t="s">
        <v>313</v>
      </c>
      <c r="J208" s="19" t="s">
        <v>339</v>
      </c>
      <c r="K208" t="s">
        <v>275</v>
      </c>
    </row>
    <row r="209" spans="1:11" x14ac:dyDescent="0.35">
      <c r="A209" t="s">
        <v>319</v>
      </c>
      <c r="B209">
        <v>40</v>
      </c>
      <c r="C209" s="19" t="s">
        <v>283</v>
      </c>
      <c r="D209" s="19" t="s">
        <v>283</v>
      </c>
      <c r="E209" s="19" t="s">
        <v>283</v>
      </c>
      <c r="F209" s="19" t="s">
        <v>322</v>
      </c>
      <c r="G209" s="19" t="s">
        <v>313</v>
      </c>
      <c r="H209" s="19" t="s">
        <v>313</v>
      </c>
      <c r="I209" s="19" t="s">
        <v>313</v>
      </c>
      <c r="J209" s="19" t="s">
        <v>339</v>
      </c>
      <c r="K209" t="s">
        <v>275</v>
      </c>
    </row>
    <row r="210" spans="1:11" x14ac:dyDescent="0.35">
      <c r="A210" t="s">
        <v>319</v>
      </c>
      <c r="B210">
        <v>40</v>
      </c>
      <c r="C210" s="19" t="s">
        <v>283</v>
      </c>
      <c r="D210" s="19" t="s">
        <v>283</v>
      </c>
      <c r="E210" s="19" t="s">
        <v>283</v>
      </c>
      <c r="F210" s="19" t="s">
        <v>322</v>
      </c>
      <c r="G210" s="19" t="s">
        <v>313</v>
      </c>
      <c r="H210" s="19" t="s">
        <v>313</v>
      </c>
      <c r="I210" s="19" t="s">
        <v>313</v>
      </c>
      <c r="J210" s="19" t="s">
        <v>339</v>
      </c>
      <c r="K210" t="s">
        <v>275</v>
      </c>
    </row>
    <row r="211" spans="1:11" x14ac:dyDescent="0.35">
      <c r="A211" t="s">
        <v>319</v>
      </c>
      <c r="B211">
        <v>40</v>
      </c>
      <c r="C211" s="19" t="s">
        <v>283</v>
      </c>
      <c r="D211" s="19" t="s">
        <v>283</v>
      </c>
      <c r="E211" s="19" t="s">
        <v>283</v>
      </c>
      <c r="F211" s="19" t="s">
        <v>322</v>
      </c>
      <c r="G211" s="19" t="s">
        <v>313</v>
      </c>
      <c r="H211" s="19" t="s">
        <v>313</v>
      </c>
      <c r="I211" s="19" t="s">
        <v>313</v>
      </c>
      <c r="J211" s="19" t="s">
        <v>339</v>
      </c>
      <c r="K211" t="s">
        <v>275</v>
      </c>
    </row>
    <row r="212" spans="1:11" x14ac:dyDescent="0.35">
      <c r="A212" t="s">
        <v>319</v>
      </c>
      <c r="B212">
        <v>40</v>
      </c>
      <c r="C212" s="19" t="s">
        <v>283</v>
      </c>
      <c r="D212" s="19" t="s">
        <v>283</v>
      </c>
      <c r="E212" s="19" t="s">
        <v>283</v>
      </c>
      <c r="F212" s="19" t="s">
        <v>322</v>
      </c>
      <c r="G212" s="19" t="s">
        <v>313</v>
      </c>
      <c r="H212" s="19" t="s">
        <v>313</v>
      </c>
      <c r="I212" s="19" t="s">
        <v>313</v>
      </c>
      <c r="J212" s="19" t="s">
        <v>339</v>
      </c>
      <c r="K212" t="s">
        <v>275</v>
      </c>
    </row>
    <row r="213" spans="1:11" x14ac:dyDescent="0.35">
      <c r="A213" t="s">
        <v>271</v>
      </c>
      <c r="B213">
        <v>41</v>
      </c>
      <c r="C213" s="19" t="s">
        <v>285</v>
      </c>
      <c r="D213" s="19" t="s">
        <v>285</v>
      </c>
      <c r="E213" s="19" t="s">
        <v>283</v>
      </c>
      <c r="F213" s="19" t="s">
        <v>322</v>
      </c>
      <c r="G213" s="19" t="s">
        <v>285</v>
      </c>
      <c r="H213" s="19" t="s">
        <v>286</v>
      </c>
      <c r="I213" s="19" t="s">
        <v>286</v>
      </c>
      <c r="J213" s="19" t="s">
        <v>285</v>
      </c>
      <c r="K213" t="s">
        <v>275</v>
      </c>
    </row>
    <row r="214" spans="1:11" x14ac:dyDescent="0.35">
      <c r="A214" t="s">
        <v>319</v>
      </c>
      <c r="B214">
        <v>41</v>
      </c>
      <c r="C214" s="19" t="s">
        <v>283</v>
      </c>
      <c r="D214" s="19" t="s">
        <v>283</v>
      </c>
      <c r="E214" s="19" t="s">
        <v>283</v>
      </c>
      <c r="F214" s="19" t="s">
        <v>933</v>
      </c>
      <c r="G214" s="19" t="s">
        <v>313</v>
      </c>
      <c r="H214" s="19" t="s">
        <v>868</v>
      </c>
      <c r="I214" s="19" t="s">
        <v>286</v>
      </c>
      <c r="J214" s="19" t="s">
        <v>339</v>
      </c>
      <c r="K214" t="s">
        <v>275</v>
      </c>
    </row>
    <row r="215" spans="1:11" x14ac:dyDescent="0.35">
      <c r="A215" t="s">
        <v>319</v>
      </c>
      <c r="B215">
        <f>'Bale  ECHO-Last round MPCT P...'!Q229</f>
        <v>41</v>
      </c>
      <c r="C215" s="19" t="s">
        <v>283</v>
      </c>
      <c r="D215" s="19" t="s">
        <v>283</v>
      </c>
      <c r="E215" s="19" t="s">
        <v>283</v>
      </c>
      <c r="F215" s="19" t="s">
        <v>322</v>
      </c>
      <c r="G215" s="19" t="s">
        <v>322</v>
      </c>
      <c r="H215" s="19" t="s">
        <v>313</v>
      </c>
      <c r="I215" s="19" t="s">
        <v>313</v>
      </c>
      <c r="J215" s="19" t="s">
        <v>339</v>
      </c>
      <c r="K215" t="s">
        <v>275</v>
      </c>
    </row>
    <row r="216" spans="1:11" x14ac:dyDescent="0.35">
      <c r="A216" t="s">
        <v>271</v>
      </c>
      <c r="B216">
        <v>42</v>
      </c>
      <c r="C216" s="19" t="s">
        <v>283</v>
      </c>
      <c r="D216" s="19" t="s">
        <v>283</v>
      </c>
      <c r="E216" s="19" t="s">
        <v>283</v>
      </c>
      <c r="F216" s="19" t="s">
        <v>284</v>
      </c>
      <c r="G216" s="19" t="s">
        <v>313</v>
      </c>
      <c r="H216" s="19" t="s">
        <v>313</v>
      </c>
      <c r="I216" s="19" t="s">
        <v>313</v>
      </c>
      <c r="J216" s="19" t="s">
        <v>339</v>
      </c>
      <c r="K216" t="s">
        <v>275</v>
      </c>
    </row>
    <row r="217" spans="1:11" x14ac:dyDescent="0.35">
      <c r="A217" t="s">
        <v>319</v>
      </c>
      <c r="B217">
        <v>42</v>
      </c>
      <c r="C217" s="19" t="s">
        <v>285</v>
      </c>
      <c r="D217" s="19" t="s">
        <v>285</v>
      </c>
      <c r="E217" s="19" t="s">
        <v>283</v>
      </c>
      <c r="F217" s="19" t="s">
        <v>322</v>
      </c>
      <c r="G217" s="19" t="s">
        <v>285</v>
      </c>
      <c r="H217" s="19" t="s">
        <v>286</v>
      </c>
      <c r="I217" s="19" t="s">
        <v>286</v>
      </c>
      <c r="J217" s="19" t="s">
        <v>285</v>
      </c>
      <c r="K217" t="s">
        <v>275</v>
      </c>
    </row>
    <row r="218" spans="1:11" x14ac:dyDescent="0.35">
      <c r="A218" t="s">
        <v>271</v>
      </c>
      <c r="B218">
        <v>42</v>
      </c>
      <c r="C218" s="19" t="s">
        <v>283</v>
      </c>
      <c r="D218" s="19" t="s">
        <v>285</v>
      </c>
      <c r="E218" s="19" t="s">
        <v>283</v>
      </c>
      <c r="F218" s="19" t="s">
        <v>322</v>
      </c>
      <c r="G218" s="19" t="s">
        <v>313</v>
      </c>
      <c r="H218" s="19" t="s">
        <v>286</v>
      </c>
      <c r="I218" s="19" t="s">
        <v>286</v>
      </c>
      <c r="J218" s="19" t="s">
        <v>285</v>
      </c>
      <c r="K218" t="s">
        <v>275</v>
      </c>
    </row>
    <row r="219" spans="1:11" x14ac:dyDescent="0.35">
      <c r="A219" t="s">
        <v>319</v>
      </c>
      <c r="B219">
        <v>42</v>
      </c>
      <c r="C219" s="19" t="s">
        <v>283</v>
      </c>
      <c r="D219" s="19" t="s">
        <v>283</v>
      </c>
      <c r="E219" s="19" t="s">
        <v>285</v>
      </c>
      <c r="F219" s="19" t="s">
        <v>284</v>
      </c>
      <c r="G219" s="19" t="s">
        <v>313</v>
      </c>
      <c r="H219" s="19" t="s">
        <v>286</v>
      </c>
      <c r="I219" s="19" t="s">
        <v>286</v>
      </c>
      <c r="J219" s="19" t="s">
        <v>339</v>
      </c>
      <c r="K219" t="s">
        <v>275</v>
      </c>
    </row>
    <row r="220" spans="1:11" x14ac:dyDescent="0.35">
      <c r="A220" t="s">
        <v>319</v>
      </c>
      <c r="B220">
        <f>'Bale  ECHO-Last round MPCT P...'!Q241</f>
        <v>42</v>
      </c>
      <c r="C220" s="19" t="s">
        <v>283</v>
      </c>
      <c r="D220" s="19" t="s">
        <v>283</v>
      </c>
      <c r="E220" s="19" t="s">
        <v>285</v>
      </c>
      <c r="F220" s="19" t="s">
        <v>933</v>
      </c>
      <c r="G220" s="19" t="s">
        <v>313</v>
      </c>
      <c r="H220" s="19" t="s">
        <v>868</v>
      </c>
      <c r="I220" s="19" t="s">
        <v>286</v>
      </c>
      <c r="J220" s="19" t="s">
        <v>285</v>
      </c>
      <c r="K220" t="s">
        <v>275</v>
      </c>
    </row>
    <row r="221" spans="1:11" x14ac:dyDescent="0.35">
      <c r="A221" t="s">
        <v>271</v>
      </c>
      <c r="B221">
        <v>42</v>
      </c>
      <c r="C221" s="19" t="s">
        <v>283</v>
      </c>
      <c r="D221" s="19" t="s">
        <v>283</v>
      </c>
      <c r="E221" s="19" t="s">
        <v>283</v>
      </c>
      <c r="F221" s="19" t="s">
        <v>322</v>
      </c>
      <c r="G221" s="19" t="s">
        <v>313</v>
      </c>
      <c r="H221" s="19" t="s">
        <v>313</v>
      </c>
      <c r="I221" s="19" t="s">
        <v>313</v>
      </c>
      <c r="J221" s="19" t="s">
        <v>339</v>
      </c>
      <c r="K221" t="s">
        <v>275</v>
      </c>
    </row>
    <row r="222" spans="1:11" x14ac:dyDescent="0.35">
      <c r="A222" t="s">
        <v>319</v>
      </c>
      <c r="B222">
        <v>43</v>
      </c>
      <c r="C222" s="19" t="s">
        <v>283</v>
      </c>
      <c r="D222" s="19" t="s">
        <v>283</v>
      </c>
      <c r="E222" s="19" t="s">
        <v>283</v>
      </c>
      <c r="F222" s="19" t="s">
        <v>322</v>
      </c>
      <c r="G222" s="19" t="s">
        <v>285</v>
      </c>
      <c r="H222" s="19" t="s">
        <v>286</v>
      </c>
      <c r="I222" s="19" t="s">
        <v>286</v>
      </c>
      <c r="J222" s="19" t="s">
        <v>285</v>
      </c>
      <c r="K222" t="s">
        <v>275</v>
      </c>
    </row>
    <row r="223" spans="1:11" x14ac:dyDescent="0.35">
      <c r="A223" t="s">
        <v>319</v>
      </c>
      <c r="B223">
        <v>43</v>
      </c>
      <c r="C223" s="19" t="s">
        <v>283</v>
      </c>
      <c r="D223" s="19" t="s">
        <v>283</v>
      </c>
      <c r="E223" s="19" t="s">
        <v>283</v>
      </c>
      <c r="F223" s="19" t="s">
        <v>933</v>
      </c>
      <c r="G223" s="19" t="s">
        <v>313</v>
      </c>
      <c r="H223" s="19" t="s">
        <v>313</v>
      </c>
      <c r="I223" s="19" t="s">
        <v>313</v>
      </c>
      <c r="J223" s="19" t="s">
        <v>339</v>
      </c>
      <c r="K223" t="s">
        <v>275</v>
      </c>
    </row>
    <row r="224" spans="1:11" x14ac:dyDescent="0.35">
      <c r="A224" t="s">
        <v>319</v>
      </c>
      <c r="B224">
        <f>'Bale  ECHO-Last round MPCT P...'!Q190</f>
        <v>44</v>
      </c>
      <c r="C224" s="19" t="s">
        <v>283</v>
      </c>
      <c r="D224" s="19" t="s">
        <v>283</v>
      </c>
      <c r="E224" s="19" t="s">
        <v>283</v>
      </c>
      <c r="F224" s="19" t="s">
        <v>933</v>
      </c>
      <c r="G224" s="19" t="s">
        <v>313</v>
      </c>
      <c r="H224" s="19" t="s">
        <v>868</v>
      </c>
      <c r="I224" s="19" t="s">
        <v>313</v>
      </c>
      <c r="J224" s="19" t="s">
        <v>339</v>
      </c>
      <c r="K224" t="s">
        <v>275</v>
      </c>
    </row>
    <row r="225" spans="1:11" x14ac:dyDescent="0.35">
      <c r="A225" t="s">
        <v>271</v>
      </c>
      <c r="B225">
        <v>45</v>
      </c>
      <c r="C225" s="19" t="s">
        <v>285</v>
      </c>
      <c r="D225" s="19" t="s">
        <v>285</v>
      </c>
      <c r="E225" s="19" t="s">
        <v>283</v>
      </c>
      <c r="F225" s="19" t="s">
        <v>322</v>
      </c>
      <c r="G225" s="19" t="s">
        <v>285</v>
      </c>
      <c r="H225" s="19" t="s">
        <v>286</v>
      </c>
      <c r="I225" s="19" t="s">
        <v>286</v>
      </c>
      <c r="J225" s="19" t="s">
        <v>285</v>
      </c>
      <c r="K225" t="s">
        <v>268</v>
      </c>
    </row>
    <row r="226" spans="1:11" x14ac:dyDescent="0.35">
      <c r="A226" t="s">
        <v>271</v>
      </c>
      <c r="B226">
        <v>45</v>
      </c>
      <c r="C226" s="19" t="s">
        <v>283</v>
      </c>
      <c r="D226" s="19" t="s">
        <v>283</v>
      </c>
      <c r="E226" s="19" t="s">
        <v>283</v>
      </c>
      <c r="F226" s="19" t="s">
        <v>284</v>
      </c>
      <c r="G226" s="19" t="s">
        <v>313</v>
      </c>
      <c r="H226" s="19" t="s">
        <v>313</v>
      </c>
      <c r="I226" s="19" t="s">
        <v>313</v>
      </c>
      <c r="J226" s="19" t="s">
        <v>339</v>
      </c>
      <c r="K226" t="s">
        <v>275</v>
      </c>
    </row>
    <row r="227" spans="1:11" x14ac:dyDescent="0.35">
      <c r="A227" t="s">
        <v>271</v>
      </c>
      <c r="B227">
        <v>45</v>
      </c>
      <c r="C227" s="19" t="s">
        <v>283</v>
      </c>
      <c r="D227" s="19" t="s">
        <v>285</v>
      </c>
      <c r="E227" s="19" t="s">
        <v>283</v>
      </c>
      <c r="F227" s="19" t="s">
        <v>322</v>
      </c>
      <c r="G227" s="19" t="s">
        <v>313</v>
      </c>
      <c r="H227" s="19" t="s">
        <v>286</v>
      </c>
      <c r="I227" s="19" t="s">
        <v>313</v>
      </c>
      <c r="J227" s="19" t="s">
        <v>339</v>
      </c>
      <c r="K227" t="s">
        <v>275</v>
      </c>
    </row>
    <row r="228" spans="1:11" x14ac:dyDescent="0.35">
      <c r="A228" t="s">
        <v>319</v>
      </c>
      <c r="B228">
        <v>45</v>
      </c>
      <c r="C228" s="19" t="s">
        <v>283</v>
      </c>
      <c r="D228" s="19" t="s">
        <v>285</v>
      </c>
      <c r="E228" s="19" t="s">
        <v>283</v>
      </c>
      <c r="F228" s="19" t="s">
        <v>322</v>
      </c>
      <c r="G228" s="19" t="s">
        <v>313</v>
      </c>
      <c r="H228" s="19" t="s">
        <v>313</v>
      </c>
      <c r="I228" s="19" t="s">
        <v>313</v>
      </c>
      <c r="J228" s="19" t="s">
        <v>285</v>
      </c>
      <c r="K228" t="s">
        <v>268</v>
      </c>
    </row>
    <row r="229" spans="1:11" x14ac:dyDescent="0.35">
      <c r="A229" t="s">
        <v>271</v>
      </c>
      <c r="B229">
        <v>45</v>
      </c>
      <c r="C229" s="19" t="s">
        <v>283</v>
      </c>
      <c r="D229" s="19" t="s">
        <v>285</v>
      </c>
      <c r="E229" s="19" t="s">
        <v>285</v>
      </c>
      <c r="F229" s="19" t="s">
        <v>322</v>
      </c>
      <c r="G229" s="19" t="s">
        <v>285</v>
      </c>
      <c r="H229" s="19" t="s">
        <v>286</v>
      </c>
      <c r="I229" s="19" t="s">
        <v>313</v>
      </c>
      <c r="J229" s="19" t="s">
        <v>285</v>
      </c>
      <c r="K229" t="s">
        <v>275</v>
      </c>
    </row>
    <row r="230" spans="1:11" x14ac:dyDescent="0.35">
      <c r="A230" t="s">
        <v>319</v>
      </c>
      <c r="B230">
        <f>'Bale  ECHO-Last round MPCT P...'!Q97</f>
        <v>45</v>
      </c>
      <c r="C230" s="19" t="s">
        <v>285</v>
      </c>
      <c r="D230" s="19" t="s">
        <v>285</v>
      </c>
      <c r="E230" s="19" t="s">
        <v>283</v>
      </c>
      <c r="F230" s="19" t="s">
        <v>322</v>
      </c>
      <c r="G230" s="19" t="s">
        <v>285</v>
      </c>
      <c r="H230" s="19" t="s">
        <v>286</v>
      </c>
      <c r="I230" s="19" t="s">
        <v>286</v>
      </c>
      <c r="J230" s="19" t="s">
        <v>285</v>
      </c>
      <c r="K230" t="s">
        <v>275</v>
      </c>
    </row>
    <row r="231" spans="1:11" x14ac:dyDescent="0.35">
      <c r="A231" t="s">
        <v>319</v>
      </c>
      <c r="B231">
        <v>45</v>
      </c>
      <c r="C231" s="19" t="s">
        <v>283</v>
      </c>
      <c r="D231" s="19" t="s">
        <v>285</v>
      </c>
      <c r="E231" s="19" t="s">
        <v>285</v>
      </c>
      <c r="F231" s="19" t="s">
        <v>284</v>
      </c>
      <c r="G231" s="19" t="s">
        <v>313</v>
      </c>
      <c r="H231" s="19" t="s">
        <v>286</v>
      </c>
      <c r="I231" s="19" t="s">
        <v>286</v>
      </c>
      <c r="J231" s="19" t="s">
        <v>339</v>
      </c>
      <c r="K231" t="s">
        <v>275</v>
      </c>
    </row>
    <row r="232" spans="1:11" x14ac:dyDescent="0.35">
      <c r="A232" t="s">
        <v>319</v>
      </c>
      <c r="B232">
        <f>'Bale  ECHO-Last round MPCT P...'!Q149</f>
        <v>45</v>
      </c>
      <c r="C232" s="19" t="s">
        <v>283</v>
      </c>
      <c r="D232" s="19" t="s">
        <v>283</v>
      </c>
      <c r="E232" s="19" t="s">
        <v>283</v>
      </c>
      <c r="F232" s="19" t="s">
        <v>284</v>
      </c>
      <c r="G232" s="19" t="s">
        <v>313</v>
      </c>
      <c r="H232" s="19" t="s">
        <v>868</v>
      </c>
      <c r="I232" s="19" t="s">
        <v>313</v>
      </c>
      <c r="J232" s="19" t="s">
        <v>339</v>
      </c>
      <c r="K232" t="s">
        <v>275</v>
      </c>
    </row>
    <row r="233" spans="1:11" x14ac:dyDescent="0.35">
      <c r="A233" t="s">
        <v>319</v>
      </c>
      <c r="B233">
        <f>'Bale  ECHO-Last round MPCT P...'!Q155</f>
        <v>45</v>
      </c>
      <c r="C233" s="19" t="s">
        <v>283</v>
      </c>
      <c r="D233" s="19" t="s">
        <v>283</v>
      </c>
      <c r="E233" s="19" t="s">
        <v>283</v>
      </c>
      <c r="F233" s="19" t="s">
        <v>284</v>
      </c>
      <c r="G233" s="19" t="s">
        <v>313</v>
      </c>
      <c r="H233" s="19" t="s">
        <v>868</v>
      </c>
      <c r="I233" s="19" t="s">
        <v>313</v>
      </c>
      <c r="J233" s="19" t="s">
        <v>339</v>
      </c>
      <c r="K233" t="s">
        <v>275</v>
      </c>
    </row>
    <row r="234" spans="1:11" x14ac:dyDescent="0.35">
      <c r="A234" t="s">
        <v>319</v>
      </c>
      <c r="B234">
        <f>'Bale  ECHO-Last round MPCT P...'!Q157</f>
        <v>45</v>
      </c>
      <c r="C234" s="19" t="s">
        <v>283</v>
      </c>
      <c r="D234" s="19" t="s">
        <v>283</v>
      </c>
      <c r="E234" s="19" t="s">
        <v>283</v>
      </c>
      <c r="F234" s="19" t="s">
        <v>284</v>
      </c>
      <c r="G234" s="19" t="s">
        <v>313</v>
      </c>
      <c r="H234" s="19" t="s">
        <v>868</v>
      </c>
      <c r="I234" s="19" t="s">
        <v>313</v>
      </c>
      <c r="J234" s="19" t="s">
        <v>339</v>
      </c>
      <c r="K234" t="s">
        <v>275</v>
      </c>
    </row>
    <row r="235" spans="1:11" x14ac:dyDescent="0.35">
      <c r="A235" t="s">
        <v>319</v>
      </c>
      <c r="B235">
        <f>'Bale  ECHO-Last round MPCT P...'!Q162</f>
        <v>45</v>
      </c>
      <c r="C235" s="19" t="s">
        <v>283</v>
      </c>
      <c r="D235" s="19" t="s">
        <v>283</v>
      </c>
      <c r="E235" s="19" t="s">
        <v>283</v>
      </c>
      <c r="F235" s="19" t="s">
        <v>284</v>
      </c>
      <c r="G235" s="19" t="s">
        <v>313</v>
      </c>
      <c r="H235" s="19" t="s">
        <v>868</v>
      </c>
      <c r="I235" s="19" t="s">
        <v>313</v>
      </c>
      <c r="J235" s="19" t="s">
        <v>339</v>
      </c>
      <c r="K235" t="s">
        <v>275</v>
      </c>
    </row>
    <row r="236" spans="1:11" x14ac:dyDescent="0.35">
      <c r="A236" t="s">
        <v>319</v>
      </c>
      <c r="B236">
        <f>'Bale  ECHO-Last round MPCT P...'!Q164</f>
        <v>45</v>
      </c>
      <c r="C236" s="19" t="s">
        <v>283</v>
      </c>
      <c r="D236" s="19" t="s">
        <v>283</v>
      </c>
      <c r="E236" s="19" t="s">
        <v>283</v>
      </c>
      <c r="F236" s="19" t="s">
        <v>284</v>
      </c>
      <c r="G236" s="19" t="s">
        <v>313</v>
      </c>
      <c r="H236" s="19" t="s">
        <v>868</v>
      </c>
      <c r="I236" s="19" t="s">
        <v>313</v>
      </c>
      <c r="J236" s="19" t="s">
        <v>339</v>
      </c>
      <c r="K236" t="s">
        <v>275</v>
      </c>
    </row>
    <row r="237" spans="1:11" x14ac:dyDescent="0.35">
      <c r="A237" t="s">
        <v>319</v>
      </c>
      <c r="B237">
        <f>'Bale  ECHO-Last round MPCT P...'!Q178</f>
        <v>45</v>
      </c>
      <c r="C237" s="19" t="s">
        <v>283</v>
      </c>
      <c r="D237" s="19" t="s">
        <v>283</v>
      </c>
      <c r="E237" s="19" t="s">
        <v>283</v>
      </c>
      <c r="F237" s="19" t="s">
        <v>933</v>
      </c>
      <c r="G237" s="19" t="s">
        <v>313</v>
      </c>
      <c r="H237" s="19" t="s">
        <v>868</v>
      </c>
      <c r="I237" s="19" t="s">
        <v>286</v>
      </c>
      <c r="J237" s="19" t="s">
        <v>339</v>
      </c>
      <c r="K237" t="s">
        <v>275</v>
      </c>
    </row>
    <row r="238" spans="1:11" x14ac:dyDescent="0.35">
      <c r="A238" t="s">
        <v>319</v>
      </c>
      <c r="B238">
        <f>'Bale  ECHO-Last round MPCT P...'!Q204</f>
        <v>45</v>
      </c>
      <c r="C238" s="19" t="s">
        <v>283</v>
      </c>
      <c r="D238" s="19" t="s">
        <v>283</v>
      </c>
      <c r="E238" s="19" t="s">
        <v>283</v>
      </c>
      <c r="F238" s="19" t="s">
        <v>322</v>
      </c>
      <c r="G238" s="19" t="s">
        <v>313</v>
      </c>
      <c r="H238" s="19" t="s">
        <v>868</v>
      </c>
      <c r="I238" s="19" t="s">
        <v>313</v>
      </c>
      <c r="J238" s="19" t="s">
        <v>339</v>
      </c>
      <c r="K238" t="s">
        <v>275</v>
      </c>
    </row>
    <row r="239" spans="1:11" x14ac:dyDescent="0.35">
      <c r="A239" t="s">
        <v>271</v>
      </c>
      <c r="B239">
        <v>45</v>
      </c>
      <c r="C239" s="19" t="s">
        <v>283</v>
      </c>
      <c r="D239" s="19" t="s">
        <v>283</v>
      </c>
      <c r="E239" s="19" t="s">
        <v>283</v>
      </c>
      <c r="F239" s="19" t="s">
        <v>322</v>
      </c>
      <c r="G239" s="19" t="s">
        <v>284</v>
      </c>
      <c r="H239" s="19" t="s">
        <v>313</v>
      </c>
      <c r="I239" s="19" t="s">
        <v>313</v>
      </c>
      <c r="J239" s="19" t="s">
        <v>339</v>
      </c>
      <c r="K239" t="s">
        <v>275</v>
      </c>
    </row>
    <row r="240" spans="1:11" x14ac:dyDescent="0.35">
      <c r="A240" t="s">
        <v>319</v>
      </c>
      <c r="B240">
        <f>'Bale  ECHO-Last round MPCT P...'!Q226</f>
        <v>45</v>
      </c>
      <c r="C240" s="19" t="s">
        <v>283</v>
      </c>
      <c r="D240" s="19" t="s">
        <v>283</v>
      </c>
      <c r="E240" s="19" t="s">
        <v>283</v>
      </c>
      <c r="F240" s="19" t="s">
        <v>322</v>
      </c>
      <c r="G240" s="19" t="s">
        <v>322</v>
      </c>
      <c r="H240" s="19" t="s">
        <v>313</v>
      </c>
      <c r="I240" s="19" t="s">
        <v>313</v>
      </c>
      <c r="J240" s="19" t="s">
        <v>339</v>
      </c>
      <c r="K240" t="s">
        <v>275</v>
      </c>
    </row>
    <row r="241" spans="1:11" x14ac:dyDescent="0.35">
      <c r="A241" t="s">
        <v>319</v>
      </c>
      <c r="B241">
        <f>'Bale  ECHO-Last round MPCT P...'!Q239</f>
        <v>45</v>
      </c>
      <c r="C241" s="19" t="s">
        <v>283</v>
      </c>
      <c r="D241" s="19" t="s">
        <v>283</v>
      </c>
      <c r="E241" s="19" t="s">
        <v>283</v>
      </c>
      <c r="F241" s="19" t="s">
        <v>933</v>
      </c>
      <c r="G241" s="19" t="s">
        <v>313</v>
      </c>
      <c r="H241" s="19" t="s">
        <v>868</v>
      </c>
      <c r="I241" s="19" t="s">
        <v>313</v>
      </c>
      <c r="J241" s="19" t="s">
        <v>339</v>
      </c>
      <c r="K241" t="s">
        <v>275</v>
      </c>
    </row>
    <row r="242" spans="1:11" x14ac:dyDescent="0.35">
      <c r="A242" t="s">
        <v>319</v>
      </c>
      <c r="B242">
        <f>'Bale  ECHO-Last round MPCT P...'!Q243</f>
        <v>45</v>
      </c>
      <c r="C242" s="19" t="s">
        <v>283</v>
      </c>
      <c r="D242" s="19" t="s">
        <v>285</v>
      </c>
      <c r="E242" s="19" t="s">
        <v>283</v>
      </c>
      <c r="F242" s="19" t="s">
        <v>933</v>
      </c>
      <c r="G242" s="19" t="s">
        <v>313</v>
      </c>
      <c r="H242" s="19" t="s">
        <v>868</v>
      </c>
      <c r="I242" s="19" t="s">
        <v>286</v>
      </c>
      <c r="J242" s="19" t="s">
        <v>339</v>
      </c>
      <c r="K242" t="s">
        <v>275</v>
      </c>
    </row>
    <row r="243" spans="1:11" x14ac:dyDescent="0.35">
      <c r="A243" t="s">
        <v>271</v>
      </c>
      <c r="B243">
        <v>45</v>
      </c>
      <c r="C243" s="19" t="s">
        <v>283</v>
      </c>
      <c r="D243" s="19" t="s">
        <v>283</v>
      </c>
      <c r="E243" s="19" t="s">
        <v>283</v>
      </c>
      <c r="F243" s="19" t="s">
        <v>322</v>
      </c>
      <c r="G243" s="19" t="s">
        <v>313</v>
      </c>
      <c r="H243" s="19" t="s">
        <v>313</v>
      </c>
      <c r="I243" s="19" t="s">
        <v>313</v>
      </c>
      <c r="J243" s="19" t="s">
        <v>339</v>
      </c>
      <c r="K243" t="s">
        <v>268</v>
      </c>
    </row>
    <row r="244" spans="1:11" x14ac:dyDescent="0.35">
      <c r="A244" t="s">
        <v>319</v>
      </c>
      <c r="B244">
        <v>45</v>
      </c>
      <c r="C244" s="19" t="s">
        <v>283</v>
      </c>
      <c r="D244" s="19" t="s">
        <v>283</v>
      </c>
      <c r="E244" s="19" t="s">
        <v>283</v>
      </c>
      <c r="F244" s="19" t="s">
        <v>322</v>
      </c>
      <c r="G244" s="19" t="s">
        <v>313</v>
      </c>
      <c r="H244" s="19" t="s">
        <v>313</v>
      </c>
      <c r="I244" s="19" t="s">
        <v>313</v>
      </c>
      <c r="J244" s="19" t="s">
        <v>339</v>
      </c>
      <c r="K244" t="s">
        <v>268</v>
      </c>
    </row>
    <row r="245" spans="1:11" x14ac:dyDescent="0.35">
      <c r="A245" t="s">
        <v>271</v>
      </c>
      <c r="B245">
        <v>45</v>
      </c>
      <c r="C245" s="19" t="s">
        <v>283</v>
      </c>
      <c r="D245" s="19" t="s">
        <v>283</v>
      </c>
      <c r="E245" s="19" t="s">
        <v>283</v>
      </c>
      <c r="F245" s="19" t="s">
        <v>322</v>
      </c>
      <c r="G245" s="19" t="s">
        <v>313</v>
      </c>
      <c r="H245" s="19" t="s">
        <v>313</v>
      </c>
      <c r="I245" s="19" t="s">
        <v>313</v>
      </c>
      <c r="J245" s="19" t="s">
        <v>339</v>
      </c>
      <c r="K245" t="s">
        <v>268</v>
      </c>
    </row>
    <row r="246" spans="1:11" x14ac:dyDescent="0.35">
      <c r="A246" t="s">
        <v>319</v>
      </c>
      <c r="B246">
        <v>46</v>
      </c>
      <c r="C246" s="19" t="s">
        <v>285</v>
      </c>
      <c r="D246" s="19" t="s">
        <v>285</v>
      </c>
      <c r="E246" s="19" t="s">
        <v>285</v>
      </c>
      <c r="F246" s="19" t="s">
        <v>322</v>
      </c>
      <c r="G246" s="19" t="s">
        <v>285</v>
      </c>
      <c r="H246" s="19" t="s">
        <v>286</v>
      </c>
      <c r="I246" s="19" t="s">
        <v>286</v>
      </c>
      <c r="J246" s="19" t="s">
        <v>339</v>
      </c>
      <c r="K246" t="s">
        <v>275</v>
      </c>
    </row>
    <row r="247" spans="1:11" x14ac:dyDescent="0.35">
      <c r="A247" t="s">
        <v>319</v>
      </c>
      <c r="B247">
        <f>'Bale  ECHO-Last round MPCT P...'!Q153</f>
        <v>46</v>
      </c>
      <c r="C247" s="19" t="s">
        <v>283</v>
      </c>
      <c r="D247" s="19" t="s">
        <v>283</v>
      </c>
      <c r="E247" s="19" t="s">
        <v>283</v>
      </c>
      <c r="F247" s="19" t="s">
        <v>284</v>
      </c>
      <c r="G247" s="19" t="s">
        <v>313</v>
      </c>
      <c r="H247" s="19" t="s">
        <v>868</v>
      </c>
      <c r="I247" s="19" t="s">
        <v>313</v>
      </c>
      <c r="J247" s="19" t="s">
        <v>339</v>
      </c>
      <c r="K247" t="s">
        <v>275</v>
      </c>
    </row>
    <row r="248" spans="1:11" x14ac:dyDescent="0.35">
      <c r="A248" t="s">
        <v>271</v>
      </c>
      <c r="B248">
        <v>48</v>
      </c>
      <c r="C248" s="19" t="s">
        <v>285</v>
      </c>
      <c r="D248" s="19" t="s">
        <v>285</v>
      </c>
      <c r="E248" s="19" t="s">
        <v>283</v>
      </c>
      <c r="F248" s="19" t="s">
        <v>322</v>
      </c>
      <c r="G248" s="19" t="s">
        <v>285</v>
      </c>
      <c r="H248" s="19" t="s">
        <v>286</v>
      </c>
      <c r="I248" s="19" t="s">
        <v>286</v>
      </c>
      <c r="J248" s="19" t="s">
        <v>285</v>
      </c>
      <c r="K248" t="s">
        <v>275</v>
      </c>
    </row>
    <row r="249" spans="1:11" x14ac:dyDescent="0.35">
      <c r="A249" t="s">
        <v>319</v>
      </c>
      <c r="B249">
        <v>48</v>
      </c>
      <c r="C249" s="19" t="s">
        <v>285</v>
      </c>
      <c r="D249" s="19" t="s">
        <v>285</v>
      </c>
      <c r="E249" s="19" t="s">
        <v>283</v>
      </c>
      <c r="F249" s="19" t="s">
        <v>322</v>
      </c>
      <c r="G249" s="19" t="s">
        <v>285</v>
      </c>
      <c r="H249" s="19" t="s">
        <v>286</v>
      </c>
      <c r="I249" s="19" t="s">
        <v>286</v>
      </c>
      <c r="J249" s="19" t="s">
        <v>285</v>
      </c>
      <c r="K249" t="s">
        <v>275</v>
      </c>
    </row>
    <row r="250" spans="1:11" x14ac:dyDescent="0.35">
      <c r="A250" t="s">
        <v>319</v>
      </c>
      <c r="B250">
        <f>'Bale  ECHO-Last round MPCT P...'!Q148</f>
        <v>48</v>
      </c>
      <c r="C250" s="19" t="s">
        <v>283</v>
      </c>
      <c r="D250" s="19" t="s">
        <v>283</v>
      </c>
      <c r="E250" s="19" t="s">
        <v>283</v>
      </c>
      <c r="F250" s="19" t="s">
        <v>284</v>
      </c>
      <c r="G250" s="19" t="s">
        <v>313</v>
      </c>
      <c r="H250" s="19" t="s">
        <v>868</v>
      </c>
      <c r="I250" s="19" t="s">
        <v>313</v>
      </c>
      <c r="J250" s="19" t="s">
        <v>339</v>
      </c>
      <c r="K250" t="s">
        <v>275</v>
      </c>
    </row>
    <row r="251" spans="1:11" x14ac:dyDescent="0.35">
      <c r="A251" t="s">
        <v>319</v>
      </c>
      <c r="B251">
        <f>'Bale  ECHO-Last round MPCT P...'!Q207</f>
        <v>48</v>
      </c>
      <c r="C251" s="19" t="s">
        <v>283</v>
      </c>
      <c r="D251" s="19" t="s">
        <v>283</v>
      </c>
      <c r="E251" s="19" t="s">
        <v>283</v>
      </c>
      <c r="F251" s="19" t="s">
        <v>322</v>
      </c>
      <c r="G251" s="19" t="s">
        <v>313</v>
      </c>
      <c r="H251" s="19" t="s">
        <v>868</v>
      </c>
      <c r="I251" s="19" t="s">
        <v>313</v>
      </c>
      <c r="J251" s="19" t="s">
        <v>339</v>
      </c>
      <c r="K251" t="s">
        <v>275</v>
      </c>
    </row>
    <row r="252" spans="1:11" x14ac:dyDescent="0.35">
      <c r="A252" t="s">
        <v>271</v>
      </c>
      <c r="B252">
        <v>48</v>
      </c>
      <c r="C252" s="19" t="s">
        <v>283</v>
      </c>
      <c r="D252" s="19" t="s">
        <v>283</v>
      </c>
      <c r="E252" s="19" t="s">
        <v>283</v>
      </c>
      <c r="F252" s="19" t="s">
        <v>322</v>
      </c>
      <c r="G252" s="19" t="s">
        <v>313</v>
      </c>
      <c r="H252" s="19" t="s">
        <v>313</v>
      </c>
      <c r="I252" s="19" t="s">
        <v>313</v>
      </c>
      <c r="J252" s="19" t="s">
        <v>339</v>
      </c>
      <c r="K252" t="s">
        <v>275</v>
      </c>
    </row>
    <row r="253" spans="1:11" x14ac:dyDescent="0.35">
      <c r="A253" t="s">
        <v>319</v>
      </c>
      <c r="B253">
        <f>'Bale  ECHO-Last round MPCT P...'!Q244</f>
        <v>48</v>
      </c>
      <c r="C253" s="19" t="s">
        <v>283</v>
      </c>
      <c r="D253" s="19" t="s">
        <v>283</v>
      </c>
      <c r="E253" s="19" t="s">
        <v>283</v>
      </c>
      <c r="F253" s="19" t="s">
        <v>933</v>
      </c>
      <c r="G253" s="19" t="s">
        <v>313</v>
      </c>
      <c r="H253" s="19" t="s">
        <v>868</v>
      </c>
      <c r="I253" s="19" t="s">
        <v>313</v>
      </c>
      <c r="J253" s="19" t="s">
        <v>339</v>
      </c>
      <c r="K253" t="s">
        <v>275</v>
      </c>
    </row>
    <row r="254" spans="1:11" x14ac:dyDescent="0.35">
      <c r="A254" t="s">
        <v>319</v>
      </c>
      <c r="B254">
        <v>48</v>
      </c>
      <c r="C254" s="19" t="s">
        <v>283</v>
      </c>
      <c r="D254" s="19" t="s">
        <v>283</v>
      </c>
      <c r="E254" s="19" t="s">
        <v>283</v>
      </c>
      <c r="F254" s="19" t="s">
        <v>322</v>
      </c>
      <c r="G254" s="19" t="s">
        <v>313</v>
      </c>
      <c r="H254" s="19" t="s">
        <v>313</v>
      </c>
      <c r="I254" s="19" t="s">
        <v>313</v>
      </c>
      <c r="J254" s="19" t="s">
        <v>339</v>
      </c>
      <c r="K254" t="s">
        <v>275</v>
      </c>
    </row>
    <row r="255" spans="1:11" x14ac:dyDescent="0.35">
      <c r="A255" t="s">
        <v>271</v>
      </c>
      <c r="B255">
        <v>48</v>
      </c>
      <c r="C255" s="19" t="s">
        <v>283</v>
      </c>
      <c r="D255" s="19" t="s">
        <v>283</v>
      </c>
      <c r="E255" s="19" t="s">
        <v>283</v>
      </c>
      <c r="F255" s="19" t="s">
        <v>322</v>
      </c>
      <c r="G255" s="19" t="s">
        <v>313</v>
      </c>
      <c r="H255" s="19" t="s">
        <v>313</v>
      </c>
      <c r="I255" s="19" t="s">
        <v>313</v>
      </c>
      <c r="J255" s="19" t="s">
        <v>339</v>
      </c>
      <c r="K255" t="s">
        <v>268</v>
      </c>
    </row>
    <row r="256" spans="1:11" x14ac:dyDescent="0.35">
      <c r="A256" t="s">
        <v>271</v>
      </c>
      <c r="B256">
        <v>48</v>
      </c>
      <c r="C256" s="19" t="s">
        <v>283</v>
      </c>
      <c r="D256" s="19" t="s">
        <v>283</v>
      </c>
      <c r="E256" s="19" t="s">
        <v>283</v>
      </c>
      <c r="F256" s="19" t="s">
        <v>322</v>
      </c>
      <c r="G256" s="19" t="s">
        <v>313</v>
      </c>
      <c r="H256" s="19" t="s">
        <v>313</v>
      </c>
      <c r="I256" s="19" t="s">
        <v>313</v>
      </c>
      <c r="J256" s="19" t="s">
        <v>339</v>
      </c>
      <c r="K256" t="s">
        <v>275</v>
      </c>
    </row>
    <row r="257" spans="1:11" x14ac:dyDescent="0.35">
      <c r="A257" t="s">
        <v>319</v>
      </c>
      <c r="B257">
        <v>48</v>
      </c>
      <c r="C257" s="19" t="s">
        <v>283</v>
      </c>
      <c r="D257" s="19" t="s">
        <v>283</v>
      </c>
      <c r="E257" s="19" t="s">
        <v>283</v>
      </c>
      <c r="F257" s="19" t="s">
        <v>322</v>
      </c>
      <c r="G257" s="19" t="s">
        <v>313</v>
      </c>
      <c r="H257" s="19" t="s">
        <v>313</v>
      </c>
      <c r="I257" s="19" t="s">
        <v>313</v>
      </c>
      <c r="J257" s="19" t="s">
        <v>339</v>
      </c>
      <c r="K257" t="s">
        <v>275</v>
      </c>
    </row>
    <row r="258" spans="1:11" x14ac:dyDescent="0.35">
      <c r="A258" t="s">
        <v>319</v>
      </c>
      <c r="B258">
        <v>50</v>
      </c>
      <c r="C258" s="19" t="s">
        <v>285</v>
      </c>
      <c r="D258" s="19" t="s">
        <v>283</v>
      </c>
      <c r="E258" s="19" t="s">
        <v>285</v>
      </c>
      <c r="F258" s="19" t="s">
        <v>284</v>
      </c>
      <c r="G258" s="19" t="s">
        <v>285</v>
      </c>
      <c r="H258" s="19" t="s">
        <v>286</v>
      </c>
      <c r="I258" s="19" t="s">
        <v>286</v>
      </c>
      <c r="J258" s="19" t="s">
        <v>285</v>
      </c>
      <c r="K258" t="s">
        <v>275</v>
      </c>
    </row>
    <row r="259" spans="1:11" x14ac:dyDescent="0.35">
      <c r="A259" t="s">
        <v>319</v>
      </c>
      <c r="B259">
        <v>50</v>
      </c>
      <c r="C259" s="19" t="s">
        <v>283</v>
      </c>
      <c r="D259" s="19" t="s">
        <v>285</v>
      </c>
      <c r="E259" s="19" t="s">
        <v>283</v>
      </c>
      <c r="F259" s="19" t="s">
        <v>322</v>
      </c>
      <c r="G259" s="19" t="s">
        <v>313</v>
      </c>
      <c r="H259" s="19" t="s">
        <v>286</v>
      </c>
      <c r="I259" s="19" t="s">
        <v>286</v>
      </c>
      <c r="J259" s="19" t="s">
        <v>339</v>
      </c>
      <c r="K259" t="s">
        <v>275</v>
      </c>
    </row>
    <row r="260" spans="1:11" x14ac:dyDescent="0.35">
      <c r="A260" t="s">
        <v>271</v>
      </c>
      <c r="B260">
        <v>50</v>
      </c>
      <c r="C260" s="19" t="s">
        <v>285</v>
      </c>
      <c r="D260" s="19" t="s">
        <v>285</v>
      </c>
      <c r="E260" s="19" t="s">
        <v>285</v>
      </c>
      <c r="F260" s="19" t="s">
        <v>322</v>
      </c>
      <c r="G260" s="19" t="s">
        <v>285</v>
      </c>
      <c r="H260" s="19" t="s">
        <v>286</v>
      </c>
      <c r="I260" s="19" t="s">
        <v>313</v>
      </c>
      <c r="J260" s="19" t="s">
        <v>285</v>
      </c>
      <c r="K260" t="s">
        <v>268</v>
      </c>
    </row>
    <row r="261" spans="1:11" x14ac:dyDescent="0.35">
      <c r="A261" t="s">
        <v>319</v>
      </c>
      <c r="B261">
        <f>'Bale  ECHO-Last round MPCT P...'!Q96</f>
        <v>50</v>
      </c>
      <c r="C261" s="19" t="s">
        <v>285</v>
      </c>
      <c r="D261" s="19" t="s">
        <v>285</v>
      </c>
      <c r="E261" s="19" t="s">
        <v>283</v>
      </c>
      <c r="F261" s="19" t="s">
        <v>322</v>
      </c>
      <c r="G261" s="19" t="s">
        <v>285</v>
      </c>
      <c r="H261" s="19" t="s">
        <v>286</v>
      </c>
      <c r="I261" s="19" t="s">
        <v>286</v>
      </c>
      <c r="J261" s="19" t="s">
        <v>285</v>
      </c>
      <c r="K261" t="s">
        <v>275</v>
      </c>
    </row>
    <row r="262" spans="1:11" x14ac:dyDescent="0.35">
      <c r="A262" t="s">
        <v>319</v>
      </c>
      <c r="B262">
        <v>50</v>
      </c>
      <c r="C262" s="19" t="s">
        <v>285</v>
      </c>
      <c r="D262" s="19" t="s">
        <v>285</v>
      </c>
      <c r="E262" s="19" t="s">
        <v>283</v>
      </c>
      <c r="F262" s="19" t="s">
        <v>322</v>
      </c>
      <c r="G262" s="19" t="s">
        <v>285</v>
      </c>
      <c r="H262" s="19" t="s">
        <v>313</v>
      </c>
      <c r="I262" s="19" t="s">
        <v>286</v>
      </c>
      <c r="J262" s="19" t="s">
        <v>285</v>
      </c>
      <c r="K262" t="s">
        <v>275</v>
      </c>
    </row>
    <row r="263" spans="1:11" x14ac:dyDescent="0.35">
      <c r="A263" t="s">
        <v>319</v>
      </c>
      <c r="B263">
        <v>50</v>
      </c>
      <c r="C263" s="19" t="s">
        <v>285</v>
      </c>
      <c r="D263" s="19" t="s">
        <v>285</v>
      </c>
      <c r="E263" s="19" t="s">
        <v>283</v>
      </c>
      <c r="F263" s="19" t="s">
        <v>322</v>
      </c>
      <c r="G263" s="19" t="s">
        <v>285</v>
      </c>
      <c r="H263" s="19" t="s">
        <v>286</v>
      </c>
      <c r="I263" s="19" t="s">
        <v>286</v>
      </c>
      <c r="J263" s="19" t="s">
        <v>285</v>
      </c>
      <c r="K263" t="s">
        <v>275</v>
      </c>
    </row>
    <row r="264" spans="1:11" x14ac:dyDescent="0.35">
      <c r="A264" t="s">
        <v>319</v>
      </c>
      <c r="B264">
        <v>50</v>
      </c>
      <c r="C264" s="19" t="s">
        <v>283</v>
      </c>
      <c r="D264" s="19" t="s">
        <v>283</v>
      </c>
      <c r="E264" s="19" t="s">
        <v>283</v>
      </c>
      <c r="F264" s="19" t="s">
        <v>322</v>
      </c>
      <c r="G264" s="19" t="s">
        <v>313</v>
      </c>
      <c r="H264" s="19" t="s">
        <v>313</v>
      </c>
      <c r="I264" s="19" t="s">
        <v>313</v>
      </c>
      <c r="J264" s="19" t="s">
        <v>339</v>
      </c>
      <c r="K264" t="s">
        <v>268</v>
      </c>
    </row>
    <row r="265" spans="1:11" x14ac:dyDescent="0.35">
      <c r="A265" t="s">
        <v>271</v>
      </c>
      <c r="B265">
        <v>50</v>
      </c>
      <c r="C265" s="19" t="s">
        <v>283</v>
      </c>
      <c r="D265" s="19" t="s">
        <v>285</v>
      </c>
      <c r="E265" s="19" t="s">
        <v>285</v>
      </c>
      <c r="F265" s="19" t="s">
        <v>284</v>
      </c>
      <c r="G265" s="19" t="s">
        <v>313</v>
      </c>
      <c r="H265" s="19" t="s">
        <v>286</v>
      </c>
      <c r="I265" s="19" t="s">
        <v>313</v>
      </c>
      <c r="J265" s="19" t="s">
        <v>339</v>
      </c>
      <c r="K265" t="s">
        <v>275</v>
      </c>
    </row>
    <row r="266" spans="1:11" x14ac:dyDescent="0.35">
      <c r="A266" t="s">
        <v>271</v>
      </c>
      <c r="B266">
        <v>50</v>
      </c>
      <c r="C266" s="19" t="s">
        <v>283</v>
      </c>
      <c r="D266" s="19" t="s">
        <v>285</v>
      </c>
      <c r="E266" s="19" t="s">
        <v>283</v>
      </c>
      <c r="F266" s="19" t="s">
        <v>322</v>
      </c>
      <c r="G266" s="19" t="s">
        <v>313</v>
      </c>
      <c r="H266" s="19" t="s">
        <v>313</v>
      </c>
      <c r="I266" s="19" t="s">
        <v>313</v>
      </c>
      <c r="J266" s="19" t="s">
        <v>339</v>
      </c>
      <c r="K266" t="s">
        <v>275</v>
      </c>
    </row>
    <row r="267" spans="1:11" x14ac:dyDescent="0.35">
      <c r="A267" t="s">
        <v>319</v>
      </c>
      <c r="B267">
        <v>50</v>
      </c>
      <c r="C267" s="19" t="s">
        <v>283</v>
      </c>
      <c r="D267" s="19" t="s">
        <v>283</v>
      </c>
      <c r="E267" s="19" t="s">
        <v>283</v>
      </c>
      <c r="F267" s="19" t="s">
        <v>322</v>
      </c>
      <c r="G267" s="19" t="s">
        <v>313</v>
      </c>
      <c r="H267" s="19" t="s">
        <v>868</v>
      </c>
      <c r="I267" s="19" t="s">
        <v>313</v>
      </c>
      <c r="J267" s="19" t="s">
        <v>339</v>
      </c>
      <c r="K267" t="s">
        <v>275</v>
      </c>
    </row>
    <row r="268" spans="1:11" x14ac:dyDescent="0.35">
      <c r="A268" t="s">
        <v>319</v>
      </c>
      <c r="B268">
        <f>'Bale  ECHO-Last round MPCT P...'!Q202</f>
        <v>50</v>
      </c>
      <c r="C268" s="19" t="s">
        <v>283</v>
      </c>
      <c r="D268" s="19" t="s">
        <v>283</v>
      </c>
      <c r="E268" s="19" t="s">
        <v>283</v>
      </c>
      <c r="F268" s="19" t="s">
        <v>322</v>
      </c>
      <c r="G268" s="19" t="s">
        <v>313</v>
      </c>
      <c r="H268" s="19" t="s">
        <v>868</v>
      </c>
      <c r="I268" s="19" t="s">
        <v>313</v>
      </c>
      <c r="J268" s="19" t="s">
        <v>339</v>
      </c>
      <c r="K268" t="s">
        <v>275</v>
      </c>
    </row>
    <row r="269" spans="1:11" x14ac:dyDescent="0.35">
      <c r="A269" t="s">
        <v>319</v>
      </c>
      <c r="B269">
        <f>'Bale  ECHO-Last round MPCT P...'!Q203</f>
        <v>50</v>
      </c>
      <c r="C269" s="19" t="s">
        <v>283</v>
      </c>
      <c r="D269" s="19" t="s">
        <v>283</v>
      </c>
      <c r="E269" s="19" t="s">
        <v>283</v>
      </c>
      <c r="F269" s="19" t="s">
        <v>322</v>
      </c>
      <c r="G269" s="19" t="s">
        <v>313</v>
      </c>
      <c r="H269" s="19" t="s">
        <v>868</v>
      </c>
      <c r="I269" s="19" t="s">
        <v>313</v>
      </c>
      <c r="J269" s="19" t="s">
        <v>339</v>
      </c>
      <c r="K269" t="s">
        <v>275</v>
      </c>
    </row>
    <row r="270" spans="1:11" x14ac:dyDescent="0.35">
      <c r="A270" t="s">
        <v>319</v>
      </c>
      <c r="B270">
        <f>'Bale  ECHO-Last round MPCT P...'!Q210</f>
        <v>50</v>
      </c>
      <c r="C270" s="19" t="s">
        <v>283</v>
      </c>
      <c r="D270" s="19" t="s">
        <v>283</v>
      </c>
      <c r="E270" s="19" t="s">
        <v>283</v>
      </c>
      <c r="F270" s="19" t="s">
        <v>322</v>
      </c>
      <c r="G270" s="19" t="s">
        <v>313</v>
      </c>
      <c r="H270" s="19" t="s">
        <v>313</v>
      </c>
      <c r="I270" s="19" t="s">
        <v>313</v>
      </c>
      <c r="J270" s="19" t="s">
        <v>339</v>
      </c>
      <c r="K270" t="s">
        <v>268</v>
      </c>
    </row>
    <row r="271" spans="1:11" x14ac:dyDescent="0.35">
      <c r="A271" t="s">
        <v>271</v>
      </c>
      <c r="B271">
        <f>'Bale  ECHO-Last round MPCT P...'!Q212</f>
        <v>50</v>
      </c>
      <c r="C271" s="19" t="s">
        <v>283</v>
      </c>
      <c r="D271" s="19" t="s">
        <v>283</v>
      </c>
      <c r="E271" s="19" t="s">
        <v>283</v>
      </c>
      <c r="F271" s="19" t="s">
        <v>322</v>
      </c>
      <c r="G271" s="19" t="s">
        <v>285</v>
      </c>
      <c r="H271" s="19" t="s">
        <v>313</v>
      </c>
      <c r="I271" s="19" t="s">
        <v>313</v>
      </c>
      <c r="J271" s="19" t="s">
        <v>339</v>
      </c>
      <c r="K271" t="s">
        <v>275</v>
      </c>
    </row>
    <row r="272" spans="1:11" x14ac:dyDescent="0.35">
      <c r="A272" t="s">
        <v>319</v>
      </c>
      <c r="B272">
        <f>'Bale  ECHO-Last round MPCT P...'!Q220</f>
        <v>50</v>
      </c>
      <c r="C272" s="19" t="s">
        <v>283</v>
      </c>
      <c r="D272" s="19" t="s">
        <v>283</v>
      </c>
      <c r="E272" s="19" t="s">
        <v>283</v>
      </c>
      <c r="F272" s="19" t="s">
        <v>322</v>
      </c>
      <c r="G272" s="19" t="s">
        <v>284</v>
      </c>
      <c r="H272" s="19" t="s">
        <v>313</v>
      </c>
      <c r="I272" s="19" t="s">
        <v>313</v>
      </c>
      <c r="J272" s="19" t="s">
        <v>339</v>
      </c>
      <c r="K272" t="s">
        <v>268</v>
      </c>
    </row>
    <row r="273" spans="1:11" x14ac:dyDescent="0.35">
      <c r="A273" t="s">
        <v>319</v>
      </c>
      <c r="B273">
        <f>'Bale  ECHO-Last round MPCT P...'!Q237</f>
        <v>50</v>
      </c>
      <c r="C273" s="19" t="s">
        <v>283</v>
      </c>
      <c r="D273" s="19" t="s">
        <v>283</v>
      </c>
      <c r="E273" s="19" t="s">
        <v>283</v>
      </c>
      <c r="F273" s="19" t="s">
        <v>933</v>
      </c>
      <c r="G273" s="19" t="s">
        <v>313</v>
      </c>
      <c r="H273" s="19" t="s">
        <v>868</v>
      </c>
      <c r="I273" s="19" t="s">
        <v>313</v>
      </c>
      <c r="J273" s="19" t="s">
        <v>339</v>
      </c>
      <c r="K273" t="s">
        <v>275</v>
      </c>
    </row>
    <row r="274" spans="1:11" x14ac:dyDescent="0.35">
      <c r="A274" t="s">
        <v>271</v>
      </c>
      <c r="B274">
        <v>50</v>
      </c>
      <c r="C274" s="19" t="s">
        <v>283</v>
      </c>
      <c r="D274" s="19" t="s">
        <v>283</v>
      </c>
      <c r="E274" s="19" t="s">
        <v>283</v>
      </c>
      <c r="F274" s="19" t="s">
        <v>284</v>
      </c>
      <c r="G274" s="19" t="s">
        <v>313</v>
      </c>
      <c r="H274" s="19" t="s">
        <v>868</v>
      </c>
      <c r="I274" s="19" t="s">
        <v>313</v>
      </c>
      <c r="J274" s="19" t="s">
        <v>339</v>
      </c>
      <c r="K274" t="s">
        <v>275</v>
      </c>
    </row>
    <row r="275" spans="1:11" x14ac:dyDescent="0.35">
      <c r="A275" t="s">
        <v>271</v>
      </c>
      <c r="B275">
        <v>50</v>
      </c>
      <c r="C275" s="19" t="s">
        <v>283</v>
      </c>
      <c r="D275" s="19" t="s">
        <v>283</v>
      </c>
      <c r="E275" s="19" t="s">
        <v>283</v>
      </c>
      <c r="F275" s="19" t="s">
        <v>322</v>
      </c>
      <c r="G275" s="19" t="s">
        <v>313</v>
      </c>
      <c r="H275" s="19" t="s">
        <v>313</v>
      </c>
      <c r="I275" s="19" t="s">
        <v>313</v>
      </c>
      <c r="J275" s="19" t="s">
        <v>339</v>
      </c>
      <c r="K275" t="s">
        <v>275</v>
      </c>
    </row>
    <row r="276" spans="1:11" x14ac:dyDescent="0.35">
      <c r="A276" t="s">
        <v>271</v>
      </c>
      <c r="B276">
        <v>50</v>
      </c>
      <c r="C276" s="19" t="s">
        <v>283</v>
      </c>
      <c r="D276" s="19" t="s">
        <v>283</v>
      </c>
      <c r="E276" s="19" t="s">
        <v>283</v>
      </c>
      <c r="F276" s="19" t="s">
        <v>322</v>
      </c>
      <c r="G276" s="19" t="s">
        <v>313</v>
      </c>
      <c r="H276" s="19" t="s">
        <v>313</v>
      </c>
      <c r="I276" s="19" t="s">
        <v>313</v>
      </c>
      <c r="J276" s="19" t="s">
        <v>339</v>
      </c>
      <c r="K276" t="s">
        <v>275</v>
      </c>
    </row>
    <row r="277" spans="1:11" x14ac:dyDescent="0.35">
      <c r="A277" t="s">
        <v>271</v>
      </c>
      <c r="B277">
        <v>50</v>
      </c>
      <c r="C277" s="19" t="s">
        <v>283</v>
      </c>
      <c r="D277" s="19" t="s">
        <v>283</v>
      </c>
      <c r="E277" s="19" t="s">
        <v>283</v>
      </c>
      <c r="F277" s="19" t="s">
        <v>322</v>
      </c>
      <c r="G277" s="19" t="s">
        <v>313</v>
      </c>
      <c r="H277" s="19" t="s">
        <v>313</v>
      </c>
      <c r="I277" s="19" t="s">
        <v>313</v>
      </c>
      <c r="J277" s="19" t="s">
        <v>339</v>
      </c>
      <c r="K277" t="s">
        <v>275</v>
      </c>
    </row>
    <row r="278" spans="1:11" x14ac:dyDescent="0.35">
      <c r="A278" t="s">
        <v>319</v>
      </c>
      <c r="B278">
        <v>50</v>
      </c>
      <c r="C278" s="19" t="s">
        <v>283</v>
      </c>
      <c r="D278" s="19" t="s">
        <v>283</v>
      </c>
      <c r="E278" s="19" t="s">
        <v>283</v>
      </c>
      <c r="F278" s="19" t="s">
        <v>322</v>
      </c>
      <c r="G278" s="19" t="s">
        <v>313</v>
      </c>
      <c r="H278" s="19" t="s">
        <v>313</v>
      </c>
      <c r="I278" s="19" t="s">
        <v>313</v>
      </c>
      <c r="J278" s="19" t="s">
        <v>339</v>
      </c>
      <c r="K278" t="s">
        <v>275</v>
      </c>
    </row>
    <row r="279" spans="1:11" x14ac:dyDescent="0.35">
      <c r="A279" t="s">
        <v>319</v>
      </c>
      <c r="B279">
        <v>50</v>
      </c>
      <c r="C279" s="19" t="s">
        <v>283</v>
      </c>
      <c r="D279" s="19" t="s">
        <v>283</v>
      </c>
      <c r="E279" s="19" t="s">
        <v>283</v>
      </c>
      <c r="F279" s="19" t="s">
        <v>322</v>
      </c>
      <c r="G279" s="19" t="s">
        <v>313</v>
      </c>
      <c r="H279" s="19" t="s">
        <v>313</v>
      </c>
      <c r="I279" s="19" t="s">
        <v>313</v>
      </c>
      <c r="J279" s="19" t="s">
        <v>339</v>
      </c>
      <c r="K279" t="s">
        <v>275</v>
      </c>
    </row>
    <row r="280" spans="1:11" x14ac:dyDescent="0.35">
      <c r="A280" t="s">
        <v>271</v>
      </c>
      <c r="B280">
        <v>50</v>
      </c>
      <c r="C280" s="19" t="s">
        <v>283</v>
      </c>
      <c r="D280" s="19" t="s">
        <v>283</v>
      </c>
      <c r="E280" s="19" t="s">
        <v>283</v>
      </c>
      <c r="F280" s="19" t="s">
        <v>322</v>
      </c>
      <c r="G280" s="19" t="s">
        <v>313</v>
      </c>
      <c r="H280" s="19" t="s">
        <v>313</v>
      </c>
      <c r="I280" s="19" t="s">
        <v>313</v>
      </c>
      <c r="J280" s="19" t="s">
        <v>339</v>
      </c>
      <c r="K280" t="s">
        <v>268</v>
      </c>
    </row>
    <row r="281" spans="1:11" x14ac:dyDescent="0.35">
      <c r="A281" t="s">
        <v>271</v>
      </c>
      <c r="B281">
        <v>50</v>
      </c>
      <c r="C281" s="19" t="s">
        <v>283</v>
      </c>
      <c r="D281" s="19" t="s">
        <v>283</v>
      </c>
      <c r="E281" s="19" t="s">
        <v>283</v>
      </c>
      <c r="F281" s="19" t="s">
        <v>322</v>
      </c>
      <c r="G281" s="19" t="s">
        <v>313</v>
      </c>
      <c r="H281" s="19" t="s">
        <v>313</v>
      </c>
      <c r="I281" s="19" t="s">
        <v>313</v>
      </c>
      <c r="J281" s="19" t="s">
        <v>339</v>
      </c>
      <c r="K281" t="s">
        <v>275</v>
      </c>
    </row>
    <row r="282" spans="1:11" x14ac:dyDescent="0.35">
      <c r="A282" t="s">
        <v>271</v>
      </c>
      <c r="B282">
        <v>50</v>
      </c>
      <c r="C282" s="19" t="s">
        <v>283</v>
      </c>
      <c r="D282" s="19" t="s">
        <v>283</v>
      </c>
      <c r="E282" s="19" t="s">
        <v>283</v>
      </c>
      <c r="F282" s="19" t="s">
        <v>322</v>
      </c>
      <c r="G282" s="19" t="s">
        <v>313</v>
      </c>
      <c r="H282" s="19" t="s">
        <v>313</v>
      </c>
      <c r="I282" s="19" t="s">
        <v>313</v>
      </c>
      <c r="J282" s="19" t="s">
        <v>339</v>
      </c>
      <c r="K282" t="s">
        <v>275</v>
      </c>
    </row>
    <row r="283" spans="1:11" x14ac:dyDescent="0.35">
      <c r="A283" t="s">
        <v>271</v>
      </c>
      <c r="B283">
        <v>50</v>
      </c>
      <c r="C283" s="19" t="s">
        <v>283</v>
      </c>
      <c r="D283" s="19" t="s">
        <v>283</v>
      </c>
      <c r="E283" s="19" t="s">
        <v>283</v>
      </c>
      <c r="F283" s="19" t="s">
        <v>322</v>
      </c>
      <c r="G283" s="19" t="s">
        <v>313</v>
      </c>
      <c r="H283" s="19" t="s">
        <v>313</v>
      </c>
      <c r="I283" s="19" t="s">
        <v>313</v>
      </c>
      <c r="J283" s="19" t="s">
        <v>339</v>
      </c>
      <c r="K283" t="s">
        <v>275</v>
      </c>
    </row>
    <row r="284" spans="1:11" x14ac:dyDescent="0.35">
      <c r="A284" t="s">
        <v>271</v>
      </c>
      <c r="B284">
        <v>50</v>
      </c>
      <c r="C284" s="19" t="s">
        <v>283</v>
      </c>
      <c r="D284" s="19" t="s">
        <v>283</v>
      </c>
      <c r="E284" s="19" t="s">
        <v>283</v>
      </c>
      <c r="F284" s="19" t="s">
        <v>322</v>
      </c>
      <c r="G284" s="19" t="s">
        <v>313</v>
      </c>
      <c r="H284" s="19" t="s">
        <v>313</v>
      </c>
      <c r="I284" s="19" t="s">
        <v>313</v>
      </c>
      <c r="J284" s="19" t="s">
        <v>339</v>
      </c>
      <c r="K284" t="s">
        <v>268</v>
      </c>
    </row>
    <row r="285" spans="1:11" x14ac:dyDescent="0.35">
      <c r="A285" t="s">
        <v>319</v>
      </c>
      <c r="B285">
        <f>'Bale  ECHO-Last round MPCT P...'!Q323</f>
        <v>50</v>
      </c>
      <c r="C285" s="19" t="s">
        <v>285</v>
      </c>
      <c r="D285" s="19" t="s">
        <v>283</v>
      </c>
      <c r="E285" s="19" t="s">
        <v>283</v>
      </c>
      <c r="F285" s="19" t="s">
        <v>322</v>
      </c>
      <c r="G285" s="19" t="s">
        <v>313</v>
      </c>
      <c r="H285" s="19" t="s">
        <v>286</v>
      </c>
      <c r="I285" s="19" t="s">
        <v>313</v>
      </c>
      <c r="J285" s="19" t="s">
        <v>339</v>
      </c>
      <c r="K285" t="s">
        <v>268</v>
      </c>
    </row>
    <row r="286" spans="1:11" x14ac:dyDescent="0.35">
      <c r="A286" t="s">
        <v>319</v>
      </c>
      <c r="B286">
        <v>50</v>
      </c>
      <c r="C286" s="19" t="s">
        <v>283</v>
      </c>
      <c r="D286" s="19" t="s">
        <v>283</v>
      </c>
      <c r="E286" s="19" t="s">
        <v>283</v>
      </c>
      <c r="F286" s="19" t="s">
        <v>322</v>
      </c>
      <c r="G286" s="19" t="s">
        <v>313</v>
      </c>
      <c r="H286" s="19" t="s">
        <v>313</v>
      </c>
      <c r="I286" s="19" t="s">
        <v>313</v>
      </c>
      <c r="J286" s="19" t="s">
        <v>339</v>
      </c>
      <c r="K286" t="s">
        <v>268</v>
      </c>
    </row>
    <row r="287" spans="1:11" x14ac:dyDescent="0.35">
      <c r="A287" t="s">
        <v>319</v>
      </c>
      <c r="B287">
        <v>50</v>
      </c>
      <c r="C287" s="19" t="s">
        <v>285</v>
      </c>
      <c r="D287" s="19" t="s">
        <v>283</v>
      </c>
      <c r="E287" s="19" t="s">
        <v>283</v>
      </c>
      <c r="F287" s="19" t="s">
        <v>322</v>
      </c>
      <c r="G287" s="19" t="s">
        <v>313</v>
      </c>
      <c r="H287" s="19" t="s">
        <v>313</v>
      </c>
      <c r="I287" s="19" t="s">
        <v>313</v>
      </c>
      <c r="J287" s="19" t="s">
        <v>339</v>
      </c>
      <c r="K287" t="s">
        <v>268</v>
      </c>
    </row>
    <row r="288" spans="1:11" x14ac:dyDescent="0.35">
      <c r="A288" t="s">
        <v>271</v>
      </c>
      <c r="B288">
        <v>50</v>
      </c>
      <c r="C288" s="19" t="s">
        <v>283</v>
      </c>
      <c r="D288" s="19" t="s">
        <v>283</v>
      </c>
      <c r="E288" s="19" t="s">
        <v>283</v>
      </c>
      <c r="F288" s="19" t="s">
        <v>322</v>
      </c>
      <c r="G288" s="19" t="s">
        <v>313</v>
      </c>
      <c r="H288" s="19" t="s">
        <v>313</v>
      </c>
      <c r="I288" s="19" t="s">
        <v>313</v>
      </c>
      <c r="J288" s="19" t="s">
        <v>339</v>
      </c>
      <c r="K288" t="s">
        <v>275</v>
      </c>
    </row>
    <row r="289" spans="1:11" x14ac:dyDescent="0.35">
      <c r="A289" t="s">
        <v>271</v>
      </c>
      <c r="B289">
        <v>51</v>
      </c>
      <c r="C289" s="19" t="s">
        <v>285</v>
      </c>
      <c r="D289" s="19" t="s">
        <v>283</v>
      </c>
      <c r="E289" s="19" t="s">
        <v>283</v>
      </c>
      <c r="F289" s="19" t="s">
        <v>322</v>
      </c>
      <c r="G289" s="19" t="s">
        <v>313</v>
      </c>
      <c r="H289" s="19" t="s">
        <v>286</v>
      </c>
      <c r="I289" s="19" t="s">
        <v>313</v>
      </c>
      <c r="J289" s="19" t="s">
        <v>339</v>
      </c>
      <c r="K289" t="s">
        <v>275</v>
      </c>
    </row>
    <row r="290" spans="1:11" x14ac:dyDescent="0.35">
      <c r="A290" t="s">
        <v>271</v>
      </c>
      <c r="B290">
        <v>52</v>
      </c>
      <c r="C290" s="19" t="s">
        <v>283</v>
      </c>
      <c r="D290" s="19" t="s">
        <v>285</v>
      </c>
      <c r="E290" s="19" t="s">
        <v>285</v>
      </c>
      <c r="F290" s="19" t="s">
        <v>322</v>
      </c>
      <c r="G290" s="19" t="s">
        <v>285</v>
      </c>
      <c r="H290" s="19" t="s">
        <v>286</v>
      </c>
      <c r="I290" s="19" t="s">
        <v>313</v>
      </c>
      <c r="J290" s="19" t="s">
        <v>339</v>
      </c>
      <c r="K290" t="s">
        <v>268</v>
      </c>
    </row>
    <row r="291" spans="1:11" x14ac:dyDescent="0.35">
      <c r="A291" t="s">
        <v>271</v>
      </c>
      <c r="B291">
        <v>52</v>
      </c>
      <c r="C291" s="19" t="s">
        <v>283</v>
      </c>
      <c r="D291" s="19" t="s">
        <v>283</v>
      </c>
      <c r="E291" s="19" t="s">
        <v>283</v>
      </c>
      <c r="F291" s="19" t="s">
        <v>284</v>
      </c>
      <c r="G291" s="19" t="s">
        <v>313</v>
      </c>
      <c r="H291" s="19" t="s">
        <v>313</v>
      </c>
      <c r="I291" s="19" t="s">
        <v>313</v>
      </c>
      <c r="J291" s="19" t="s">
        <v>339</v>
      </c>
      <c r="K291" t="s">
        <v>275</v>
      </c>
    </row>
    <row r="292" spans="1:11" x14ac:dyDescent="0.35">
      <c r="A292" t="s">
        <v>319</v>
      </c>
      <c r="B292">
        <f>'Bale  ECHO-Last round MPCT P...'!Q146</f>
        <v>52</v>
      </c>
      <c r="C292" s="19" t="s">
        <v>283</v>
      </c>
      <c r="D292" s="19" t="s">
        <v>283</v>
      </c>
      <c r="E292" s="19" t="s">
        <v>283</v>
      </c>
      <c r="F292" s="19" t="s">
        <v>284</v>
      </c>
      <c r="G292" s="19" t="s">
        <v>313</v>
      </c>
      <c r="H292" s="19" t="s">
        <v>868</v>
      </c>
      <c r="I292" s="19" t="s">
        <v>313</v>
      </c>
      <c r="J292" s="19" t="s">
        <v>339</v>
      </c>
      <c r="K292" t="s">
        <v>275</v>
      </c>
    </row>
    <row r="293" spans="1:11" x14ac:dyDescent="0.35">
      <c r="A293" t="s">
        <v>319</v>
      </c>
      <c r="B293">
        <f>'Bale  ECHO-Last round MPCT P...'!Q151</f>
        <v>52</v>
      </c>
      <c r="C293" s="19" t="s">
        <v>283</v>
      </c>
      <c r="D293" s="19" t="s">
        <v>283</v>
      </c>
      <c r="E293" s="19" t="s">
        <v>283</v>
      </c>
      <c r="F293" s="19" t="s">
        <v>284</v>
      </c>
      <c r="G293" s="19" t="s">
        <v>313</v>
      </c>
      <c r="H293" s="19" t="s">
        <v>868</v>
      </c>
      <c r="I293" s="19" t="s">
        <v>313</v>
      </c>
      <c r="J293" s="19" t="s">
        <v>339</v>
      </c>
      <c r="K293" t="s">
        <v>275</v>
      </c>
    </row>
    <row r="294" spans="1:11" x14ac:dyDescent="0.35">
      <c r="A294" t="s">
        <v>319</v>
      </c>
      <c r="B294">
        <f>'Bale  ECHO-Last round MPCT P...'!Q156</f>
        <v>52</v>
      </c>
      <c r="C294" s="19" t="s">
        <v>283</v>
      </c>
      <c r="D294" s="19" t="s">
        <v>283</v>
      </c>
      <c r="E294" s="19" t="s">
        <v>283</v>
      </c>
      <c r="F294" s="19" t="s">
        <v>284</v>
      </c>
      <c r="G294" s="19" t="s">
        <v>313</v>
      </c>
      <c r="H294" s="19" t="s">
        <v>868</v>
      </c>
      <c r="I294" s="19" t="s">
        <v>313</v>
      </c>
      <c r="J294" s="19" t="s">
        <v>339</v>
      </c>
      <c r="K294" t="s">
        <v>275</v>
      </c>
    </row>
    <row r="295" spans="1:11" x14ac:dyDescent="0.35">
      <c r="A295" t="s">
        <v>319</v>
      </c>
      <c r="B295">
        <v>52</v>
      </c>
      <c r="C295" s="19" t="s">
        <v>283</v>
      </c>
      <c r="D295" s="19" t="s">
        <v>283</v>
      </c>
      <c r="E295" s="19" t="s">
        <v>283</v>
      </c>
      <c r="F295" s="19" t="s">
        <v>933</v>
      </c>
      <c r="G295" s="19" t="s">
        <v>313</v>
      </c>
      <c r="H295" s="19" t="s">
        <v>868</v>
      </c>
      <c r="I295" s="19" t="s">
        <v>313</v>
      </c>
      <c r="J295" s="19" t="s">
        <v>339</v>
      </c>
      <c r="K295" t="s">
        <v>275</v>
      </c>
    </row>
    <row r="296" spans="1:11" x14ac:dyDescent="0.35">
      <c r="A296" t="s">
        <v>319</v>
      </c>
      <c r="B296">
        <v>52</v>
      </c>
      <c r="C296" s="19" t="s">
        <v>283</v>
      </c>
      <c r="D296" s="19" t="s">
        <v>283</v>
      </c>
      <c r="E296" s="19" t="s">
        <v>283</v>
      </c>
      <c r="F296" s="19" t="s">
        <v>322</v>
      </c>
      <c r="G296" s="19" t="s">
        <v>313</v>
      </c>
      <c r="H296" s="19" t="s">
        <v>313</v>
      </c>
      <c r="I296" s="19" t="s">
        <v>313</v>
      </c>
      <c r="J296" s="19" t="s">
        <v>339</v>
      </c>
      <c r="K296" t="s">
        <v>275</v>
      </c>
    </row>
    <row r="297" spans="1:11" x14ac:dyDescent="0.35">
      <c r="A297" t="s">
        <v>319</v>
      </c>
      <c r="B297">
        <v>52</v>
      </c>
      <c r="C297" s="19" t="s">
        <v>283</v>
      </c>
      <c r="D297" s="19" t="s">
        <v>283</v>
      </c>
      <c r="E297" s="19" t="s">
        <v>283</v>
      </c>
      <c r="F297" s="19" t="s">
        <v>322</v>
      </c>
      <c r="G297" s="19" t="s">
        <v>313</v>
      </c>
      <c r="H297" s="19" t="s">
        <v>313</v>
      </c>
      <c r="I297" s="19" t="s">
        <v>313</v>
      </c>
      <c r="J297" s="19" t="s">
        <v>339</v>
      </c>
      <c r="K297" t="s">
        <v>268</v>
      </c>
    </row>
    <row r="298" spans="1:11" x14ac:dyDescent="0.35">
      <c r="A298" t="s">
        <v>271</v>
      </c>
      <c r="B298">
        <v>52</v>
      </c>
      <c r="C298" s="19" t="s">
        <v>283</v>
      </c>
      <c r="D298" s="19" t="s">
        <v>283</v>
      </c>
      <c r="E298" s="19" t="s">
        <v>283</v>
      </c>
      <c r="F298" s="19" t="s">
        <v>322</v>
      </c>
      <c r="G298" s="19" t="s">
        <v>313</v>
      </c>
      <c r="H298" s="19" t="s">
        <v>313</v>
      </c>
      <c r="I298" s="19" t="s">
        <v>313</v>
      </c>
      <c r="J298" s="19" t="s">
        <v>339</v>
      </c>
      <c r="K298" t="s">
        <v>275</v>
      </c>
    </row>
    <row r="299" spans="1:11" x14ac:dyDescent="0.35">
      <c r="A299" t="s">
        <v>271</v>
      </c>
      <c r="B299">
        <v>52</v>
      </c>
      <c r="C299" s="19" t="s">
        <v>283</v>
      </c>
      <c r="D299" s="19" t="s">
        <v>283</v>
      </c>
      <c r="E299" s="19" t="s">
        <v>283</v>
      </c>
      <c r="F299" s="19" t="s">
        <v>322</v>
      </c>
      <c r="G299" s="19" t="s">
        <v>313</v>
      </c>
      <c r="H299" s="19" t="s">
        <v>313</v>
      </c>
      <c r="I299" s="19" t="s">
        <v>313</v>
      </c>
      <c r="J299" s="19" t="s">
        <v>339</v>
      </c>
      <c r="K299" t="s">
        <v>275</v>
      </c>
    </row>
    <row r="300" spans="1:11" x14ac:dyDescent="0.35">
      <c r="A300" t="s">
        <v>271</v>
      </c>
      <c r="B300">
        <v>52</v>
      </c>
      <c r="C300" s="19" t="s">
        <v>283</v>
      </c>
      <c r="D300" s="19" t="s">
        <v>283</v>
      </c>
      <c r="E300" s="19" t="s">
        <v>283</v>
      </c>
      <c r="F300" s="19" t="s">
        <v>322</v>
      </c>
      <c r="G300" s="19" t="s">
        <v>313</v>
      </c>
      <c r="H300" s="19" t="s">
        <v>313</v>
      </c>
      <c r="I300" s="19" t="s">
        <v>313</v>
      </c>
      <c r="J300" s="19" t="s">
        <v>339</v>
      </c>
      <c r="K300" t="s">
        <v>268</v>
      </c>
    </row>
    <row r="301" spans="1:11" x14ac:dyDescent="0.35">
      <c r="A301" t="s">
        <v>319</v>
      </c>
      <c r="B301">
        <v>53</v>
      </c>
      <c r="C301" s="19" t="s">
        <v>283</v>
      </c>
      <c r="D301" s="19" t="s">
        <v>283</v>
      </c>
      <c r="E301" s="19" t="s">
        <v>283</v>
      </c>
      <c r="F301" s="19" t="s">
        <v>322</v>
      </c>
      <c r="G301" s="19" t="s">
        <v>313</v>
      </c>
      <c r="H301" s="19" t="s">
        <v>313</v>
      </c>
      <c r="I301" s="19" t="s">
        <v>313</v>
      </c>
      <c r="J301" s="19" t="s">
        <v>339</v>
      </c>
      <c r="K301" t="s">
        <v>268</v>
      </c>
    </row>
    <row r="302" spans="1:11" x14ac:dyDescent="0.35">
      <c r="A302" t="s">
        <v>271</v>
      </c>
      <c r="B302">
        <v>55</v>
      </c>
      <c r="C302" s="19" t="s">
        <v>283</v>
      </c>
      <c r="D302" s="19" t="s">
        <v>283</v>
      </c>
      <c r="E302" s="19" t="s">
        <v>285</v>
      </c>
      <c r="F302" s="19" t="s">
        <v>322</v>
      </c>
      <c r="G302" s="19" t="s">
        <v>313</v>
      </c>
      <c r="H302" s="19" t="s">
        <v>313</v>
      </c>
      <c r="I302" s="19" t="s">
        <v>313</v>
      </c>
      <c r="J302" s="19" t="s">
        <v>339</v>
      </c>
      <c r="K302" t="s">
        <v>268</v>
      </c>
    </row>
    <row r="303" spans="1:11" x14ac:dyDescent="0.35">
      <c r="A303" t="s">
        <v>271</v>
      </c>
      <c r="B303">
        <v>55</v>
      </c>
      <c r="C303" s="19" t="s">
        <v>283</v>
      </c>
      <c r="D303" s="19" t="s">
        <v>283</v>
      </c>
      <c r="E303" s="19" t="s">
        <v>285</v>
      </c>
      <c r="F303" s="19" t="s">
        <v>322</v>
      </c>
      <c r="G303" s="19" t="s">
        <v>285</v>
      </c>
      <c r="H303" s="19" t="s">
        <v>286</v>
      </c>
      <c r="I303" s="19" t="s">
        <v>286</v>
      </c>
      <c r="J303" s="19" t="s">
        <v>285</v>
      </c>
      <c r="K303" t="s">
        <v>275</v>
      </c>
    </row>
    <row r="304" spans="1:11" x14ac:dyDescent="0.35">
      <c r="A304" t="s">
        <v>271</v>
      </c>
      <c r="B304">
        <v>55</v>
      </c>
      <c r="C304" s="19" t="s">
        <v>285</v>
      </c>
      <c r="D304" s="19" t="s">
        <v>283</v>
      </c>
      <c r="E304" s="19" t="s">
        <v>285</v>
      </c>
      <c r="F304" s="19" t="s">
        <v>322</v>
      </c>
      <c r="G304" s="19" t="s">
        <v>313</v>
      </c>
      <c r="H304" s="19" t="s">
        <v>286</v>
      </c>
      <c r="I304" s="19" t="s">
        <v>286</v>
      </c>
      <c r="J304" s="19" t="s">
        <v>285</v>
      </c>
      <c r="K304" t="s">
        <v>275</v>
      </c>
    </row>
    <row r="305" spans="1:11" x14ac:dyDescent="0.35">
      <c r="A305" t="s">
        <v>271</v>
      </c>
      <c r="B305">
        <v>55</v>
      </c>
      <c r="C305" s="19" t="s">
        <v>283</v>
      </c>
      <c r="D305" s="19" t="s">
        <v>283</v>
      </c>
      <c r="E305" s="19" t="s">
        <v>285</v>
      </c>
      <c r="F305" s="19" t="s">
        <v>322</v>
      </c>
      <c r="G305" s="19" t="s">
        <v>285</v>
      </c>
      <c r="H305" s="19" t="s">
        <v>286</v>
      </c>
      <c r="I305" s="19" t="s">
        <v>313</v>
      </c>
      <c r="J305" s="19" t="s">
        <v>285</v>
      </c>
      <c r="K305" t="s">
        <v>275</v>
      </c>
    </row>
    <row r="306" spans="1:11" x14ac:dyDescent="0.35">
      <c r="A306" t="s">
        <v>271</v>
      </c>
      <c r="B306">
        <v>55</v>
      </c>
      <c r="C306" s="19" t="s">
        <v>283</v>
      </c>
      <c r="D306" s="19" t="s">
        <v>285</v>
      </c>
      <c r="E306" s="19" t="s">
        <v>283</v>
      </c>
      <c r="F306" s="19" t="s">
        <v>322</v>
      </c>
      <c r="G306" s="19" t="s">
        <v>313</v>
      </c>
      <c r="H306" s="19" t="s">
        <v>313</v>
      </c>
      <c r="I306" s="19" t="s">
        <v>313</v>
      </c>
      <c r="J306" s="19" t="s">
        <v>339</v>
      </c>
      <c r="K306" t="s">
        <v>275</v>
      </c>
    </row>
    <row r="307" spans="1:11" x14ac:dyDescent="0.35">
      <c r="A307" t="s">
        <v>271</v>
      </c>
      <c r="B307">
        <v>55</v>
      </c>
      <c r="C307" s="19" t="s">
        <v>283</v>
      </c>
      <c r="D307" s="19" t="s">
        <v>285</v>
      </c>
      <c r="E307" s="19" t="s">
        <v>283</v>
      </c>
      <c r="F307" s="19" t="s">
        <v>322</v>
      </c>
      <c r="G307" s="19" t="s">
        <v>313</v>
      </c>
      <c r="H307" s="19" t="s">
        <v>286</v>
      </c>
      <c r="I307" s="19" t="s">
        <v>313</v>
      </c>
      <c r="J307" s="19" t="s">
        <v>339</v>
      </c>
      <c r="K307" t="s">
        <v>275</v>
      </c>
    </row>
    <row r="308" spans="1:11" x14ac:dyDescent="0.35">
      <c r="A308" t="s">
        <v>319</v>
      </c>
      <c r="B308">
        <f>'Bale  ECHO-Last round MPCT P...'!Q144</f>
        <v>55</v>
      </c>
      <c r="C308" s="19" t="s">
        <v>283</v>
      </c>
      <c r="D308" s="19" t="s">
        <v>283</v>
      </c>
      <c r="E308" s="19" t="s">
        <v>283</v>
      </c>
      <c r="F308" s="19" t="s">
        <v>284</v>
      </c>
      <c r="G308" s="19" t="s">
        <v>313</v>
      </c>
      <c r="H308" s="19" t="s">
        <v>868</v>
      </c>
      <c r="I308" s="19" t="s">
        <v>313</v>
      </c>
      <c r="J308" s="19" t="s">
        <v>339</v>
      </c>
      <c r="K308" t="s">
        <v>275</v>
      </c>
    </row>
    <row r="309" spans="1:11" x14ac:dyDescent="0.35">
      <c r="A309" t="s">
        <v>319</v>
      </c>
      <c r="B309">
        <f>'Bale  ECHO-Last round MPCT P...'!Q193</f>
        <v>55</v>
      </c>
      <c r="C309" s="19" t="s">
        <v>283</v>
      </c>
      <c r="D309" s="19" t="s">
        <v>283</v>
      </c>
      <c r="E309" s="19" t="s">
        <v>283</v>
      </c>
      <c r="F309" s="19" t="s">
        <v>322</v>
      </c>
      <c r="G309" s="19" t="s">
        <v>313</v>
      </c>
      <c r="H309" s="19" t="s">
        <v>313</v>
      </c>
      <c r="I309" s="19" t="s">
        <v>313</v>
      </c>
      <c r="J309" s="19" t="s">
        <v>339</v>
      </c>
      <c r="K309" t="s">
        <v>275</v>
      </c>
    </row>
    <row r="310" spans="1:11" x14ac:dyDescent="0.35">
      <c r="A310" t="s">
        <v>319</v>
      </c>
      <c r="B310">
        <f>'Bale  ECHO-Last round MPCT P...'!Q189</f>
        <v>56</v>
      </c>
      <c r="C310" s="19" t="s">
        <v>283</v>
      </c>
      <c r="D310" s="19" t="s">
        <v>283</v>
      </c>
      <c r="E310" s="19" t="s">
        <v>283</v>
      </c>
      <c r="F310" s="19" t="s">
        <v>933</v>
      </c>
      <c r="G310" s="19" t="s">
        <v>313</v>
      </c>
      <c r="H310" s="19" t="s">
        <v>868</v>
      </c>
      <c r="I310" s="19" t="s">
        <v>313</v>
      </c>
      <c r="J310" s="19" t="s">
        <v>339</v>
      </c>
      <c r="K310" t="s">
        <v>275</v>
      </c>
    </row>
    <row r="311" spans="1:11" x14ac:dyDescent="0.35">
      <c r="A311" t="s">
        <v>271</v>
      </c>
      <c r="B311">
        <v>60</v>
      </c>
      <c r="C311" s="19" t="s">
        <v>283</v>
      </c>
      <c r="D311" s="19" t="s">
        <v>285</v>
      </c>
      <c r="E311" s="19" t="s">
        <v>283</v>
      </c>
      <c r="F311" s="19" t="s">
        <v>284</v>
      </c>
      <c r="G311" s="19" t="s">
        <v>285</v>
      </c>
      <c r="H311" s="19" t="s">
        <v>313</v>
      </c>
      <c r="I311" s="19" t="s">
        <v>313</v>
      </c>
      <c r="J311" s="19" t="s">
        <v>285</v>
      </c>
      <c r="K311" t="s">
        <v>275</v>
      </c>
    </row>
    <row r="312" spans="1:11" x14ac:dyDescent="0.35">
      <c r="A312" t="s">
        <v>271</v>
      </c>
      <c r="B312">
        <v>60</v>
      </c>
      <c r="C312" s="19" t="s">
        <v>285</v>
      </c>
      <c r="D312" s="19" t="s">
        <v>285</v>
      </c>
      <c r="E312" s="19" t="s">
        <v>283</v>
      </c>
      <c r="F312" s="19" t="s">
        <v>322</v>
      </c>
      <c r="G312" s="19" t="s">
        <v>285</v>
      </c>
      <c r="H312" s="19" t="s">
        <v>286</v>
      </c>
      <c r="I312" s="19" t="s">
        <v>286</v>
      </c>
      <c r="J312" s="19" t="s">
        <v>285</v>
      </c>
      <c r="K312" t="s">
        <v>275</v>
      </c>
    </row>
    <row r="313" spans="1:11" x14ac:dyDescent="0.35">
      <c r="A313" t="s">
        <v>319</v>
      </c>
      <c r="B313">
        <f>'Bale  ECHO-Last round MPCT P...'!Q147</f>
        <v>60</v>
      </c>
      <c r="C313" s="19" t="s">
        <v>283</v>
      </c>
      <c r="D313" s="19" t="s">
        <v>283</v>
      </c>
      <c r="E313" s="19" t="s">
        <v>283</v>
      </c>
      <c r="F313" s="19" t="s">
        <v>284</v>
      </c>
      <c r="G313" s="19" t="s">
        <v>313</v>
      </c>
      <c r="H313" s="19" t="s">
        <v>868</v>
      </c>
      <c r="I313" s="19" t="s">
        <v>313</v>
      </c>
      <c r="J313" s="19" t="s">
        <v>339</v>
      </c>
      <c r="K313" t="s">
        <v>268</v>
      </c>
    </row>
    <row r="314" spans="1:11" x14ac:dyDescent="0.35">
      <c r="A314" t="s">
        <v>271</v>
      </c>
      <c r="B314">
        <v>60</v>
      </c>
      <c r="C314" s="19" t="s">
        <v>283</v>
      </c>
      <c r="D314" s="19" t="s">
        <v>283</v>
      </c>
      <c r="E314" s="19" t="s">
        <v>285</v>
      </c>
      <c r="F314" s="19" t="s">
        <v>933</v>
      </c>
      <c r="G314" s="19" t="s">
        <v>285</v>
      </c>
      <c r="H314" s="19" t="s">
        <v>868</v>
      </c>
      <c r="I314" s="19" t="s">
        <v>286</v>
      </c>
      <c r="J314" s="19" t="s">
        <v>285</v>
      </c>
      <c r="K314" t="s">
        <v>275</v>
      </c>
    </row>
    <row r="315" spans="1:11" x14ac:dyDescent="0.35">
      <c r="A315" t="s">
        <v>319</v>
      </c>
      <c r="B315">
        <f>'Bale  ECHO-Last round MPCT P...'!Q181</f>
        <v>60</v>
      </c>
      <c r="C315" s="19" t="s">
        <v>283</v>
      </c>
      <c r="D315" s="19" t="s">
        <v>283</v>
      </c>
      <c r="E315" s="19" t="s">
        <v>283</v>
      </c>
      <c r="F315" s="19" t="s">
        <v>933</v>
      </c>
      <c r="G315" s="19" t="s">
        <v>313</v>
      </c>
      <c r="H315" s="19" t="s">
        <v>313</v>
      </c>
      <c r="I315" s="19" t="s">
        <v>286</v>
      </c>
      <c r="J315" s="19" t="s">
        <v>339</v>
      </c>
      <c r="K315" t="s">
        <v>275</v>
      </c>
    </row>
    <row r="316" spans="1:11" x14ac:dyDescent="0.35">
      <c r="A316" t="s">
        <v>319</v>
      </c>
      <c r="B316">
        <v>60</v>
      </c>
      <c r="C316" s="19" t="s">
        <v>285</v>
      </c>
      <c r="D316" s="19" t="s">
        <v>285</v>
      </c>
      <c r="E316" s="19" t="s">
        <v>285</v>
      </c>
      <c r="F316" s="19" t="s">
        <v>933</v>
      </c>
      <c r="G316" s="19" t="s">
        <v>285</v>
      </c>
      <c r="H316" s="19" t="s">
        <v>313</v>
      </c>
      <c r="I316" s="19" t="s">
        <v>313</v>
      </c>
      <c r="J316" s="19" t="s">
        <v>339</v>
      </c>
      <c r="K316" t="s">
        <v>268</v>
      </c>
    </row>
    <row r="317" spans="1:11" x14ac:dyDescent="0.35">
      <c r="A317" t="s">
        <v>319</v>
      </c>
      <c r="B317">
        <f>'Bale  ECHO-Last round MPCT P...'!Q187</f>
        <v>60</v>
      </c>
      <c r="C317" s="19" t="s">
        <v>283</v>
      </c>
      <c r="D317" s="19" t="s">
        <v>285</v>
      </c>
      <c r="E317" s="19" t="s">
        <v>285</v>
      </c>
      <c r="F317" s="19" t="s">
        <v>933</v>
      </c>
      <c r="G317" s="19" t="s">
        <v>285</v>
      </c>
      <c r="H317" s="19" t="s">
        <v>313</v>
      </c>
      <c r="I317" s="19" t="s">
        <v>313</v>
      </c>
      <c r="J317" s="19" t="s">
        <v>339</v>
      </c>
      <c r="K317" t="s">
        <v>275</v>
      </c>
    </row>
    <row r="318" spans="1:11" x14ac:dyDescent="0.35">
      <c r="A318" t="s">
        <v>319</v>
      </c>
      <c r="B318">
        <f>'Bale  ECHO-Last round MPCT P...'!Q192</f>
        <v>60</v>
      </c>
      <c r="C318" s="19" t="s">
        <v>283</v>
      </c>
      <c r="D318" s="19" t="s">
        <v>283</v>
      </c>
      <c r="E318" s="19" t="s">
        <v>283</v>
      </c>
      <c r="F318" s="19" t="s">
        <v>322</v>
      </c>
      <c r="G318" s="19" t="s">
        <v>313</v>
      </c>
      <c r="H318" s="19" t="s">
        <v>868</v>
      </c>
      <c r="I318" s="19" t="s">
        <v>313</v>
      </c>
      <c r="J318" s="19" t="s">
        <v>339</v>
      </c>
      <c r="K318" t="s">
        <v>275</v>
      </c>
    </row>
    <row r="319" spans="1:11" x14ac:dyDescent="0.35">
      <c r="A319" t="s">
        <v>319</v>
      </c>
      <c r="B319">
        <f>'Bale  ECHO-Last round MPCT P...'!Q199</f>
        <v>60</v>
      </c>
      <c r="C319" s="19" t="s">
        <v>283</v>
      </c>
      <c r="D319" s="19" t="s">
        <v>283</v>
      </c>
      <c r="E319" s="19" t="s">
        <v>283</v>
      </c>
      <c r="F319" s="19" t="s">
        <v>322</v>
      </c>
      <c r="G319" s="19" t="s">
        <v>313</v>
      </c>
      <c r="H319" s="19" t="s">
        <v>868</v>
      </c>
      <c r="I319" s="19" t="s">
        <v>313</v>
      </c>
      <c r="J319" s="19" t="s">
        <v>339</v>
      </c>
      <c r="K319" t="s">
        <v>275</v>
      </c>
    </row>
    <row r="320" spans="1:11" x14ac:dyDescent="0.35">
      <c r="A320" t="s">
        <v>319</v>
      </c>
      <c r="B320">
        <f>'Bale  ECHO-Last round MPCT P...'!Q216</f>
        <v>60</v>
      </c>
      <c r="C320" s="19" t="s">
        <v>283</v>
      </c>
      <c r="D320" s="19" t="s">
        <v>283</v>
      </c>
      <c r="E320" s="19" t="s">
        <v>283</v>
      </c>
      <c r="F320" s="19" t="s">
        <v>322</v>
      </c>
      <c r="G320" s="19" t="s">
        <v>313</v>
      </c>
      <c r="H320" s="19" t="s">
        <v>313</v>
      </c>
      <c r="I320" s="19" t="s">
        <v>313</v>
      </c>
      <c r="J320" s="19" t="s">
        <v>339</v>
      </c>
      <c r="K320" t="s">
        <v>275</v>
      </c>
    </row>
    <row r="321" spans="1:11" x14ac:dyDescent="0.35">
      <c r="A321" t="s">
        <v>271</v>
      </c>
      <c r="B321">
        <v>60</v>
      </c>
      <c r="C321" s="19" t="s">
        <v>283</v>
      </c>
      <c r="D321" s="19" t="s">
        <v>283</v>
      </c>
      <c r="E321" s="19" t="s">
        <v>283</v>
      </c>
      <c r="F321" s="19" t="s">
        <v>322</v>
      </c>
      <c r="G321" s="19" t="s">
        <v>313</v>
      </c>
      <c r="H321" s="19" t="s">
        <v>313</v>
      </c>
      <c r="I321" s="19" t="s">
        <v>313</v>
      </c>
      <c r="J321" s="19" t="s">
        <v>339</v>
      </c>
      <c r="K321" t="s">
        <v>268</v>
      </c>
    </row>
    <row r="322" spans="1:11" x14ac:dyDescent="0.35">
      <c r="A322" t="s">
        <v>319</v>
      </c>
      <c r="B322">
        <v>60</v>
      </c>
      <c r="C322" s="19" t="s">
        <v>283</v>
      </c>
      <c r="D322" s="19" t="s">
        <v>283</v>
      </c>
      <c r="E322" s="19" t="s">
        <v>283</v>
      </c>
      <c r="F322" s="19" t="s">
        <v>322</v>
      </c>
      <c r="G322" s="19" t="s">
        <v>313</v>
      </c>
      <c r="H322" s="19" t="s">
        <v>313</v>
      </c>
      <c r="I322" s="19" t="s">
        <v>313</v>
      </c>
      <c r="J322" s="19" t="s">
        <v>339</v>
      </c>
      <c r="K322" t="s">
        <v>268</v>
      </c>
    </row>
    <row r="323" spans="1:11" x14ac:dyDescent="0.35">
      <c r="A323" t="s">
        <v>319</v>
      </c>
      <c r="B323">
        <v>60</v>
      </c>
      <c r="C323" s="19" t="s">
        <v>283</v>
      </c>
      <c r="D323" s="19" t="s">
        <v>283</v>
      </c>
      <c r="E323" s="19" t="s">
        <v>283</v>
      </c>
      <c r="F323" s="19" t="s">
        <v>322</v>
      </c>
      <c r="G323" s="19" t="s">
        <v>313</v>
      </c>
      <c r="H323" s="19" t="s">
        <v>313</v>
      </c>
      <c r="I323" s="19" t="s">
        <v>313</v>
      </c>
      <c r="J323" s="19" t="s">
        <v>339</v>
      </c>
      <c r="K323" t="s">
        <v>275</v>
      </c>
    </row>
    <row r="324" spans="1:11" x14ac:dyDescent="0.35">
      <c r="A324" t="s">
        <v>319</v>
      </c>
      <c r="B324">
        <v>60</v>
      </c>
      <c r="C324" s="19" t="s">
        <v>283</v>
      </c>
      <c r="D324" s="19" t="s">
        <v>283</v>
      </c>
      <c r="E324" s="19" t="s">
        <v>283</v>
      </c>
      <c r="F324" s="19" t="s">
        <v>322</v>
      </c>
      <c r="G324" s="19" t="s">
        <v>313</v>
      </c>
      <c r="H324" s="19" t="s">
        <v>313</v>
      </c>
      <c r="I324" s="19" t="s">
        <v>313</v>
      </c>
      <c r="J324" s="19" t="s">
        <v>339</v>
      </c>
      <c r="K324" t="s">
        <v>275</v>
      </c>
    </row>
    <row r="325" spans="1:11" x14ac:dyDescent="0.35">
      <c r="A325" t="s">
        <v>271</v>
      </c>
      <c r="B325">
        <v>60</v>
      </c>
      <c r="C325" s="19" t="s">
        <v>283</v>
      </c>
      <c r="D325" s="19" t="s">
        <v>283</v>
      </c>
      <c r="E325" s="19" t="s">
        <v>283</v>
      </c>
      <c r="F325" s="19" t="s">
        <v>322</v>
      </c>
      <c r="G325" s="19" t="s">
        <v>313</v>
      </c>
      <c r="H325" s="19" t="s">
        <v>313</v>
      </c>
      <c r="I325" s="19" t="s">
        <v>313</v>
      </c>
      <c r="J325" s="19" t="s">
        <v>339</v>
      </c>
      <c r="K325" t="s">
        <v>275</v>
      </c>
    </row>
    <row r="326" spans="1:11" x14ac:dyDescent="0.35">
      <c r="A326" t="s">
        <v>271</v>
      </c>
      <c r="B326">
        <v>60</v>
      </c>
      <c r="C326" s="19" t="s">
        <v>283</v>
      </c>
      <c r="D326" s="19" t="s">
        <v>283</v>
      </c>
      <c r="E326" s="19" t="s">
        <v>283</v>
      </c>
      <c r="F326" s="19" t="s">
        <v>322</v>
      </c>
      <c r="G326" s="19" t="s">
        <v>313</v>
      </c>
      <c r="H326" s="19" t="s">
        <v>313</v>
      </c>
      <c r="I326" s="19" t="s">
        <v>313</v>
      </c>
      <c r="J326" s="19" t="s">
        <v>339</v>
      </c>
      <c r="K326" t="s">
        <v>275</v>
      </c>
    </row>
    <row r="327" spans="1:11" x14ac:dyDescent="0.35">
      <c r="A327" t="s">
        <v>319</v>
      </c>
      <c r="B327">
        <v>60</v>
      </c>
      <c r="C327" s="19" t="s">
        <v>283</v>
      </c>
      <c r="D327" s="19" t="s">
        <v>283</v>
      </c>
      <c r="E327" s="19" t="s">
        <v>283</v>
      </c>
      <c r="F327" s="19" t="s">
        <v>322</v>
      </c>
      <c r="G327" s="19" t="s">
        <v>313</v>
      </c>
      <c r="H327" s="19" t="s">
        <v>313</v>
      </c>
      <c r="I327" s="19" t="s">
        <v>313</v>
      </c>
      <c r="J327" s="19" t="s">
        <v>339</v>
      </c>
      <c r="K327" t="s">
        <v>275</v>
      </c>
    </row>
    <row r="328" spans="1:11" x14ac:dyDescent="0.35">
      <c r="A328" t="s">
        <v>271</v>
      </c>
      <c r="B328">
        <v>60</v>
      </c>
      <c r="C328" s="19" t="s">
        <v>283</v>
      </c>
      <c r="D328" s="19" t="s">
        <v>283</v>
      </c>
      <c r="E328" s="19" t="s">
        <v>283</v>
      </c>
      <c r="F328" s="19" t="s">
        <v>322</v>
      </c>
      <c r="G328" s="19" t="s">
        <v>313</v>
      </c>
      <c r="H328" s="19" t="s">
        <v>313</v>
      </c>
      <c r="I328" s="19" t="s">
        <v>313</v>
      </c>
      <c r="J328" s="19" t="s">
        <v>339</v>
      </c>
      <c r="K328" t="s">
        <v>275</v>
      </c>
    </row>
    <row r="329" spans="1:11" x14ac:dyDescent="0.35">
      <c r="A329" t="s">
        <v>319</v>
      </c>
      <c r="B329">
        <f>'Bale  ECHO-Last round MPCT P...'!Q209</f>
        <v>61</v>
      </c>
      <c r="C329" s="19" t="s">
        <v>283</v>
      </c>
      <c r="D329" s="19" t="s">
        <v>283</v>
      </c>
      <c r="E329" s="19" t="s">
        <v>283</v>
      </c>
      <c r="F329" s="19" t="s">
        <v>322</v>
      </c>
      <c r="G329" s="19" t="s">
        <v>313</v>
      </c>
      <c r="H329" s="19" t="s">
        <v>313</v>
      </c>
      <c r="I329" s="19" t="s">
        <v>313</v>
      </c>
      <c r="J329" s="19" t="s">
        <v>339</v>
      </c>
      <c r="K329" t="s">
        <v>268</v>
      </c>
    </row>
    <row r="330" spans="1:11" x14ac:dyDescent="0.35">
      <c r="A330" t="s">
        <v>319</v>
      </c>
      <c r="B330">
        <f>'Bale  ECHO-Last round MPCT P...'!Q183</f>
        <v>63</v>
      </c>
      <c r="C330" s="19" t="s">
        <v>285</v>
      </c>
      <c r="D330" s="19" t="s">
        <v>285</v>
      </c>
      <c r="E330" s="19" t="s">
        <v>285</v>
      </c>
      <c r="F330" s="19" t="s">
        <v>933</v>
      </c>
      <c r="G330" s="19" t="s">
        <v>313</v>
      </c>
      <c r="H330" s="19" t="s">
        <v>868</v>
      </c>
      <c r="I330" s="19" t="s">
        <v>286</v>
      </c>
      <c r="J330" s="19" t="s">
        <v>339</v>
      </c>
      <c r="K330" t="s">
        <v>275</v>
      </c>
    </row>
    <row r="331" spans="1:11" x14ac:dyDescent="0.35">
      <c r="A331" t="s">
        <v>271</v>
      </c>
      <c r="B331">
        <v>64</v>
      </c>
      <c r="C331" s="19" t="s">
        <v>283</v>
      </c>
      <c r="D331" s="19" t="s">
        <v>283</v>
      </c>
      <c r="E331" s="19" t="s">
        <v>283</v>
      </c>
      <c r="F331" s="19" t="s">
        <v>322</v>
      </c>
      <c r="G331" s="19" t="s">
        <v>313</v>
      </c>
      <c r="H331" s="19" t="s">
        <v>313</v>
      </c>
      <c r="I331" s="19" t="s">
        <v>313</v>
      </c>
      <c r="J331" s="19" t="s">
        <v>339</v>
      </c>
      <c r="K331" t="s">
        <v>275</v>
      </c>
    </row>
    <row r="332" spans="1:11" x14ac:dyDescent="0.35">
      <c r="A332" t="s">
        <v>319</v>
      </c>
      <c r="B332">
        <v>64</v>
      </c>
      <c r="C332" s="19" t="s">
        <v>283</v>
      </c>
      <c r="D332" s="19" t="s">
        <v>283</v>
      </c>
      <c r="E332" s="19" t="s">
        <v>283</v>
      </c>
      <c r="F332" s="19" t="s">
        <v>322</v>
      </c>
      <c r="G332" s="19" t="s">
        <v>313</v>
      </c>
      <c r="H332" s="19" t="s">
        <v>313</v>
      </c>
      <c r="I332" s="19" t="s">
        <v>313</v>
      </c>
      <c r="J332" s="19" t="s">
        <v>339</v>
      </c>
      <c r="K332" t="s">
        <v>275</v>
      </c>
    </row>
    <row r="333" spans="1:11" x14ac:dyDescent="0.35">
      <c r="A333" t="s">
        <v>271</v>
      </c>
      <c r="B333">
        <v>65</v>
      </c>
      <c r="C333" s="19" t="s">
        <v>285</v>
      </c>
      <c r="D333" s="19" t="s">
        <v>285</v>
      </c>
      <c r="E333" s="19" t="s">
        <v>283</v>
      </c>
      <c r="F333" s="19" t="s">
        <v>322</v>
      </c>
      <c r="G333" s="19" t="s">
        <v>285</v>
      </c>
      <c r="H333" s="19" t="s">
        <v>286</v>
      </c>
      <c r="I333" s="19" t="s">
        <v>286</v>
      </c>
      <c r="J333" s="19" t="s">
        <v>285</v>
      </c>
      <c r="K333" t="s">
        <v>268</v>
      </c>
    </row>
    <row r="334" spans="1:11" x14ac:dyDescent="0.35">
      <c r="A334" t="s">
        <v>319</v>
      </c>
      <c r="B334">
        <v>65</v>
      </c>
      <c r="C334" s="19" t="s">
        <v>285</v>
      </c>
      <c r="D334" s="19" t="s">
        <v>285</v>
      </c>
      <c r="E334" s="19" t="s">
        <v>283</v>
      </c>
      <c r="F334" s="19" t="s">
        <v>322</v>
      </c>
      <c r="G334" s="19" t="s">
        <v>285</v>
      </c>
      <c r="H334" s="19" t="s">
        <v>286</v>
      </c>
      <c r="I334" s="19" t="s">
        <v>286</v>
      </c>
      <c r="J334" s="19" t="s">
        <v>285</v>
      </c>
      <c r="K334" t="s">
        <v>275</v>
      </c>
    </row>
    <row r="335" spans="1:11" x14ac:dyDescent="0.35">
      <c r="A335" t="s">
        <v>271</v>
      </c>
      <c r="B335">
        <v>65</v>
      </c>
      <c r="C335" s="19" t="s">
        <v>283</v>
      </c>
      <c r="D335" s="19" t="s">
        <v>283</v>
      </c>
      <c r="E335" s="19" t="s">
        <v>283</v>
      </c>
      <c r="F335" s="19" t="s">
        <v>284</v>
      </c>
      <c r="G335" s="19" t="s">
        <v>313</v>
      </c>
      <c r="H335" s="19" t="s">
        <v>868</v>
      </c>
      <c r="I335" s="19" t="s">
        <v>313</v>
      </c>
      <c r="J335" s="19" t="s">
        <v>339</v>
      </c>
      <c r="K335" t="s">
        <v>275</v>
      </c>
    </row>
    <row r="336" spans="1:11" x14ac:dyDescent="0.35">
      <c r="A336" t="s">
        <v>319</v>
      </c>
      <c r="B336">
        <v>65</v>
      </c>
      <c r="C336" s="19" t="s">
        <v>283</v>
      </c>
      <c r="D336" s="19" t="s">
        <v>283</v>
      </c>
      <c r="E336" s="19" t="s">
        <v>283</v>
      </c>
      <c r="F336" s="19" t="s">
        <v>322</v>
      </c>
      <c r="G336" s="19" t="s">
        <v>313</v>
      </c>
      <c r="H336" s="19" t="s">
        <v>313</v>
      </c>
      <c r="I336" s="19" t="s">
        <v>313</v>
      </c>
      <c r="J336" s="19" t="s">
        <v>339</v>
      </c>
      <c r="K336" t="s">
        <v>275</v>
      </c>
    </row>
    <row r="337" spans="1:11" x14ac:dyDescent="0.35">
      <c r="A337" t="s">
        <v>319</v>
      </c>
      <c r="B337">
        <v>65</v>
      </c>
      <c r="C337" s="19" t="s">
        <v>283</v>
      </c>
      <c r="D337" s="19" t="s">
        <v>283</v>
      </c>
      <c r="E337" s="19" t="s">
        <v>283</v>
      </c>
      <c r="F337" s="19" t="s">
        <v>322</v>
      </c>
      <c r="G337" s="19" t="s">
        <v>313</v>
      </c>
      <c r="H337" s="19" t="s">
        <v>313</v>
      </c>
      <c r="I337" s="19" t="s">
        <v>313</v>
      </c>
      <c r="J337" s="19" t="s">
        <v>339</v>
      </c>
      <c r="K337" t="s">
        <v>268</v>
      </c>
    </row>
    <row r="338" spans="1:11" x14ac:dyDescent="0.35">
      <c r="A338" t="s">
        <v>271</v>
      </c>
      <c r="B338">
        <v>65</v>
      </c>
      <c r="C338" s="19" t="s">
        <v>285</v>
      </c>
      <c r="D338" s="19" t="s">
        <v>283</v>
      </c>
      <c r="E338" s="19" t="s">
        <v>283</v>
      </c>
      <c r="F338" s="19" t="s">
        <v>322</v>
      </c>
      <c r="G338" s="19" t="s">
        <v>285</v>
      </c>
      <c r="H338" s="19" t="s">
        <v>286</v>
      </c>
      <c r="I338" s="19" t="s">
        <v>286</v>
      </c>
      <c r="J338" s="19" t="s">
        <v>285</v>
      </c>
      <c r="K338" t="s">
        <v>275</v>
      </c>
    </row>
    <row r="339" spans="1:11" x14ac:dyDescent="0.35">
      <c r="A339" t="s">
        <v>319</v>
      </c>
      <c r="B339">
        <v>65</v>
      </c>
      <c r="C339" s="19" t="s">
        <v>285</v>
      </c>
      <c r="D339" s="19" t="s">
        <v>283</v>
      </c>
      <c r="E339" s="19" t="s">
        <v>283</v>
      </c>
      <c r="F339" s="19" t="s">
        <v>322</v>
      </c>
      <c r="G339" s="19" t="s">
        <v>285</v>
      </c>
      <c r="H339" s="19" t="s">
        <v>286</v>
      </c>
      <c r="I339" s="19" t="s">
        <v>286</v>
      </c>
      <c r="J339" s="19" t="s">
        <v>339</v>
      </c>
      <c r="K339" t="s">
        <v>275</v>
      </c>
    </row>
    <row r="340" spans="1:11" x14ac:dyDescent="0.35">
      <c r="A340" t="s">
        <v>319</v>
      </c>
      <c r="B340">
        <v>65</v>
      </c>
      <c r="C340" s="19" t="s">
        <v>283</v>
      </c>
      <c r="D340" s="19" t="s">
        <v>283</v>
      </c>
      <c r="E340" s="19" t="s">
        <v>283</v>
      </c>
      <c r="F340" s="19" t="s">
        <v>322</v>
      </c>
      <c r="G340" s="19" t="s">
        <v>313</v>
      </c>
      <c r="H340" s="19" t="s">
        <v>313</v>
      </c>
      <c r="I340" s="19" t="s">
        <v>313</v>
      </c>
      <c r="J340" s="19" t="s">
        <v>339</v>
      </c>
      <c r="K340" t="s">
        <v>268</v>
      </c>
    </row>
    <row r="341" spans="1:11" x14ac:dyDescent="0.35">
      <c r="A341" t="s">
        <v>271</v>
      </c>
      <c r="B341">
        <v>67</v>
      </c>
      <c r="C341" s="19" t="s">
        <v>283</v>
      </c>
      <c r="D341" s="19" t="s">
        <v>283</v>
      </c>
      <c r="E341" s="19" t="s">
        <v>283</v>
      </c>
      <c r="F341" s="19" t="s">
        <v>322</v>
      </c>
      <c r="G341" s="19" t="s">
        <v>313</v>
      </c>
      <c r="H341" s="19" t="s">
        <v>286</v>
      </c>
      <c r="I341" s="19" t="s">
        <v>313</v>
      </c>
      <c r="J341" s="19" t="s">
        <v>339</v>
      </c>
      <c r="K341" t="s">
        <v>275</v>
      </c>
    </row>
    <row r="342" spans="1:11" x14ac:dyDescent="0.35">
      <c r="A342" t="s">
        <v>319</v>
      </c>
      <c r="B342">
        <v>67</v>
      </c>
      <c r="C342" s="19" t="s">
        <v>283</v>
      </c>
      <c r="D342" s="19" t="s">
        <v>285</v>
      </c>
      <c r="E342" s="19" t="s">
        <v>285</v>
      </c>
      <c r="F342" s="19" t="s">
        <v>322</v>
      </c>
      <c r="G342" s="19" t="s">
        <v>313</v>
      </c>
      <c r="H342" s="19" t="s">
        <v>286</v>
      </c>
      <c r="I342" s="19" t="s">
        <v>313</v>
      </c>
      <c r="J342" s="19" t="s">
        <v>285</v>
      </c>
      <c r="K342" t="s">
        <v>268</v>
      </c>
    </row>
    <row r="343" spans="1:11" x14ac:dyDescent="0.35">
      <c r="A343" t="s">
        <v>319</v>
      </c>
      <c r="B343">
        <f>'Bale  ECHO-Last round MPCT P...'!Q145</f>
        <v>68</v>
      </c>
      <c r="C343" s="19" t="s">
        <v>283</v>
      </c>
      <c r="D343" s="19" t="s">
        <v>283</v>
      </c>
      <c r="E343" s="19" t="s">
        <v>283</v>
      </c>
      <c r="F343" s="19" t="s">
        <v>284</v>
      </c>
      <c r="G343" s="19" t="s">
        <v>313</v>
      </c>
      <c r="H343" s="19" t="s">
        <v>868</v>
      </c>
      <c r="I343" s="19" t="s">
        <v>313</v>
      </c>
      <c r="J343" s="19" t="s">
        <v>339</v>
      </c>
      <c r="K343" t="s">
        <v>268</v>
      </c>
    </row>
    <row r="344" spans="1:11" x14ac:dyDescent="0.35">
      <c r="A344" t="s">
        <v>271</v>
      </c>
      <c r="B344">
        <v>68</v>
      </c>
      <c r="C344" s="19" t="s">
        <v>283</v>
      </c>
      <c r="D344" s="19" t="s">
        <v>283</v>
      </c>
      <c r="E344" s="19" t="s">
        <v>283</v>
      </c>
      <c r="F344" s="19" t="s">
        <v>284</v>
      </c>
      <c r="G344" s="19" t="s">
        <v>313</v>
      </c>
      <c r="H344" s="19" t="s">
        <v>868</v>
      </c>
      <c r="I344" s="19" t="s">
        <v>313</v>
      </c>
      <c r="J344" s="19" t="s">
        <v>339</v>
      </c>
      <c r="K344" t="s">
        <v>275</v>
      </c>
    </row>
    <row r="345" spans="1:11" x14ac:dyDescent="0.35">
      <c r="A345" t="s">
        <v>319</v>
      </c>
      <c r="B345">
        <v>68</v>
      </c>
      <c r="C345" s="19" t="s">
        <v>283</v>
      </c>
      <c r="D345" s="19" t="s">
        <v>283</v>
      </c>
      <c r="E345" s="19" t="s">
        <v>283</v>
      </c>
      <c r="F345" s="19" t="s">
        <v>322</v>
      </c>
      <c r="G345" s="19" t="s">
        <v>313</v>
      </c>
      <c r="H345" s="19" t="s">
        <v>313</v>
      </c>
      <c r="I345" s="19" t="s">
        <v>313</v>
      </c>
      <c r="J345" s="19" t="s">
        <v>339</v>
      </c>
      <c r="K345" t="s">
        <v>275</v>
      </c>
    </row>
    <row r="346" spans="1:11" x14ac:dyDescent="0.35">
      <c r="A346" t="s">
        <v>271</v>
      </c>
      <c r="B346">
        <v>70</v>
      </c>
      <c r="C346" s="19" t="s">
        <v>283</v>
      </c>
      <c r="D346" s="19" t="s">
        <v>283</v>
      </c>
      <c r="E346" s="19" t="s">
        <v>283</v>
      </c>
      <c r="F346" s="19" t="s">
        <v>322</v>
      </c>
      <c r="G346" s="19" t="s">
        <v>313</v>
      </c>
      <c r="H346" s="19" t="s">
        <v>313</v>
      </c>
      <c r="I346" s="19" t="s">
        <v>286</v>
      </c>
      <c r="J346" s="19" t="s">
        <v>339</v>
      </c>
      <c r="K346" t="s">
        <v>275</v>
      </c>
    </row>
    <row r="347" spans="1:11" x14ac:dyDescent="0.35">
      <c r="A347" t="s">
        <v>271</v>
      </c>
      <c r="B347">
        <v>70</v>
      </c>
      <c r="C347" s="19" t="s">
        <v>285</v>
      </c>
      <c r="D347" s="19" t="s">
        <v>283</v>
      </c>
      <c r="E347" s="19" t="s">
        <v>285</v>
      </c>
      <c r="F347" s="19" t="s">
        <v>322</v>
      </c>
      <c r="G347" s="19" t="s">
        <v>313</v>
      </c>
      <c r="H347" s="19" t="s">
        <v>313</v>
      </c>
      <c r="I347" s="19" t="s">
        <v>313</v>
      </c>
      <c r="J347" s="19" t="s">
        <v>339</v>
      </c>
      <c r="K347" t="s">
        <v>268</v>
      </c>
    </row>
    <row r="348" spans="1:11" x14ac:dyDescent="0.35">
      <c r="A348" t="s">
        <v>319</v>
      </c>
      <c r="B348">
        <v>70</v>
      </c>
      <c r="C348" s="19" t="s">
        <v>283</v>
      </c>
      <c r="D348" s="19" t="s">
        <v>285</v>
      </c>
      <c r="E348" s="19" t="s">
        <v>285</v>
      </c>
      <c r="F348" s="19" t="s">
        <v>284</v>
      </c>
      <c r="G348" s="19" t="s">
        <v>313</v>
      </c>
      <c r="H348" s="19" t="s">
        <v>313</v>
      </c>
      <c r="I348" s="19" t="s">
        <v>313</v>
      </c>
      <c r="J348" s="19" t="s">
        <v>339</v>
      </c>
      <c r="K348" t="s">
        <v>275</v>
      </c>
    </row>
    <row r="349" spans="1:11" x14ac:dyDescent="0.35">
      <c r="A349" t="s">
        <v>319</v>
      </c>
      <c r="B349">
        <v>70</v>
      </c>
      <c r="C349" s="19" t="s">
        <v>283</v>
      </c>
      <c r="D349" s="19" t="s">
        <v>283</v>
      </c>
      <c r="E349" s="19" t="s">
        <v>283</v>
      </c>
      <c r="F349" s="19" t="s">
        <v>322</v>
      </c>
      <c r="G349" s="19" t="s">
        <v>313</v>
      </c>
      <c r="H349" s="19" t="s">
        <v>313</v>
      </c>
      <c r="I349" s="19" t="s">
        <v>313</v>
      </c>
      <c r="J349" s="19" t="s">
        <v>339</v>
      </c>
      <c r="K349" t="s">
        <v>275</v>
      </c>
    </row>
    <row r="350" spans="1:11" x14ac:dyDescent="0.35">
      <c r="A350" t="s">
        <v>271</v>
      </c>
      <c r="B350">
        <v>70</v>
      </c>
      <c r="C350" s="19" t="s">
        <v>283</v>
      </c>
      <c r="D350" s="19" t="s">
        <v>283</v>
      </c>
      <c r="E350" s="19" t="s">
        <v>283</v>
      </c>
      <c r="F350" s="19" t="s">
        <v>322</v>
      </c>
      <c r="G350" s="19" t="s">
        <v>313</v>
      </c>
      <c r="H350" s="19" t="s">
        <v>313</v>
      </c>
      <c r="I350" s="19" t="s">
        <v>313</v>
      </c>
      <c r="J350" s="19" t="s">
        <v>339</v>
      </c>
      <c r="K350" t="s">
        <v>275</v>
      </c>
    </row>
    <row r="351" spans="1:11" x14ac:dyDescent="0.35">
      <c r="A351" t="s">
        <v>319</v>
      </c>
      <c r="B351">
        <v>70</v>
      </c>
      <c r="C351" s="19" t="s">
        <v>283</v>
      </c>
      <c r="D351" s="19" t="s">
        <v>283</v>
      </c>
      <c r="E351" s="19" t="s">
        <v>283</v>
      </c>
      <c r="F351" s="19" t="s">
        <v>322</v>
      </c>
      <c r="G351" s="19" t="s">
        <v>313</v>
      </c>
      <c r="H351" s="19" t="s">
        <v>313</v>
      </c>
      <c r="I351" s="19" t="s">
        <v>313</v>
      </c>
      <c r="J351" s="19" t="s">
        <v>339</v>
      </c>
      <c r="K351" t="s">
        <v>275</v>
      </c>
    </row>
    <row r="352" spans="1:11" x14ac:dyDescent="0.35">
      <c r="A352" t="s">
        <v>319</v>
      </c>
      <c r="B352">
        <v>70</v>
      </c>
      <c r="C352" s="19" t="s">
        <v>283</v>
      </c>
      <c r="D352" s="19" t="s">
        <v>283</v>
      </c>
      <c r="E352" s="19" t="s">
        <v>283</v>
      </c>
      <c r="F352" s="19" t="s">
        <v>322</v>
      </c>
      <c r="G352" s="19" t="s">
        <v>313</v>
      </c>
      <c r="H352" s="19" t="s">
        <v>313</v>
      </c>
      <c r="I352" s="19" t="s">
        <v>313</v>
      </c>
      <c r="J352" s="19" t="s">
        <v>339</v>
      </c>
      <c r="K352" t="s">
        <v>268</v>
      </c>
    </row>
    <row r="353" spans="1:11" x14ac:dyDescent="0.35">
      <c r="A353" t="s">
        <v>319</v>
      </c>
      <c r="B353">
        <v>72</v>
      </c>
      <c r="C353" s="19" t="s">
        <v>283</v>
      </c>
      <c r="D353" s="19" t="s">
        <v>283</v>
      </c>
      <c r="E353" s="19" t="s">
        <v>283</v>
      </c>
      <c r="F353" s="19" t="s">
        <v>322</v>
      </c>
      <c r="G353" s="19" t="s">
        <v>313</v>
      </c>
      <c r="H353" s="19" t="s">
        <v>313</v>
      </c>
      <c r="I353" s="19" t="s">
        <v>313</v>
      </c>
      <c r="J353" s="19" t="s">
        <v>339</v>
      </c>
      <c r="K353" t="s">
        <v>275</v>
      </c>
    </row>
    <row r="354" spans="1:11" x14ac:dyDescent="0.35">
      <c r="A354" t="s">
        <v>319</v>
      </c>
      <c r="B354">
        <v>77</v>
      </c>
      <c r="C354" s="19" t="s">
        <v>285</v>
      </c>
      <c r="D354" s="19" t="s">
        <v>285</v>
      </c>
      <c r="E354" s="19" t="s">
        <v>283</v>
      </c>
      <c r="F354" s="19" t="s">
        <v>322</v>
      </c>
      <c r="G354" s="19" t="s">
        <v>285</v>
      </c>
      <c r="H354" s="19" t="s">
        <v>286</v>
      </c>
      <c r="I354" s="19" t="s">
        <v>286</v>
      </c>
      <c r="J354" s="19" t="s">
        <v>285</v>
      </c>
      <c r="K354" t="s">
        <v>268</v>
      </c>
    </row>
    <row r="355" spans="1:11" x14ac:dyDescent="0.35">
      <c r="A355" t="s">
        <v>319</v>
      </c>
      <c r="B355">
        <v>78</v>
      </c>
      <c r="C355" s="19" t="s">
        <v>283</v>
      </c>
      <c r="D355" s="19" t="s">
        <v>285</v>
      </c>
      <c r="E355" s="19" t="s">
        <v>285</v>
      </c>
      <c r="F355" s="19" t="s">
        <v>322</v>
      </c>
      <c r="G355" s="19" t="s">
        <v>285</v>
      </c>
      <c r="H355" s="19" t="s">
        <v>286</v>
      </c>
      <c r="I355" s="19" t="s">
        <v>286</v>
      </c>
      <c r="J355" s="19" t="s">
        <v>285</v>
      </c>
      <c r="K355" t="s">
        <v>275</v>
      </c>
    </row>
    <row r="356" spans="1:11" x14ac:dyDescent="0.35">
      <c r="A356" t="s">
        <v>319</v>
      </c>
      <c r="B356">
        <v>78</v>
      </c>
      <c r="C356" s="19" t="s">
        <v>285</v>
      </c>
      <c r="D356" s="19" t="s">
        <v>285</v>
      </c>
      <c r="E356" s="19" t="s">
        <v>283</v>
      </c>
      <c r="F356" s="19" t="s">
        <v>322</v>
      </c>
      <c r="G356" s="19" t="s">
        <v>285</v>
      </c>
      <c r="H356" s="19" t="s">
        <v>286</v>
      </c>
      <c r="I356" s="19" t="s">
        <v>286</v>
      </c>
      <c r="J356" s="19" t="s">
        <v>285</v>
      </c>
      <c r="K356" t="s">
        <v>275</v>
      </c>
    </row>
    <row r="357" spans="1:11" x14ac:dyDescent="0.35">
      <c r="A357" t="s">
        <v>319</v>
      </c>
      <c r="B357">
        <f>'Bale  ECHO-Last round MPCT P...'!Q231</f>
        <v>80</v>
      </c>
      <c r="C357" s="19" t="s">
        <v>283</v>
      </c>
      <c r="D357" s="19" t="s">
        <v>283</v>
      </c>
      <c r="E357" s="19" t="s">
        <v>283</v>
      </c>
      <c r="F357" s="19" t="s">
        <v>933</v>
      </c>
      <c r="G357" s="19" t="s">
        <v>313</v>
      </c>
      <c r="H357" s="19" t="s">
        <v>868</v>
      </c>
      <c r="I357" s="19" t="s">
        <v>313</v>
      </c>
      <c r="J357" s="19" t="s">
        <v>339</v>
      </c>
      <c r="K357" t="s">
        <v>275</v>
      </c>
    </row>
    <row r="358" spans="1:11" x14ac:dyDescent="0.35">
      <c r="A358" t="s">
        <v>319</v>
      </c>
      <c r="B358">
        <v>80</v>
      </c>
      <c r="C358" s="19" t="s">
        <v>283</v>
      </c>
      <c r="D358" s="19" t="s">
        <v>283</v>
      </c>
      <c r="E358" s="19" t="s">
        <v>283</v>
      </c>
      <c r="F358" s="19" t="s">
        <v>322</v>
      </c>
      <c r="G358" s="19" t="s">
        <v>313</v>
      </c>
      <c r="H358" s="19" t="s">
        <v>313</v>
      </c>
      <c r="I358" s="19" t="s">
        <v>313</v>
      </c>
      <c r="J358" s="19" t="s">
        <v>339</v>
      </c>
      <c r="K358" t="s">
        <v>275</v>
      </c>
    </row>
  </sheetData>
  <autoFilter ref="A1:K358" xr:uid="{71365140-2770-41DA-8BDC-0C9FA92068F3}">
    <sortState xmlns:xlrd2="http://schemas.microsoft.com/office/spreadsheetml/2017/richdata2" ref="A2:K358">
      <sortCondition ref="B1:B358"/>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D6744-16B4-48C0-AC78-ADF9FCC3E753}">
  <dimension ref="A1:AD358"/>
  <sheetViews>
    <sheetView topLeftCell="G1" workbookViewId="0">
      <selection activeCell="S3" sqref="S3"/>
    </sheetView>
  </sheetViews>
  <sheetFormatPr defaultRowHeight="14.5" x14ac:dyDescent="0.35"/>
  <cols>
    <col min="2" max="2" width="8.7265625" style="22"/>
    <col min="4" max="4" width="8.7265625" style="22"/>
    <col min="6" max="6" width="8.7265625" style="22"/>
    <col min="8" max="8" width="8.7265625" style="22"/>
    <col min="10" max="10" width="8.7265625" style="22"/>
    <col min="12" max="12" width="8.7265625" style="22"/>
    <col min="14" max="14" width="8.7265625" style="22"/>
  </cols>
  <sheetData>
    <row r="1" spans="1:30" x14ac:dyDescent="0.35">
      <c r="A1" t="s">
        <v>203</v>
      </c>
      <c r="C1" t="s">
        <v>204</v>
      </c>
      <c r="E1" t="s">
        <v>205</v>
      </c>
      <c r="G1" t="s">
        <v>206</v>
      </c>
      <c r="I1" t="s">
        <v>207</v>
      </c>
      <c r="K1" t="s">
        <v>208</v>
      </c>
      <c r="M1" t="s">
        <v>209</v>
      </c>
      <c r="O1" t="s">
        <v>210</v>
      </c>
      <c r="Q1" t="s">
        <v>7</v>
      </c>
      <c r="R1" t="s">
        <v>1635</v>
      </c>
      <c r="S1" t="s">
        <v>1578</v>
      </c>
      <c r="T1" t="s">
        <v>1636</v>
      </c>
      <c r="V1" s="75" t="s">
        <v>1637</v>
      </c>
      <c r="W1" s="75" t="s">
        <v>271</v>
      </c>
      <c r="X1" s="75"/>
      <c r="Y1" s="75" t="s">
        <v>319</v>
      </c>
      <c r="Z1" s="75"/>
      <c r="AA1" s="25" t="s">
        <v>1643</v>
      </c>
      <c r="AB1" s="25"/>
      <c r="AC1" s="75" t="s">
        <v>1644</v>
      </c>
      <c r="AD1" s="75"/>
    </row>
    <row r="2" spans="1:30" x14ac:dyDescent="0.35">
      <c r="A2">
        <v>7</v>
      </c>
      <c r="B2" s="22">
        <f t="shared" ref="B2:B65" si="0">A2*2</f>
        <v>14</v>
      </c>
      <c r="C2">
        <v>1</v>
      </c>
      <c r="D2" s="22">
        <f t="shared" ref="D2:D65" si="1">C2*3</f>
        <v>3</v>
      </c>
      <c r="E2">
        <v>2</v>
      </c>
      <c r="F2" s="22">
        <f t="shared" ref="F2:F65" si="2">E2</f>
        <v>2</v>
      </c>
      <c r="G2">
        <v>0</v>
      </c>
      <c r="H2" s="22">
        <f t="shared" ref="H2:H65" si="3">G2</f>
        <v>0</v>
      </c>
      <c r="I2">
        <v>2</v>
      </c>
      <c r="J2" s="22">
        <f t="shared" ref="J2:J65" si="4">I2*4</f>
        <v>8</v>
      </c>
      <c r="K2">
        <v>5</v>
      </c>
      <c r="L2" s="22">
        <f t="shared" ref="L2:L65" si="5">K2*4</f>
        <v>20</v>
      </c>
      <c r="M2">
        <v>7</v>
      </c>
      <c r="N2" s="22">
        <f t="shared" ref="N2:N65" si="6">M2*0.5</f>
        <v>3.5</v>
      </c>
      <c r="O2">
        <v>7</v>
      </c>
      <c r="P2" s="22">
        <f t="shared" ref="P2:P65" si="7">O2*0.5</f>
        <v>3.5</v>
      </c>
      <c r="Q2">
        <v>20</v>
      </c>
      <c r="R2" t="s">
        <v>271</v>
      </c>
      <c r="S2">
        <f t="shared" ref="S2:S65" si="8">B2+D2+F2+H2+J2+L2+N2+P2</f>
        <v>54</v>
      </c>
      <c r="T2" t="str">
        <f>IF(S2&gt;35,"Accepted",IF(S2&lt;21,"Poor","Borderline"))</f>
        <v>Accepted</v>
      </c>
      <c r="V2" s="75"/>
      <c r="W2" s="25" t="s">
        <v>1641</v>
      </c>
      <c r="X2" s="26" t="s">
        <v>1642</v>
      </c>
      <c r="Y2" s="25" t="s">
        <v>1641</v>
      </c>
      <c r="Z2" s="26" t="s">
        <v>1642</v>
      </c>
      <c r="AA2" s="26" t="s">
        <v>271</v>
      </c>
      <c r="AB2" s="26" t="s">
        <v>319</v>
      </c>
      <c r="AC2" s="26" t="s">
        <v>1645</v>
      </c>
      <c r="AD2" s="26" t="s">
        <v>1579</v>
      </c>
    </row>
    <row r="3" spans="1:30" x14ac:dyDescent="0.35">
      <c r="A3">
        <v>6</v>
      </c>
      <c r="B3" s="22">
        <f t="shared" si="0"/>
        <v>12</v>
      </c>
      <c r="C3">
        <v>0</v>
      </c>
      <c r="D3" s="22">
        <f t="shared" si="1"/>
        <v>0</v>
      </c>
      <c r="E3">
        <v>2</v>
      </c>
      <c r="F3" s="22">
        <f t="shared" si="2"/>
        <v>2</v>
      </c>
      <c r="G3">
        <v>2</v>
      </c>
      <c r="H3" s="22">
        <f t="shared" si="3"/>
        <v>2</v>
      </c>
      <c r="I3">
        <v>3</v>
      </c>
      <c r="J3" s="22">
        <f t="shared" si="4"/>
        <v>12</v>
      </c>
      <c r="K3">
        <v>4</v>
      </c>
      <c r="L3" s="22">
        <f t="shared" si="5"/>
        <v>16</v>
      </c>
      <c r="M3">
        <v>3</v>
      </c>
      <c r="N3" s="22">
        <f t="shared" si="6"/>
        <v>1.5</v>
      </c>
      <c r="O3">
        <v>3</v>
      </c>
      <c r="P3" s="22">
        <f t="shared" si="7"/>
        <v>1.5</v>
      </c>
      <c r="Q3">
        <v>20</v>
      </c>
      <c r="R3" t="s">
        <v>271</v>
      </c>
      <c r="S3">
        <f t="shared" si="8"/>
        <v>47</v>
      </c>
      <c r="T3" t="str">
        <f t="shared" ref="T3:T66" si="9">IF(S3&gt;35,"Accepted",IF(S3&lt;21,"Poor","Borderline"))</f>
        <v>Accepted</v>
      </c>
      <c r="V3" s="9" t="s">
        <v>1638</v>
      </c>
      <c r="W3" s="9">
        <v>103</v>
      </c>
      <c r="X3" s="9">
        <v>27</v>
      </c>
      <c r="Y3" s="9">
        <v>48</v>
      </c>
      <c r="Z3" s="9">
        <v>19</v>
      </c>
      <c r="AA3" s="9">
        <f>W3+X3</f>
        <v>130</v>
      </c>
      <c r="AB3" s="9">
        <f>Y3+Z3</f>
        <v>67</v>
      </c>
      <c r="AC3" s="9">
        <f>SUM(AA3:AB3)</f>
        <v>197</v>
      </c>
      <c r="AD3" s="11">
        <f>AC3/357</f>
        <v>0.55182072829131656</v>
      </c>
    </row>
    <row r="4" spans="1:30" x14ac:dyDescent="0.35">
      <c r="A4">
        <v>2</v>
      </c>
      <c r="B4" s="22">
        <f t="shared" si="0"/>
        <v>4</v>
      </c>
      <c r="C4">
        <v>1</v>
      </c>
      <c r="D4" s="22">
        <f t="shared" si="1"/>
        <v>3</v>
      </c>
      <c r="E4">
        <v>0</v>
      </c>
      <c r="F4" s="22">
        <f t="shared" si="2"/>
        <v>0</v>
      </c>
      <c r="G4">
        <v>0</v>
      </c>
      <c r="H4" s="22">
        <f t="shared" si="3"/>
        <v>0</v>
      </c>
      <c r="I4">
        <v>1</v>
      </c>
      <c r="J4" s="22">
        <f t="shared" si="4"/>
        <v>4</v>
      </c>
      <c r="K4">
        <v>2</v>
      </c>
      <c r="L4" s="22">
        <f t="shared" si="5"/>
        <v>8</v>
      </c>
      <c r="M4">
        <v>2</v>
      </c>
      <c r="N4" s="22">
        <f t="shared" si="6"/>
        <v>1</v>
      </c>
      <c r="O4">
        <v>3</v>
      </c>
      <c r="P4" s="22">
        <f t="shared" si="7"/>
        <v>1.5</v>
      </c>
      <c r="Q4">
        <v>20</v>
      </c>
      <c r="R4" t="s">
        <v>319</v>
      </c>
      <c r="S4">
        <f t="shared" si="8"/>
        <v>21.5</v>
      </c>
      <c r="T4" t="str">
        <f t="shared" si="9"/>
        <v>Borderline</v>
      </c>
      <c r="V4" s="9" t="s">
        <v>1639</v>
      </c>
      <c r="W4" s="9">
        <v>25</v>
      </c>
      <c r="X4" s="9">
        <v>12</v>
      </c>
      <c r="Y4" s="9">
        <v>47</v>
      </c>
      <c r="Z4" s="9">
        <v>20</v>
      </c>
      <c r="AA4" s="9">
        <f t="shared" ref="AA4:AA6" si="10">W4+X4</f>
        <v>37</v>
      </c>
      <c r="AB4" s="9">
        <f t="shared" ref="AB4:AB6" si="11">Y4+Z4</f>
        <v>67</v>
      </c>
      <c r="AC4" s="9">
        <f t="shared" ref="AC4:AC6" si="12">SUM(AA4:AB4)</f>
        <v>104</v>
      </c>
      <c r="AD4" s="11">
        <f t="shared" ref="AD4:AD6" si="13">AC4/357</f>
        <v>0.29131652661064428</v>
      </c>
    </row>
    <row r="5" spans="1:30" x14ac:dyDescent="0.35">
      <c r="A5">
        <v>5</v>
      </c>
      <c r="B5" s="22">
        <f t="shared" si="0"/>
        <v>10</v>
      </c>
      <c r="C5">
        <v>2</v>
      </c>
      <c r="D5" s="22">
        <f t="shared" si="1"/>
        <v>6</v>
      </c>
      <c r="E5">
        <v>1</v>
      </c>
      <c r="F5" s="22">
        <f t="shared" si="2"/>
        <v>1</v>
      </c>
      <c r="G5">
        <v>0</v>
      </c>
      <c r="H5" s="22">
        <f t="shared" si="3"/>
        <v>0</v>
      </c>
      <c r="I5">
        <v>0</v>
      </c>
      <c r="J5" s="22">
        <f t="shared" si="4"/>
        <v>0</v>
      </c>
      <c r="K5">
        <v>1</v>
      </c>
      <c r="L5" s="22">
        <f t="shared" si="5"/>
        <v>4</v>
      </c>
      <c r="M5">
        <v>1</v>
      </c>
      <c r="N5" s="22">
        <f t="shared" si="6"/>
        <v>0.5</v>
      </c>
      <c r="O5">
        <v>1</v>
      </c>
      <c r="P5" s="22">
        <f t="shared" si="7"/>
        <v>0.5</v>
      </c>
      <c r="Q5">
        <v>20</v>
      </c>
      <c r="R5" t="s">
        <v>319</v>
      </c>
      <c r="S5">
        <f t="shared" si="8"/>
        <v>22</v>
      </c>
      <c r="T5" t="str">
        <f t="shared" si="9"/>
        <v>Borderline</v>
      </c>
      <c r="V5" s="9" t="s">
        <v>1640</v>
      </c>
      <c r="W5" s="9">
        <v>11</v>
      </c>
      <c r="X5" s="9">
        <v>7</v>
      </c>
      <c r="Y5" s="9">
        <v>29</v>
      </c>
      <c r="Z5" s="9">
        <v>9</v>
      </c>
      <c r="AA5" s="9">
        <f t="shared" si="10"/>
        <v>18</v>
      </c>
      <c r="AB5" s="9">
        <f t="shared" si="11"/>
        <v>38</v>
      </c>
      <c r="AC5" s="9">
        <f t="shared" si="12"/>
        <v>56</v>
      </c>
      <c r="AD5" s="11">
        <f t="shared" si="13"/>
        <v>0.15686274509803921</v>
      </c>
    </row>
    <row r="6" spans="1:30" x14ac:dyDescent="0.35">
      <c r="A6">
        <v>7</v>
      </c>
      <c r="B6" s="22">
        <f t="shared" si="0"/>
        <v>14</v>
      </c>
      <c r="C6">
        <v>7</v>
      </c>
      <c r="D6" s="22">
        <f t="shared" si="1"/>
        <v>21</v>
      </c>
      <c r="E6">
        <v>2</v>
      </c>
      <c r="F6" s="22">
        <f t="shared" si="2"/>
        <v>2</v>
      </c>
      <c r="G6">
        <v>1</v>
      </c>
      <c r="H6" s="22">
        <f t="shared" si="3"/>
        <v>1</v>
      </c>
      <c r="I6">
        <v>2</v>
      </c>
      <c r="J6" s="22">
        <f t="shared" si="4"/>
        <v>8</v>
      </c>
      <c r="K6">
        <v>2</v>
      </c>
      <c r="L6" s="22">
        <f t="shared" si="5"/>
        <v>8</v>
      </c>
      <c r="M6">
        <v>5</v>
      </c>
      <c r="N6" s="22">
        <f t="shared" si="6"/>
        <v>2.5</v>
      </c>
      <c r="O6">
        <v>7</v>
      </c>
      <c r="P6" s="22">
        <f t="shared" si="7"/>
        <v>3.5</v>
      </c>
      <c r="Q6">
        <v>20</v>
      </c>
      <c r="R6" t="s">
        <v>271</v>
      </c>
      <c r="S6">
        <f t="shared" si="8"/>
        <v>60</v>
      </c>
      <c r="T6" t="str">
        <f t="shared" si="9"/>
        <v>Accepted</v>
      </c>
      <c r="V6" s="9" t="s">
        <v>1578</v>
      </c>
      <c r="W6" s="9">
        <f>SUM(W3:W5)</f>
        <v>139</v>
      </c>
      <c r="X6" s="9">
        <f t="shared" ref="X6:Z6" si="14">SUM(X3:X5)</f>
        <v>46</v>
      </c>
      <c r="Y6" s="9">
        <f t="shared" si="14"/>
        <v>124</v>
      </c>
      <c r="Z6" s="9">
        <f t="shared" si="14"/>
        <v>48</v>
      </c>
      <c r="AA6" s="9">
        <f t="shared" si="10"/>
        <v>185</v>
      </c>
      <c r="AB6" s="9">
        <f t="shared" si="11"/>
        <v>172</v>
      </c>
      <c r="AC6" s="9">
        <f t="shared" si="12"/>
        <v>357</v>
      </c>
      <c r="AD6" s="11">
        <f t="shared" si="13"/>
        <v>1</v>
      </c>
    </row>
    <row r="7" spans="1:30" x14ac:dyDescent="0.35">
      <c r="A7">
        <v>7</v>
      </c>
      <c r="B7" s="22">
        <f t="shared" si="0"/>
        <v>14</v>
      </c>
      <c r="C7">
        <v>4</v>
      </c>
      <c r="D7" s="22">
        <f t="shared" si="1"/>
        <v>12</v>
      </c>
      <c r="E7">
        <v>0</v>
      </c>
      <c r="F7" s="22">
        <f t="shared" si="2"/>
        <v>0</v>
      </c>
      <c r="G7">
        <v>0</v>
      </c>
      <c r="H7" s="22">
        <f t="shared" si="3"/>
        <v>0</v>
      </c>
      <c r="I7">
        <v>0</v>
      </c>
      <c r="J7" s="22">
        <f t="shared" si="4"/>
        <v>0</v>
      </c>
      <c r="K7">
        <v>0</v>
      </c>
      <c r="L7" s="22">
        <f t="shared" si="5"/>
        <v>0</v>
      </c>
      <c r="M7">
        <v>0</v>
      </c>
      <c r="N7" s="22">
        <f t="shared" si="6"/>
        <v>0</v>
      </c>
      <c r="O7">
        <v>6</v>
      </c>
      <c r="P7" s="22">
        <f t="shared" si="7"/>
        <v>3</v>
      </c>
      <c r="Q7">
        <v>20</v>
      </c>
      <c r="R7" t="s">
        <v>319</v>
      </c>
      <c r="S7">
        <f t="shared" si="8"/>
        <v>29</v>
      </c>
      <c r="T7" t="str">
        <f t="shared" si="9"/>
        <v>Borderline</v>
      </c>
    </row>
    <row r="8" spans="1:30" x14ac:dyDescent="0.35">
      <c r="A8">
        <v>7</v>
      </c>
      <c r="B8" s="22">
        <f t="shared" si="0"/>
        <v>14</v>
      </c>
      <c r="C8">
        <v>2</v>
      </c>
      <c r="D8" s="22">
        <f t="shared" si="1"/>
        <v>6</v>
      </c>
      <c r="E8">
        <v>0</v>
      </c>
      <c r="F8" s="22">
        <f t="shared" si="2"/>
        <v>0</v>
      </c>
      <c r="G8">
        <v>1</v>
      </c>
      <c r="H8" s="22">
        <f t="shared" si="3"/>
        <v>1</v>
      </c>
      <c r="I8">
        <v>0</v>
      </c>
      <c r="J8" s="22">
        <f t="shared" si="4"/>
        <v>0</v>
      </c>
      <c r="K8">
        <v>1</v>
      </c>
      <c r="L8" s="22">
        <f t="shared" si="5"/>
        <v>4</v>
      </c>
      <c r="M8">
        <v>3</v>
      </c>
      <c r="N8" s="22">
        <f t="shared" si="6"/>
        <v>1.5</v>
      </c>
      <c r="O8">
        <v>3</v>
      </c>
      <c r="P8" s="22">
        <f t="shared" si="7"/>
        <v>1.5</v>
      </c>
      <c r="Q8">
        <v>20</v>
      </c>
      <c r="R8" t="s">
        <v>271</v>
      </c>
      <c r="S8">
        <f t="shared" si="8"/>
        <v>28</v>
      </c>
      <c r="T8" t="str">
        <f t="shared" si="9"/>
        <v>Borderline</v>
      </c>
    </row>
    <row r="9" spans="1:30" x14ac:dyDescent="0.35">
      <c r="A9">
        <v>5</v>
      </c>
      <c r="B9" s="22">
        <f t="shared" si="0"/>
        <v>10</v>
      </c>
      <c r="C9">
        <v>0</v>
      </c>
      <c r="D9" s="22">
        <f t="shared" si="1"/>
        <v>0</v>
      </c>
      <c r="E9">
        <v>0</v>
      </c>
      <c r="F9" s="22">
        <f t="shared" si="2"/>
        <v>0</v>
      </c>
      <c r="G9">
        <v>0</v>
      </c>
      <c r="H9" s="22">
        <f t="shared" si="3"/>
        <v>0</v>
      </c>
      <c r="I9">
        <v>4</v>
      </c>
      <c r="J9" s="22">
        <f t="shared" si="4"/>
        <v>16</v>
      </c>
      <c r="K9">
        <v>5</v>
      </c>
      <c r="L9" s="22">
        <f t="shared" si="5"/>
        <v>20</v>
      </c>
      <c r="M9">
        <v>4</v>
      </c>
      <c r="N9" s="22">
        <f t="shared" si="6"/>
        <v>2</v>
      </c>
      <c r="O9">
        <v>3</v>
      </c>
      <c r="P9" s="22">
        <f t="shared" si="7"/>
        <v>1.5</v>
      </c>
      <c r="Q9">
        <v>21</v>
      </c>
      <c r="R9" t="s">
        <v>271</v>
      </c>
      <c r="S9">
        <f t="shared" si="8"/>
        <v>49.5</v>
      </c>
      <c r="T9" t="str">
        <f t="shared" si="9"/>
        <v>Accepted</v>
      </c>
    </row>
    <row r="10" spans="1:30" x14ac:dyDescent="0.35">
      <c r="A10">
        <v>7</v>
      </c>
      <c r="B10" s="22">
        <f t="shared" si="0"/>
        <v>14</v>
      </c>
      <c r="C10">
        <v>2</v>
      </c>
      <c r="D10" s="22">
        <f t="shared" si="1"/>
        <v>6</v>
      </c>
      <c r="E10">
        <v>1</v>
      </c>
      <c r="F10" s="22">
        <f t="shared" si="2"/>
        <v>1</v>
      </c>
      <c r="G10">
        <v>1</v>
      </c>
      <c r="H10" s="22">
        <f t="shared" si="3"/>
        <v>1</v>
      </c>
      <c r="I10">
        <v>2</v>
      </c>
      <c r="J10" s="22">
        <f t="shared" si="4"/>
        <v>8</v>
      </c>
      <c r="K10">
        <v>5</v>
      </c>
      <c r="L10" s="22">
        <f t="shared" si="5"/>
        <v>20</v>
      </c>
      <c r="M10">
        <v>7</v>
      </c>
      <c r="N10" s="22">
        <f t="shared" si="6"/>
        <v>3.5</v>
      </c>
      <c r="O10">
        <v>7</v>
      </c>
      <c r="P10" s="22">
        <f t="shared" si="7"/>
        <v>3.5</v>
      </c>
      <c r="Q10">
        <v>22</v>
      </c>
      <c r="R10" t="s">
        <v>271</v>
      </c>
      <c r="S10">
        <f t="shared" si="8"/>
        <v>57</v>
      </c>
      <c r="T10" t="str">
        <f t="shared" si="9"/>
        <v>Accepted</v>
      </c>
    </row>
    <row r="11" spans="1:30" x14ac:dyDescent="0.35">
      <c r="A11">
        <v>7</v>
      </c>
      <c r="B11" s="22">
        <f t="shared" si="0"/>
        <v>14</v>
      </c>
      <c r="C11">
        <v>2</v>
      </c>
      <c r="D11" s="22">
        <f t="shared" si="1"/>
        <v>6</v>
      </c>
      <c r="E11">
        <v>1</v>
      </c>
      <c r="F11" s="22">
        <f t="shared" si="2"/>
        <v>1</v>
      </c>
      <c r="G11">
        <v>2</v>
      </c>
      <c r="H11" s="22">
        <f t="shared" si="3"/>
        <v>2</v>
      </c>
      <c r="I11">
        <v>2</v>
      </c>
      <c r="J11" s="22">
        <f t="shared" si="4"/>
        <v>8</v>
      </c>
      <c r="K11">
        <v>7</v>
      </c>
      <c r="L11" s="22">
        <f t="shared" si="5"/>
        <v>28</v>
      </c>
      <c r="M11">
        <v>7</v>
      </c>
      <c r="N11" s="22">
        <f t="shared" si="6"/>
        <v>3.5</v>
      </c>
      <c r="O11">
        <v>7</v>
      </c>
      <c r="P11" s="22">
        <f t="shared" si="7"/>
        <v>3.5</v>
      </c>
      <c r="Q11">
        <v>22</v>
      </c>
      <c r="R11" t="s">
        <v>271</v>
      </c>
      <c r="S11">
        <f t="shared" si="8"/>
        <v>66</v>
      </c>
      <c r="T11" t="str">
        <f t="shared" si="9"/>
        <v>Accepted</v>
      </c>
    </row>
    <row r="12" spans="1:30" x14ac:dyDescent="0.35">
      <c r="A12">
        <v>7</v>
      </c>
      <c r="B12" s="22">
        <f t="shared" si="0"/>
        <v>14</v>
      </c>
      <c r="C12">
        <v>0</v>
      </c>
      <c r="D12" s="22">
        <f t="shared" si="1"/>
        <v>0</v>
      </c>
      <c r="E12">
        <v>0</v>
      </c>
      <c r="F12" s="22">
        <f t="shared" si="2"/>
        <v>0</v>
      </c>
      <c r="G12">
        <v>0</v>
      </c>
      <c r="H12" s="22">
        <f t="shared" si="3"/>
        <v>0</v>
      </c>
      <c r="I12">
        <v>2</v>
      </c>
      <c r="J12" s="22">
        <f t="shared" si="4"/>
        <v>8</v>
      </c>
      <c r="K12">
        <v>7</v>
      </c>
      <c r="L12" s="22">
        <f t="shared" si="5"/>
        <v>28</v>
      </c>
      <c r="M12">
        <v>7</v>
      </c>
      <c r="N12" s="22">
        <f t="shared" si="6"/>
        <v>3.5</v>
      </c>
      <c r="O12">
        <v>7</v>
      </c>
      <c r="P12" s="22">
        <f t="shared" si="7"/>
        <v>3.5</v>
      </c>
      <c r="Q12">
        <v>22</v>
      </c>
      <c r="R12" t="s">
        <v>319</v>
      </c>
      <c r="S12">
        <f t="shared" si="8"/>
        <v>57</v>
      </c>
      <c r="T12" t="str">
        <f t="shared" si="9"/>
        <v>Accepted</v>
      </c>
    </row>
    <row r="13" spans="1:30" x14ac:dyDescent="0.35">
      <c r="A13">
        <v>7</v>
      </c>
      <c r="B13" s="22">
        <f t="shared" si="0"/>
        <v>14</v>
      </c>
      <c r="C13">
        <v>0</v>
      </c>
      <c r="D13" s="22">
        <f t="shared" si="1"/>
        <v>0</v>
      </c>
      <c r="E13">
        <v>0</v>
      </c>
      <c r="F13" s="22">
        <f t="shared" si="2"/>
        <v>0</v>
      </c>
      <c r="G13">
        <v>0</v>
      </c>
      <c r="H13" s="22">
        <f t="shared" si="3"/>
        <v>0</v>
      </c>
      <c r="I13">
        <v>0</v>
      </c>
      <c r="J13" s="22">
        <f t="shared" si="4"/>
        <v>0</v>
      </c>
      <c r="K13">
        <v>0</v>
      </c>
      <c r="L13" s="22">
        <f t="shared" si="5"/>
        <v>0</v>
      </c>
      <c r="M13">
        <v>0</v>
      </c>
      <c r="N13" s="22">
        <f t="shared" si="6"/>
        <v>0</v>
      </c>
      <c r="O13">
        <v>7</v>
      </c>
      <c r="P13" s="22">
        <f t="shared" si="7"/>
        <v>3.5</v>
      </c>
      <c r="Q13">
        <v>22</v>
      </c>
      <c r="R13" t="s">
        <v>271</v>
      </c>
      <c r="S13">
        <f t="shared" si="8"/>
        <v>17.5</v>
      </c>
      <c r="T13" t="str">
        <f t="shared" si="9"/>
        <v>Poor</v>
      </c>
    </row>
    <row r="14" spans="1:30" x14ac:dyDescent="0.35">
      <c r="A14">
        <v>7</v>
      </c>
      <c r="B14" s="22">
        <f t="shared" si="0"/>
        <v>14</v>
      </c>
      <c r="C14">
        <v>2</v>
      </c>
      <c r="D14" s="22">
        <f t="shared" si="1"/>
        <v>6</v>
      </c>
      <c r="E14">
        <v>3</v>
      </c>
      <c r="F14" s="22">
        <f t="shared" si="2"/>
        <v>3</v>
      </c>
      <c r="G14">
        <v>2</v>
      </c>
      <c r="H14" s="22">
        <f t="shared" si="3"/>
        <v>2</v>
      </c>
      <c r="I14">
        <v>1</v>
      </c>
      <c r="J14" s="22">
        <f t="shared" si="4"/>
        <v>4</v>
      </c>
      <c r="K14">
        <v>3</v>
      </c>
      <c r="L14" s="22">
        <f t="shared" si="5"/>
        <v>12</v>
      </c>
      <c r="M14">
        <v>2</v>
      </c>
      <c r="N14" s="22">
        <f t="shared" si="6"/>
        <v>1</v>
      </c>
      <c r="O14">
        <v>5</v>
      </c>
      <c r="P14" s="22">
        <f t="shared" si="7"/>
        <v>2.5</v>
      </c>
      <c r="Q14">
        <v>22</v>
      </c>
      <c r="R14" t="s">
        <v>319</v>
      </c>
      <c r="S14">
        <f t="shared" si="8"/>
        <v>44.5</v>
      </c>
      <c r="T14" t="str">
        <f t="shared" si="9"/>
        <v>Accepted</v>
      </c>
    </row>
    <row r="15" spans="1:30" x14ac:dyDescent="0.35">
      <c r="A15">
        <v>7</v>
      </c>
      <c r="B15" s="22">
        <f t="shared" si="0"/>
        <v>14</v>
      </c>
      <c r="C15">
        <v>3</v>
      </c>
      <c r="D15" s="22">
        <f t="shared" si="1"/>
        <v>9</v>
      </c>
      <c r="E15">
        <v>3</v>
      </c>
      <c r="F15" s="22">
        <f t="shared" si="2"/>
        <v>3</v>
      </c>
      <c r="G15">
        <v>2</v>
      </c>
      <c r="H15" s="22">
        <f t="shared" si="3"/>
        <v>2</v>
      </c>
      <c r="I15">
        <v>0</v>
      </c>
      <c r="J15" s="22">
        <f t="shared" si="4"/>
        <v>0</v>
      </c>
      <c r="K15">
        <v>4</v>
      </c>
      <c r="L15" s="22">
        <f t="shared" si="5"/>
        <v>16</v>
      </c>
      <c r="M15">
        <v>4</v>
      </c>
      <c r="N15" s="22">
        <f t="shared" si="6"/>
        <v>2</v>
      </c>
      <c r="O15">
        <v>7</v>
      </c>
      <c r="P15" s="22">
        <f t="shared" si="7"/>
        <v>3.5</v>
      </c>
      <c r="Q15">
        <v>24</v>
      </c>
      <c r="R15" t="s">
        <v>271</v>
      </c>
      <c r="S15">
        <f t="shared" si="8"/>
        <v>49.5</v>
      </c>
      <c r="T15" t="str">
        <f t="shared" si="9"/>
        <v>Accepted</v>
      </c>
    </row>
    <row r="16" spans="1:30" x14ac:dyDescent="0.35">
      <c r="A16">
        <v>7</v>
      </c>
      <c r="B16" s="22">
        <f t="shared" si="0"/>
        <v>14</v>
      </c>
      <c r="C16">
        <v>3</v>
      </c>
      <c r="D16" s="22">
        <f t="shared" si="1"/>
        <v>9</v>
      </c>
      <c r="E16">
        <v>2</v>
      </c>
      <c r="F16" s="22">
        <f t="shared" si="2"/>
        <v>2</v>
      </c>
      <c r="G16">
        <v>2</v>
      </c>
      <c r="H16" s="22">
        <f t="shared" si="3"/>
        <v>2</v>
      </c>
      <c r="I16">
        <v>2</v>
      </c>
      <c r="J16" s="22">
        <f t="shared" si="4"/>
        <v>8</v>
      </c>
      <c r="K16">
        <v>3</v>
      </c>
      <c r="L16" s="22">
        <f t="shared" si="5"/>
        <v>12</v>
      </c>
      <c r="M16">
        <v>4</v>
      </c>
      <c r="N16" s="22">
        <f t="shared" si="6"/>
        <v>2</v>
      </c>
      <c r="O16">
        <v>6</v>
      </c>
      <c r="P16" s="22">
        <f t="shared" si="7"/>
        <v>3</v>
      </c>
      <c r="Q16">
        <v>24</v>
      </c>
      <c r="R16" t="s">
        <v>319</v>
      </c>
      <c r="S16">
        <f t="shared" si="8"/>
        <v>52</v>
      </c>
      <c r="T16" t="str">
        <f t="shared" si="9"/>
        <v>Accepted</v>
      </c>
    </row>
    <row r="17" spans="1:20" x14ac:dyDescent="0.35">
      <c r="A17">
        <v>7</v>
      </c>
      <c r="B17" s="22">
        <f t="shared" si="0"/>
        <v>14</v>
      </c>
      <c r="C17">
        <v>2</v>
      </c>
      <c r="D17" s="22">
        <f t="shared" si="1"/>
        <v>6</v>
      </c>
      <c r="E17">
        <v>0</v>
      </c>
      <c r="F17" s="22">
        <f t="shared" si="2"/>
        <v>0</v>
      </c>
      <c r="G17">
        <v>0</v>
      </c>
      <c r="H17" s="22">
        <f t="shared" si="3"/>
        <v>0</v>
      </c>
      <c r="I17">
        <v>0</v>
      </c>
      <c r="J17" s="22">
        <f t="shared" si="4"/>
        <v>0</v>
      </c>
      <c r="K17">
        <v>0</v>
      </c>
      <c r="L17" s="22">
        <f t="shared" si="5"/>
        <v>0</v>
      </c>
      <c r="M17">
        <v>3</v>
      </c>
      <c r="N17" s="22">
        <f t="shared" si="6"/>
        <v>1.5</v>
      </c>
      <c r="O17">
        <v>3</v>
      </c>
      <c r="P17" s="22">
        <f t="shared" si="7"/>
        <v>1.5</v>
      </c>
      <c r="Q17">
        <v>24</v>
      </c>
      <c r="R17" t="s">
        <v>319</v>
      </c>
      <c r="S17">
        <f t="shared" si="8"/>
        <v>23</v>
      </c>
      <c r="T17" t="str">
        <f t="shared" si="9"/>
        <v>Borderline</v>
      </c>
    </row>
    <row r="18" spans="1:20" x14ac:dyDescent="0.35">
      <c r="A18">
        <v>4</v>
      </c>
      <c r="B18" s="22">
        <f t="shared" si="0"/>
        <v>8</v>
      </c>
      <c r="C18">
        <v>0</v>
      </c>
      <c r="D18" s="22">
        <f t="shared" si="1"/>
        <v>0</v>
      </c>
      <c r="E18">
        <v>0</v>
      </c>
      <c r="F18" s="22">
        <f t="shared" si="2"/>
        <v>0</v>
      </c>
      <c r="G18">
        <v>0</v>
      </c>
      <c r="H18" s="22">
        <f t="shared" si="3"/>
        <v>0</v>
      </c>
      <c r="I18">
        <v>0</v>
      </c>
      <c r="J18" s="22">
        <f t="shared" si="4"/>
        <v>0</v>
      </c>
      <c r="K18">
        <v>3</v>
      </c>
      <c r="L18" s="22">
        <f t="shared" si="5"/>
        <v>12</v>
      </c>
      <c r="M18">
        <v>4</v>
      </c>
      <c r="N18" s="22">
        <f t="shared" si="6"/>
        <v>2</v>
      </c>
      <c r="O18">
        <v>2</v>
      </c>
      <c r="P18" s="22">
        <f t="shared" si="7"/>
        <v>1</v>
      </c>
      <c r="Q18">
        <v>25</v>
      </c>
      <c r="R18" t="s">
        <v>271</v>
      </c>
      <c r="S18">
        <f t="shared" si="8"/>
        <v>23</v>
      </c>
      <c r="T18" t="str">
        <f t="shared" si="9"/>
        <v>Borderline</v>
      </c>
    </row>
    <row r="19" spans="1:20" x14ac:dyDescent="0.35">
      <c r="A19">
        <v>5</v>
      </c>
      <c r="B19" s="22">
        <f t="shared" si="0"/>
        <v>10</v>
      </c>
      <c r="C19">
        <v>0</v>
      </c>
      <c r="D19" s="22">
        <f t="shared" si="1"/>
        <v>0</v>
      </c>
      <c r="E19">
        <v>0</v>
      </c>
      <c r="F19" s="22">
        <f t="shared" si="2"/>
        <v>0</v>
      </c>
      <c r="G19">
        <v>0</v>
      </c>
      <c r="H19" s="22">
        <f t="shared" si="3"/>
        <v>0</v>
      </c>
      <c r="I19">
        <v>3</v>
      </c>
      <c r="J19" s="22">
        <f t="shared" si="4"/>
        <v>12</v>
      </c>
      <c r="K19">
        <v>4</v>
      </c>
      <c r="L19" s="22">
        <f t="shared" si="5"/>
        <v>16</v>
      </c>
      <c r="M19">
        <v>3</v>
      </c>
      <c r="N19" s="22">
        <f t="shared" si="6"/>
        <v>1.5</v>
      </c>
      <c r="O19">
        <v>1</v>
      </c>
      <c r="P19" s="22">
        <f t="shared" si="7"/>
        <v>0.5</v>
      </c>
      <c r="Q19">
        <v>25</v>
      </c>
      <c r="R19" t="s">
        <v>271</v>
      </c>
      <c r="S19">
        <f t="shared" si="8"/>
        <v>40</v>
      </c>
      <c r="T19" t="str">
        <f t="shared" si="9"/>
        <v>Accepted</v>
      </c>
    </row>
    <row r="20" spans="1:20" x14ac:dyDescent="0.35">
      <c r="A20">
        <v>5</v>
      </c>
      <c r="B20" s="22">
        <f t="shared" si="0"/>
        <v>10</v>
      </c>
      <c r="C20">
        <v>0</v>
      </c>
      <c r="D20" s="22">
        <f t="shared" si="1"/>
        <v>0</v>
      </c>
      <c r="E20">
        <v>0</v>
      </c>
      <c r="F20" s="22">
        <f t="shared" si="2"/>
        <v>0</v>
      </c>
      <c r="G20">
        <v>0</v>
      </c>
      <c r="H20" s="22">
        <f t="shared" si="3"/>
        <v>0</v>
      </c>
      <c r="I20">
        <v>5</v>
      </c>
      <c r="J20" s="22">
        <f t="shared" si="4"/>
        <v>20</v>
      </c>
      <c r="K20">
        <v>3</v>
      </c>
      <c r="L20" s="22">
        <f t="shared" si="5"/>
        <v>12</v>
      </c>
      <c r="M20">
        <v>5</v>
      </c>
      <c r="N20" s="22">
        <f t="shared" si="6"/>
        <v>2.5</v>
      </c>
      <c r="O20">
        <v>3</v>
      </c>
      <c r="P20" s="22">
        <f t="shared" si="7"/>
        <v>1.5</v>
      </c>
      <c r="Q20">
        <v>25</v>
      </c>
      <c r="R20" t="s">
        <v>271</v>
      </c>
      <c r="S20">
        <f t="shared" si="8"/>
        <v>46</v>
      </c>
      <c r="T20" t="str">
        <f t="shared" si="9"/>
        <v>Accepted</v>
      </c>
    </row>
    <row r="21" spans="1:20" x14ac:dyDescent="0.35">
      <c r="A21">
        <v>7</v>
      </c>
      <c r="B21" s="22">
        <f t="shared" si="0"/>
        <v>14</v>
      </c>
      <c r="C21">
        <v>2</v>
      </c>
      <c r="D21" s="22">
        <f t="shared" si="1"/>
        <v>6</v>
      </c>
      <c r="E21">
        <v>1</v>
      </c>
      <c r="F21" s="22">
        <f t="shared" si="2"/>
        <v>1</v>
      </c>
      <c r="G21">
        <v>1</v>
      </c>
      <c r="H21" s="22">
        <f t="shared" si="3"/>
        <v>1</v>
      </c>
      <c r="I21">
        <v>5</v>
      </c>
      <c r="J21" s="22">
        <f t="shared" si="4"/>
        <v>20</v>
      </c>
      <c r="K21">
        <v>7</v>
      </c>
      <c r="L21" s="22">
        <f t="shared" si="5"/>
        <v>28</v>
      </c>
      <c r="M21">
        <v>7</v>
      </c>
      <c r="N21" s="22">
        <f t="shared" si="6"/>
        <v>3.5</v>
      </c>
      <c r="O21">
        <v>7</v>
      </c>
      <c r="P21" s="22">
        <f t="shared" si="7"/>
        <v>3.5</v>
      </c>
      <c r="Q21">
        <v>25</v>
      </c>
      <c r="R21" t="s">
        <v>271</v>
      </c>
      <c r="S21">
        <f t="shared" si="8"/>
        <v>77</v>
      </c>
      <c r="T21" t="str">
        <f t="shared" si="9"/>
        <v>Accepted</v>
      </c>
    </row>
    <row r="22" spans="1:20" x14ac:dyDescent="0.35">
      <c r="A22">
        <v>7</v>
      </c>
      <c r="B22" s="22">
        <f t="shared" si="0"/>
        <v>14</v>
      </c>
      <c r="C22">
        <v>3</v>
      </c>
      <c r="D22" s="22">
        <f t="shared" si="1"/>
        <v>9</v>
      </c>
      <c r="E22">
        <v>4</v>
      </c>
      <c r="F22" s="22">
        <f t="shared" si="2"/>
        <v>4</v>
      </c>
      <c r="G22">
        <v>3</v>
      </c>
      <c r="H22" s="22">
        <f t="shared" si="3"/>
        <v>3</v>
      </c>
      <c r="I22">
        <v>3</v>
      </c>
      <c r="J22" s="22">
        <f t="shared" si="4"/>
        <v>12</v>
      </c>
      <c r="K22">
        <v>3</v>
      </c>
      <c r="L22" s="22">
        <f t="shared" si="5"/>
        <v>12</v>
      </c>
      <c r="M22">
        <v>3</v>
      </c>
      <c r="N22" s="22">
        <f t="shared" si="6"/>
        <v>1.5</v>
      </c>
      <c r="O22">
        <v>4</v>
      </c>
      <c r="P22" s="22">
        <f t="shared" si="7"/>
        <v>2</v>
      </c>
      <c r="Q22">
        <v>25</v>
      </c>
      <c r="R22" t="s">
        <v>271</v>
      </c>
      <c r="S22">
        <f t="shared" si="8"/>
        <v>57.5</v>
      </c>
      <c r="T22" t="str">
        <f t="shared" si="9"/>
        <v>Accepted</v>
      </c>
    </row>
    <row r="23" spans="1:20" x14ac:dyDescent="0.35">
      <c r="A23">
        <v>7</v>
      </c>
      <c r="B23" s="22">
        <f t="shared" si="0"/>
        <v>14</v>
      </c>
      <c r="C23">
        <v>3</v>
      </c>
      <c r="D23" s="22">
        <f t="shared" si="1"/>
        <v>9</v>
      </c>
      <c r="E23">
        <v>4</v>
      </c>
      <c r="F23" s="22">
        <f t="shared" si="2"/>
        <v>4</v>
      </c>
      <c r="G23">
        <v>3</v>
      </c>
      <c r="H23" s="22">
        <f t="shared" si="3"/>
        <v>3</v>
      </c>
      <c r="I23">
        <v>2</v>
      </c>
      <c r="J23" s="22">
        <f t="shared" si="4"/>
        <v>8</v>
      </c>
      <c r="K23">
        <v>3</v>
      </c>
      <c r="L23" s="22">
        <f t="shared" si="5"/>
        <v>12</v>
      </c>
      <c r="M23">
        <v>3</v>
      </c>
      <c r="N23" s="22">
        <f t="shared" si="6"/>
        <v>1.5</v>
      </c>
      <c r="O23">
        <v>3</v>
      </c>
      <c r="P23" s="22">
        <f t="shared" si="7"/>
        <v>1.5</v>
      </c>
      <c r="Q23">
        <v>25</v>
      </c>
      <c r="R23" t="s">
        <v>271</v>
      </c>
      <c r="S23">
        <f t="shared" si="8"/>
        <v>53</v>
      </c>
      <c r="T23" t="str">
        <f t="shared" si="9"/>
        <v>Accepted</v>
      </c>
    </row>
    <row r="24" spans="1:20" x14ac:dyDescent="0.35">
      <c r="A24">
        <v>7</v>
      </c>
      <c r="B24" s="22">
        <f t="shared" si="0"/>
        <v>14</v>
      </c>
      <c r="C24">
        <v>4</v>
      </c>
      <c r="D24" s="22">
        <f t="shared" si="1"/>
        <v>12</v>
      </c>
      <c r="E24">
        <v>5</v>
      </c>
      <c r="F24" s="22">
        <f t="shared" si="2"/>
        <v>5</v>
      </c>
      <c r="G24">
        <v>2</v>
      </c>
      <c r="H24" s="22">
        <f t="shared" si="3"/>
        <v>2</v>
      </c>
      <c r="I24">
        <v>3</v>
      </c>
      <c r="J24" s="22">
        <f t="shared" si="4"/>
        <v>12</v>
      </c>
      <c r="K24">
        <v>4</v>
      </c>
      <c r="L24" s="22">
        <f t="shared" si="5"/>
        <v>16</v>
      </c>
      <c r="M24">
        <v>3</v>
      </c>
      <c r="N24" s="22">
        <f t="shared" si="6"/>
        <v>1.5</v>
      </c>
      <c r="O24">
        <v>4</v>
      </c>
      <c r="P24" s="22">
        <f t="shared" si="7"/>
        <v>2</v>
      </c>
      <c r="Q24">
        <v>25</v>
      </c>
      <c r="R24" t="s">
        <v>271</v>
      </c>
      <c r="S24">
        <f t="shared" si="8"/>
        <v>64.5</v>
      </c>
      <c r="T24" t="str">
        <f t="shared" si="9"/>
        <v>Accepted</v>
      </c>
    </row>
    <row r="25" spans="1:20" x14ac:dyDescent="0.35">
      <c r="A25">
        <v>7</v>
      </c>
      <c r="B25" s="22">
        <f t="shared" si="0"/>
        <v>14</v>
      </c>
      <c r="C25">
        <v>3</v>
      </c>
      <c r="D25" s="22">
        <f t="shared" si="1"/>
        <v>9</v>
      </c>
      <c r="E25">
        <v>4</v>
      </c>
      <c r="F25" s="22">
        <f t="shared" si="2"/>
        <v>4</v>
      </c>
      <c r="G25">
        <v>3</v>
      </c>
      <c r="H25" s="22">
        <f t="shared" si="3"/>
        <v>3</v>
      </c>
      <c r="I25">
        <v>3</v>
      </c>
      <c r="J25" s="22">
        <f t="shared" si="4"/>
        <v>12</v>
      </c>
      <c r="K25">
        <v>4</v>
      </c>
      <c r="L25" s="22">
        <f t="shared" si="5"/>
        <v>16</v>
      </c>
      <c r="M25">
        <v>3</v>
      </c>
      <c r="N25" s="22">
        <f t="shared" si="6"/>
        <v>1.5</v>
      </c>
      <c r="O25">
        <v>3</v>
      </c>
      <c r="P25" s="22">
        <f t="shared" si="7"/>
        <v>1.5</v>
      </c>
      <c r="Q25">
        <v>25</v>
      </c>
      <c r="R25" t="s">
        <v>319</v>
      </c>
      <c r="S25">
        <f t="shared" si="8"/>
        <v>61</v>
      </c>
      <c r="T25" t="str">
        <f t="shared" si="9"/>
        <v>Accepted</v>
      </c>
    </row>
    <row r="26" spans="1:20" x14ac:dyDescent="0.35">
      <c r="A26">
        <v>6</v>
      </c>
      <c r="B26" s="22">
        <f t="shared" si="0"/>
        <v>12</v>
      </c>
      <c r="C26">
        <v>3</v>
      </c>
      <c r="D26" s="22">
        <f t="shared" si="1"/>
        <v>9</v>
      </c>
      <c r="E26">
        <v>4</v>
      </c>
      <c r="F26" s="22">
        <f t="shared" si="2"/>
        <v>4</v>
      </c>
      <c r="G26">
        <v>3</v>
      </c>
      <c r="H26" s="22">
        <f t="shared" si="3"/>
        <v>3</v>
      </c>
      <c r="I26">
        <v>3</v>
      </c>
      <c r="J26" s="22">
        <f t="shared" si="4"/>
        <v>12</v>
      </c>
      <c r="K26">
        <v>3</v>
      </c>
      <c r="L26" s="22">
        <f t="shared" si="5"/>
        <v>12</v>
      </c>
      <c r="M26">
        <v>2</v>
      </c>
      <c r="N26" s="22">
        <f t="shared" si="6"/>
        <v>1</v>
      </c>
      <c r="O26">
        <v>2</v>
      </c>
      <c r="P26" s="22">
        <f t="shared" si="7"/>
        <v>1</v>
      </c>
      <c r="Q26">
        <v>25</v>
      </c>
      <c r="R26" t="s">
        <v>271</v>
      </c>
      <c r="S26">
        <f t="shared" si="8"/>
        <v>54</v>
      </c>
      <c r="T26" t="str">
        <f t="shared" si="9"/>
        <v>Accepted</v>
      </c>
    </row>
    <row r="27" spans="1:20" x14ac:dyDescent="0.35">
      <c r="A27">
        <v>6</v>
      </c>
      <c r="B27" s="22">
        <f t="shared" si="0"/>
        <v>12</v>
      </c>
      <c r="C27">
        <v>3</v>
      </c>
      <c r="D27" s="22">
        <f t="shared" si="1"/>
        <v>9</v>
      </c>
      <c r="E27">
        <v>3</v>
      </c>
      <c r="F27" s="22">
        <f t="shared" si="2"/>
        <v>3</v>
      </c>
      <c r="G27">
        <v>2</v>
      </c>
      <c r="H27" s="22">
        <f t="shared" si="3"/>
        <v>2</v>
      </c>
      <c r="I27">
        <v>3</v>
      </c>
      <c r="J27" s="22">
        <f t="shared" si="4"/>
        <v>12</v>
      </c>
      <c r="K27">
        <v>3</v>
      </c>
      <c r="L27" s="22">
        <f t="shared" si="5"/>
        <v>12</v>
      </c>
      <c r="M27">
        <v>2</v>
      </c>
      <c r="N27" s="22">
        <f t="shared" si="6"/>
        <v>1</v>
      </c>
      <c r="O27">
        <v>3</v>
      </c>
      <c r="P27" s="22">
        <f t="shared" si="7"/>
        <v>1.5</v>
      </c>
      <c r="Q27">
        <v>25</v>
      </c>
      <c r="R27" t="s">
        <v>271</v>
      </c>
      <c r="S27">
        <f t="shared" si="8"/>
        <v>52.5</v>
      </c>
      <c r="T27" t="str">
        <f t="shared" si="9"/>
        <v>Accepted</v>
      </c>
    </row>
    <row r="28" spans="1:20" x14ac:dyDescent="0.35">
      <c r="A28">
        <v>7</v>
      </c>
      <c r="B28" s="22">
        <f t="shared" si="0"/>
        <v>14</v>
      </c>
      <c r="C28">
        <v>5</v>
      </c>
      <c r="D28" s="22">
        <f t="shared" si="1"/>
        <v>15</v>
      </c>
      <c r="E28">
        <v>6</v>
      </c>
      <c r="F28" s="22">
        <f t="shared" si="2"/>
        <v>6</v>
      </c>
      <c r="G28">
        <v>7</v>
      </c>
      <c r="H28" s="22">
        <f t="shared" si="3"/>
        <v>7</v>
      </c>
      <c r="I28">
        <v>5</v>
      </c>
      <c r="J28" s="22">
        <f t="shared" si="4"/>
        <v>20</v>
      </c>
      <c r="K28">
        <v>6</v>
      </c>
      <c r="L28" s="22">
        <f t="shared" si="5"/>
        <v>24</v>
      </c>
      <c r="M28">
        <v>4</v>
      </c>
      <c r="N28" s="22">
        <f t="shared" si="6"/>
        <v>2</v>
      </c>
      <c r="O28">
        <v>5</v>
      </c>
      <c r="P28" s="22">
        <f t="shared" si="7"/>
        <v>2.5</v>
      </c>
      <c r="Q28">
        <v>25</v>
      </c>
      <c r="R28" t="s">
        <v>319</v>
      </c>
      <c r="S28">
        <f t="shared" si="8"/>
        <v>90.5</v>
      </c>
      <c r="T28" t="str">
        <f t="shared" si="9"/>
        <v>Accepted</v>
      </c>
    </row>
    <row r="29" spans="1:20" x14ac:dyDescent="0.35">
      <c r="A29">
        <v>6</v>
      </c>
      <c r="B29" s="22">
        <f t="shared" si="0"/>
        <v>12</v>
      </c>
      <c r="C29">
        <v>2</v>
      </c>
      <c r="D29" s="22">
        <f t="shared" si="1"/>
        <v>6</v>
      </c>
      <c r="E29">
        <v>0</v>
      </c>
      <c r="F29" s="22">
        <f t="shared" si="2"/>
        <v>0</v>
      </c>
      <c r="G29">
        <v>0</v>
      </c>
      <c r="H29" s="22">
        <f t="shared" si="3"/>
        <v>0</v>
      </c>
      <c r="I29">
        <v>1</v>
      </c>
      <c r="J29" s="22">
        <f t="shared" si="4"/>
        <v>4</v>
      </c>
      <c r="K29">
        <v>1</v>
      </c>
      <c r="L29" s="22">
        <f t="shared" si="5"/>
        <v>4</v>
      </c>
      <c r="M29">
        <v>1</v>
      </c>
      <c r="N29" s="22">
        <f t="shared" si="6"/>
        <v>0.5</v>
      </c>
      <c r="O29">
        <v>1</v>
      </c>
      <c r="P29" s="22">
        <f t="shared" si="7"/>
        <v>0.5</v>
      </c>
      <c r="Q29">
        <v>25</v>
      </c>
      <c r="R29" t="s">
        <v>319</v>
      </c>
      <c r="S29">
        <f t="shared" si="8"/>
        <v>27</v>
      </c>
      <c r="T29" t="str">
        <f t="shared" si="9"/>
        <v>Borderline</v>
      </c>
    </row>
    <row r="30" spans="1:20" x14ac:dyDescent="0.35">
      <c r="A30">
        <v>5</v>
      </c>
      <c r="B30" s="22">
        <f t="shared" si="0"/>
        <v>10</v>
      </c>
      <c r="C30">
        <v>5</v>
      </c>
      <c r="D30" s="22">
        <f t="shared" si="1"/>
        <v>15</v>
      </c>
      <c r="E30">
        <v>0</v>
      </c>
      <c r="F30" s="22">
        <f t="shared" si="2"/>
        <v>0</v>
      </c>
      <c r="G30">
        <v>0</v>
      </c>
      <c r="H30" s="22">
        <f t="shared" si="3"/>
        <v>0</v>
      </c>
      <c r="I30">
        <v>1</v>
      </c>
      <c r="J30" s="22">
        <f t="shared" si="4"/>
        <v>4</v>
      </c>
      <c r="K30">
        <v>0</v>
      </c>
      <c r="L30" s="22">
        <f t="shared" si="5"/>
        <v>0</v>
      </c>
      <c r="M30">
        <v>0</v>
      </c>
      <c r="N30" s="22">
        <f t="shared" si="6"/>
        <v>0</v>
      </c>
      <c r="O30">
        <v>0</v>
      </c>
      <c r="P30" s="22">
        <f t="shared" si="7"/>
        <v>0</v>
      </c>
      <c r="Q30" t="e">
        <f>#REF!</f>
        <v>#REF!</v>
      </c>
      <c r="R30" t="s">
        <v>319</v>
      </c>
      <c r="S30">
        <f t="shared" si="8"/>
        <v>29</v>
      </c>
      <c r="T30" t="str">
        <f t="shared" si="9"/>
        <v>Borderline</v>
      </c>
    </row>
    <row r="31" spans="1:20" x14ac:dyDescent="0.35">
      <c r="A31">
        <v>7</v>
      </c>
      <c r="B31" s="22">
        <f t="shared" si="0"/>
        <v>14</v>
      </c>
      <c r="C31">
        <v>0</v>
      </c>
      <c r="D31" s="22">
        <f t="shared" si="1"/>
        <v>0</v>
      </c>
      <c r="E31">
        <v>0</v>
      </c>
      <c r="F31" s="22">
        <f t="shared" si="2"/>
        <v>0</v>
      </c>
      <c r="G31">
        <v>0</v>
      </c>
      <c r="H31" s="22">
        <f t="shared" si="3"/>
        <v>0</v>
      </c>
      <c r="I31">
        <v>0</v>
      </c>
      <c r="J31" s="22">
        <f t="shared" si="4"/>
        <v>0</v>
      </c>
      <c r="K31">
        <v>0</v>
      </c>
      <c r="L31" s="22">
        <f t="shared" si="5"/>
        <v>0</v>
      </c>
      <c r="M31">
        <v>0</v>
      </c>
      <c r="N31" s="22">
        <f t="shared" si="6"/>
        <v>0</v>
      </c>
      <c r="O31">
        <v>0</v>
      </c>
      <c r="P31" s="22">
        <f t="shared" si="7"/>
        <v>0</v>
      </c>
      <c r="Q31">
        <v>25</v>
      </c>
      <c r="R31" t="s">
        <v>319</v>
      </c>
      <c r="S31">
        <f t="shared" si="8"/>
        <v>14</v>
      </c>
      <c r="T31" t="str">
        <f t="shared" si="9"/>
        <v>Poor</v>
      </c>
    </row>
    <row r="32" spans="1:20" x14ac:dyDescent="0.35">
      <c r="A32">
        <v>7</v>
      </c>
      <c r="B32" s="22">
        <f t="shared" si="0"/>
        <v>14</v>
      </c>
      <c r="C32">
        <v>3</v>
      </c>
      <c r="D32" s="22">
        <f t="shared" si="1"/>
        <v>9</v>
      </c>
      <c r="E32">
        <v>4</v>
      </c>
      <c r="F32" s="22">
        <f t="shared" si="2"/>
        <v>4</v>
      </c>
      <c r="G32">
        <v>4</v>
      </c>
      <c r="H32" s="22">
        <f t="shared" si="3"/>
        <v>4</v>
      </c>
      <c r="I32">
        <v>0</v>
      </c>
      <c r="J32" s="22">
        <f t="shared" si="4"/>
        <v>0</v>
      </c>
      <c r="K32">
        <v>4</v>
      </c>
      <c r="L32" s="22">
        <f t="shared" si="5"/>
        <v>16</v>
      </c>
      <c r="M32">
        <v>1</v>
      </c>
      <c r="N32" s="22">
        <f t="shared" si="6"/>
        <v>0.5</v>
      </c>
      <c r="O32">
        <v>5</v>
      </c>
      <c r="P32" s="22">
        <f t="shared" si="7"/>
        <v>2.5</v>
      </c>
      <c r="Q32">
        <v>25</v>
      </c>
      <c r="R32" t="s">
        <v>271</v>
      </c>
      <c r="S32">
        <f t="shared" si="8"/>
        <v>50</v>
      </c>
      <c r="T32" t="str">
        <f t="shared" si="9"/>
        <v>Accepted</v>
      </c>
    </row>
    <row r="33" spans="1:20" x14ac:dyDescent="0.35">
      <c r="A33">
        <v>7</v>
      </c>
      <c r="B33" s="22">
        <f t="shared" si="0"/>
        <v>14</v>
      </c>
      <c r="C33">
        <v>2</v>
      </c>
      <c r="D33" s="22">
        <f t="shared" si="1"/>
        <v>6</v>
      </c>
      <c r="E33">
        <v>3</v>
      </c>
      <c r="F33" s="22">
        <f t="shared" si="2"/>
        <v>3</v>
      </c>
      <c r="G33">
        <v>2</v>
      </c>
      <c r="H33" s="22">
        <f t="shared" si="3"/>
        <v>2</v>
      </c>
      <c r="I33">
        <v>0</v>
      </c>
      <c r="J33" s="22">
        <f t="shared" si="4"/>
        <v>0</v>
      </c>
      <c r="K33">
        <v>2</v>
      </c>
      <c r="L33" s="22">
        <f t="shared" si="5"/>
        <v>8</v>
      </c>
      <c r="M33">
        <v>2</v>
      </c>
      <c r="N33" s="22">
        <f t="shared" si="6"/>
        <v>1</v>
      </c>
      <c r="O33">
        <v>6</v>
      </c>
      <c r="P33" s="22">
        <f t="shared" si="7"/>
        <v>3</v>
      </c>
      <c r="Q33">
        <v>25</v>
      </c>
      <c r="R33" t="s">
        <v>271</v>
      </c>
      <c r="S33">
        <f t="shared" si="8"/>
        <v>37</v>
      </c>
      <c r="T33" t="str">
        <f t="shared" si="9"/>
        <v>Accepted</v>
      </c>
    </row>
    <row r="34" spans="1:20" x14ac:dyDescent="0.35">
      <c r="A34">
        <v>7</v>
      </c>
      <c r="B34" s="22">
        <f t="shared" si="0"/>
        <v>14</v>
      </c>
      <c r="C34">
        <v>1</v>
      </c>
      <c r="D34" s="22">
        <f t="shared" si="1"/>
        <v>3</v>
      </c>
      <c r="E34">
        <v>1</v>
      </c>
      <c r="F34" s="22">
        <f t="shared" si="2"/>
        <v>1</v>
      </c>
      <c r="G34">
        <v>1</v>
      </c>
      <c r="H34" s="22">
        <f t="shared" si="3"/>
        <v>1</v>
      </c>
      <c r="I34">
        <v>1</v>
      </c>
      <c r="J34" s="22">
        <f t="shared" si="4"/>
        <v>4</v>
      </c>
      <c r="K34">
        <v>3</v>
      </c>
      <c r="L34" s="22">
        <f t="shared" si="5"/>
        <v>12</v>
      </c>
      <c r="M34">
        <v>4</v>
      </c>
      <c r="N34" s="22">
        <f t="shared" si="6"/>
        <v>2</v>
      </c>
      <c r="O34">
        <v>4</v>
      </c>
      <c r="P34" s="22">
        <f t="shared" si="7"/>
        <v>2</v>
      </c>
      <c r="Q34">
        <v>25</v>
      </c>
      <c r="R34" t="s">
        <v>271</v>
      </c>
      <c r="S34">
        <f t="shared" si="8"/>
        <v>39</v>
      </c>
      <c r="T34" t="str">
        <f t="shared" si="9"/>
        <v>Accepted</v>
      </c>
    </row>
    <row r="35" spans="1:20" x14ac:dyDescent="0.35">
      <c r="A35">
        <v>7</v>
      </c>
      <c r="B35" s="22">
        <f t="shared" si="0"/>
        <v>14</v>
      </c>
      <c r="C35">
        <v>3</v>
      </c>
      <c r="D35" s="22">
        <f t="shared" si="1"/>
        <v>9</v>
      </c>
      <c r="E35">
        <v>1</v>
      </c>
      <c r="F35" s="22">
        <f t="shared" si="2"/>
        <v>1</v>
      </c>
      <c r="G35">
        <v>0</v>
      </c>
      <c r="H35" s="22">
        <f t="shared" si="3"/>
        <v>0</v>
      </c>
      <c r="I35">
        <v>0</v>
      </c>
      <c r="J35" s="22">
        <f t="shared" si="4"/>
        <v>0</v>
      </c>
      <c r="K35">
        <v>0</v>
      </c>
      <c r="L35" s="22">
        <f t="shared" si="5"/>
        <v>0</v>
      </c>
      <c r="M35">
        <v>0</v>
      </c>
      <c r="N35" s="22">
        <f t="shared" si="6"/>
        <v>0</v>
      </c>
      <c r="O35">
        <v>5</v>
      </c>
      <c r="P35" s="22">
        <f t="shared" si="7"/>
        <v>2.5</v>
      </c>
      <c r="Q35">
        <v>25</v>
      </c>
      <c r="R35" t="s">
        <v>271</v>
      </c>
      <c r="S35">
        <f t="shared" si="8"/>
        <v>26.5</v>
      </c>
      <c r="T35" t="str">
        <f t="shared" si="9"/>
        <v>Borderline</v>
      </c>
    </row>
    <row r="36" spans="1:20" x14ac:dyDescent="0.35">
      <c r="A36">
        <v>7</v>
      </c>
      <c r="B36" s="22">
        <f t="shared" si="0"/>
        <v>14</v>
      </c>
      <c r="C36">
        <v>3</v>
      </c>
      <c r="D36" s="22">
        <f t="shared" si="1"/>
        <v>9</v>
      </c>
      <c r="E36">
        <v>0</v>
      </c>
      <c r="F36" s="22">
        <f t="shared" si="2"/>
        <v>0</v>
      </c>
      <c r="G36">
        <v>0</v>
      </c>
      <c r="H36" s="22">
        <f t="shared" si="3"/>
        <v>0</v>
      </c>
      <c r="I36">
        <v>0</v>
      </c>
      <c r="J36" s="22">
        <f t="shared" si="4"/>
        <v>0</v>
      </c>
      <c r="K36">
        <v>0</v>
      </c>
      <c r="L36" s="22">
        <f t="shared" si="5"/>
        <v>0</v>
      </c>
      <c r="M36">
        <v>1</v>
      </c>
      <c r="N36" s="22">
        <f t="shared" si="6"/>
        <v>0.5</v>
      </c>
      <c r="O36">
        <v>5</v>
      </c>
      <c r="P36" s="22">
        <f t="shared" si="7"/>
        <v>2.5</v>
      </c>
      <c r="Q36">
        <v>25</v>
      </c>
      <c r="R36" t="s">
        <v>271</v>
      </c>
      <c r="S36">
        <f t="shared" si="8"/>
        <v>26</v>
      </c>
      <c r="T36" t="str">
        <f t="shared" si="9"/>
        <v>Borderline</v>
      </c>
    </row>
    <row r="37" spans="1:20" x14ac:dyDescent="0.35">
      <c r="A37">
        <v>7</v>
      </c>
      <c r="B37" s="22">
        <f t="shared" si="0"/>
        <v>14</v>
      </c>
      <c r="C37">
        <v>3</v>
      </c>
      <c r="D37" s="22">
        <f t="shared" si="1"/>
        <v>9</v>
      </c>
      <c r="E37">
        <v>0</v>
      </c>
      <c r="F37" s="22">
        <f t="shared" si="2"/>
        <v>0</v>
      </c>
      <c r="G37">
        <v>1</v>
      </c>
      <c r="H37" s="22">
        <f t="shared" si="3"/>
        <v>1</v>
      </c>
      <c r="I37">
        <v>0</v>
      </c>
      <c r="J37" s="22">
        <f t="shared" si="4"/>
        <v>0</v>
      </c>
      <c r="K37">
        <v>0</v>
      </c>
      <c r="L37" s="22">
        <f t="shared" si="5"/>
        <v>0</v>
      </c>
      <c r="M37">
        <v>0</v>
      </c>
      <c r="N37" s="22">
        <f t="shared" si="6"/>
        <v>0</v>
      </c>
      <c r="O37">
        <v>5</v>
      </c>
      <c r="P37" s="22">
        <f t="shared" si="7"/>
        <v>2.5</v>
      </c>
      <c r="Q37">
        <v>25</v>
      </c>
      <c r="R37" t="s">
        <v>271</v>
      </c>
      <c r="S37">
        <f t="shared" si="8"/>
        <v>26.5</v>
      </c>
      <c r="T37" t="str">
        <f t="shared" si="9"/>
        <v>Borderline</v>
      </c>
    </row>
    <row r="38" spans="1:20" x14ac:dyDescent="0.35">
      <c r="A38">
        <v>7</v>
      </c>
      <c r="B38" s="22">
        <f t="shared" si="0"/>
        <v>14</v>
      </c>
      <c r="C38">
        <v>2</v>
      </c>
      <c r="D38" s="22">
        <f t="shared" si="1"/>
        <v>6</v>
      </c>
      <c r="E38">
        <v>1</v>
      </c>
      <c r="F38" s="22">
        <f t="shared" si="2"/>
        <v>1</v>
      </c>
      <c r="G38">
        <v>1</v>
      </c>
      <c r="H38" s="22">
        <f t="shared" si="3"/>
        <v>1</v>
      </c>
      <c r="I38">
        <v>1</v>
      </c>
      <c r="J38" s="22">
        <f t="shared" si="4"/>
        <v>4</v>
      </c>
      <c r="K38">
        <v>7</v>
      </c>
      <c r="L38" s="22">
        <f t="shared" si="5"/>
        <v>28</v>
      </c>
      <c r="M38">
        <v>7</v>
      </c>
      <c r="N38" s="22">
        <f t="shared" si="6"/>
        <v>3.5</v>
      </c>
      <c r="O38">
        <v>7</v>
      </c>
      <c r="P38" s="22">
        <f t="shared" si="7"/>
        <v>3.5</v>
      </c>
      <c r="Q38">
        <v>26</v>
      </c>
      <c r="R38" t="s">
        <v>271</v>
      </c>
      <c r="S38">
        <f t="shared" si="8"/>
        <v>61</v>
      </c>
      <c r="T38" t="str">
        <f t="shared" si="9"/>
        <v>Accepted</v>
      </c>
    </row>
    <row r="39" spans="1:20" x14ac:dyDescent="0.35">
      <c r="A39">
        <v>5</v>
      </c>
      <c r="B39" s="22">
        <f t="shared" si="0"/>
        <v>10</v>
      </c>
      <c r="C39">
        <v>0</v>
      </c>
      <c r="D39" s="22">
        <f t="shared" si="1"/>
        <v>0</v>
      </c>
      <c r="E39">
        <v>0</v>
      </c>
      <c r="F39" s="22">
        <f t="shared" si="2"/>
        <v>0</v>
      </c>
      <c r="G39">
        <v>0</v>
      </c>
      <c r="H39" s="22">
        <f t="shared" si="3"/>
        <v>0</v>
      </c>
      <c r="I39">
        <v>1</v>
      </c>
      <c r="J39" s="22">
        <f t="shared" si="4"/>
        <v>4</v>
      </c>
      <c r="K39">
        <v>1</v>
      </c>
      <c r="L39" s="22">
        <f t="shared" si="5"/>
        <v>4</v>
      </c>
      <c r="M39">
        <v>1</v>
      </c>
      <c r="N39" s="22">
        <f t="shared" si="6"/>
        <v>0.5</v>
      </c>
      <c r="O39">
        <v>1</v>
      </c>
      <c r="P39" s="22">
        <f t="shared" si="7"/>
        <v>0.5</v>
      </c>
      <c r="Q39">
        <v>26</v>
      </c>
      <c r="R39" t="s">
        <v>319</v>
      </c>
      <c r="S39">
        <f t="shared" si="8"/>
        <v>19</v>
      </c>
      <c r="T39" t="str">
        <f t="shared" si="9"/>
        <v>Poor</v>
      </c>
    </row>
    <row r="40" spans="1:20" x14ac:dyDescent="0.35">
      <c r="A40">
        <v>5</v>
      </c>
      <c r="B40" s="22">
        <f t="shared" si="0"/>
        <v>10</v>
      </c>
      <c r="C40">
        <v>2</v>
      </c>
      <c r="D40" s="22">
        <f t="shared" si="1"/>
        <v>6</v>
      </c>
      <c r="E40">
        <v>1</v>
      </c>
      <c r="F40" s="22">
        <f t="shared" si="2"/>
        <v>1</v>
      </c>
      <c r="G40">
        <v>1</v>
      </c>
      <c r="H40" s="22">
        <f t="shared" si="3"/>
        <v>1</v>
      </c>
      <c r="I40">
        <v>1</v>
      </c>
      <c r="J40" s="22">
        <f t="shared" si="4"/>
        <v>4</v>
      </c>
      <c r="K40">
        <v>1</v>
      </c>
      <c r="L40" s="22">
        <f t="shared" si="5"/>
        <v>4</v>
      </c>
      <c r="M40">
        <v>0</v>
      </c>
      <c r="N40" s="22">
        <f t="shared" si="6"/>
        <v>0</v>
      </c>
      <c r="O40">
        <v>1</v>
      </c>
      <c r="P40" s="22">
        <f t="shared" si="7"/>
        <v>0.5</v>
      </c>
      <c r="Q40">
        <v>26</v>
      </c>
      <c r="R40" t="s">
        <v>319</v>
      </c>
      <c r="S40">
        <f t="shared" si="8"/>
        <v>26.5</v>
      </c>
      <c r="T40" t="str">
        <f t="shared" si="9"/>
        <v>Borderline</v>
      </c>
    </row>
    <row r="41" spans="1:20" x14ac:dyDescent="0.35">
      <c r="A41">
        <v>2</v>
      </c>
      <c r="B41" s="22">
        <f t="shared" si="0"/>
        <v>4</v>
      </c>
      <c r="C41">
        <v>2</v>
      </c>
      <c r="D41" s="22">
        <f t="shared" si="1"/>
        <v>6</v>
      </c>
      <c r="E41">
        <v>1</v>
      </c>
      <c r="F41" s="22">
        <f t="shared" si="2"/>
        <v>1</v>
      </c>
      <c r="G41">
        <v>1</v>
      </c>
      <c r="H41" s="22">
        <f t="shared" si="3"/>
        <v>1</v>
      </c>
      <c r="I41">
        <v>1</v>
      </c>
      <c r="J41" s="22">
        <f t="shared" si="4"/>
        <v>4</v>
      </c>
      <c r="K41">
        <v>0</v>
      </c>
      <c r="L41" s="22">
        <f t="shared" si="5"/>
        <v>0</v>
      </c>
      <c r="M41">
        <v>2</v>
      </c>
      <c r="N41" s="22">
        <f t="shared" si="6"/>
        <v>1</v>
      </c>
      <c r="O41">
        <v>1</v>
      </c>
      <c r="P41" s="22">
        <f t="shared" si="7"/>
        <v>0.5</v>
      </c>
      <c r="Q41" t="e">
        <f>#REF!</f>
        <v>#REF!</v>
      </c>
      <c r="R41" t="s">
        <v>319</v>
      </c>
      <c r="S41">
        <f t="shared" si="8"/>
        <v>17.5</v>
      </c>
      <c r="T41" t="str">
        <f t="shared" si="9"/>
        <v>Poor</v>
      </c>
    </row>
    <row r="42" spans="1:20" x14ac:dyDescent="0.35">
      <c r="A42">
        <v>7</v>
      </c>
      <c r="B42" s="22">
        <f t="shared" si="0"/>
        <v>14</v>
      </c>
      <c r="C42">
        <v>5</v>
      </c>
      <c r="D42" s="22">
        <f t="shared" si="1"/>
        <v>15</v>
      </c>
      <c r="E42">
        <v>2</v>
      </c>
      <c r="F42" s="22">
        <f t="shared" si="2"/>
        <v>2</v>
      </c>
      <c r="G42">
        <v>1</v>
      </c>
      <c r="H42" s="22">
        <f t="shared" si="3"/>
        <v>1</v>
      </c>
      <c r="I42">
        <v>0</v>
      </c>
      <c r="J42" s="22">
        <f t="shared" si="4"/>
        <v>0</v>
      </c>
      <c r="K42">
        <v>0</v>
      </c>
      <c r="L42" s="22">
        <f t="shared" si="5"/>
        <v>0</v>
      </c>
      <c r="M42">
        <v>0</v>
      </c>
      <c r="N42" s="22">
        <f t="shared" si="6"/>
        <v>0</v>
      </c>
      <c r="O42">
        <v>5</v>
      </c>
      <c r="P42" s="22">
        <f t="shared" si="7"/>
        <v>2.5</v>
      </c>
      <c r="Q42">
        <v>26</v>
      </c>
      <c r="R42" t="s">
        <v>271</v>
      </c>
      <c r="S42">
        <f t="shared" si="8"/>
        <v>34.5</v>
      </c>
      <c r="T42" t="str">
        <f t="shared" si="9"/>
        <v>Borderline</v>
      </c>
    </row>
    <row r="43" spans="1:20" x14ac:dyDescent="0.35">
      <c r="A43">
        <v>7</v>
      </c>
      <c r="B43" s="22">
        <f t="shared" si="0"/>
        <v>14</v>
      </c>
      <c r="C43">
        <v>3</v>
      </c>
      <c r="D43" s="22">
        <f t="shared" si="1"/>
        <v>9</v>
      </c>
      <c r="E43">
        <v>0</v>
      </c>
      <c r="F43" s="22">
        <f t="shared" si="2"/>
        <v>0</v>
      </c>
      <c r="G43">
        <v>0</v>
      </c>
      <c r="H43" s="22">
        <f t="shared" si="3"/>
        <v>0</v>
      </c>
      <c r="I43">
        <v>0</v>
      </c>
      <c r="J43" s="22">
        <f t="shared" si="4"/>
        <v>0</v>
      </c>
      <c r="K43">
        <v>0</v>
      </c>
      <c r="L43" s="22">
        <f t="shared" si="5"/>
        <v>0</v>
      </c>
      <c r="M43">
        <v>0</v>
      </c>
      <c r="N43" s="22">
        <f t="shared" si="6"/>
        <v>0</v>
      </c>
      <c r="O43">
        <v>5</v>
      </c>
      <c r="P43" s="22">
        <f t="shared" si="7"/>
        <v>2.5</v>
      </c>
      <c r="Q43">
        <v>26</v>
      </c>
      <c r="R43" t="s">
        <v>271</v>
      </c>
      <c r="S43">
        <f t="shared" si="8"/>
        <v>25.5</v>
      </c>
      <c r="T43" t="str">
        <f t="shared" si="9"/>
        <v>Borderline</v>
      </c>
    </row>
    <row r="44" spans="1:20" x14ac:dyDescent="0.35">
      <c r="A44">
        <v>7</v>
      </c>
      <c r="B44" s="22">
        <f t="shared" si="0"/>
        <v>14</v>
      </c>
      <c r="C44">
        <v>2</v>
      </c>
      <c r="D44" s="22">
        <f t="shared" si="1"/>
        <v>6</v>
      </c>
      <c r="E44">
        <v>3</v>
      </c>
      <c r="F44" s="22">
        <f t="shared" si="2"/>
        <v>3</v>
      </c>
      <c r="G44">
        <v>2</v>
      </c>
      <c r="H44" s="22">
        <f t="shared" si="3"/>
        <v>2</v>
      </c>
      <c r="I44">
        <v>1</v>
      </c>
      <c r="J44" s="22">
        <f t="shared" si="4"/>
        <v>4</v>
      </c>
      <c r="K44">
        <v>3</v>
      </c>
      <c r="L44" s="22">
        <f t="shared" si="5"/>
        <v>12</v>
      </c>
      <c r="M44">
        <v>2</v>
      </c>
      <c r="N44" s="22">
        <f t="shared" si="6"/>
        <v>1</v>
      </c>
      <c r="O44">
        <v>7</v>
      </c>
      <c r="P44" s="22">
        <f t="shared" si="7"/>
        <v>3.5</v>
      </c>
      <c r="Q44">
        <v>26</v>
      </c>
      <c r="R44" t="s">
        <v>319</v>
      </c>
      <c r="S44">
        <f t="shared" si="8"/>
        <v>45.5</v>
      </c>
      <c r="T44" t="str">
        <f t="shared" si="9"/>
        <v>Accepted</v>
      </c>
    </row>
    <row r="45" spans="1:20" x14ac:dyDescent="0.35">
      <c r="A45">
        <v>4</v>
      </c>
      <c r="B45" s="22">
        <f t="shared" si="0"/>
        <v>8</v>
      </c>
      <c r="C45">
        <v>0</v>
      </c>
      <c r="D45" s="22">
        <f t="shared" si="1"/>
        <v>0</v>
      </c>
      <c r="E45">
        <v>1</v>
      </c>
      <c r="F45" s="22">
        <f t="shared" si="2"/>
        <v>1</v>
      </c>
      <c r="G45">
        <v>0</v>
      </c>
      <c r="H45" s="22">
        <f t="shared" si="3"/>
        <v>0</v>
      </c>
      <c r="I45">
        <v>3</v>
      </c>
      <c r="J45" s="22">
        <f t="shared" si="4"/>
        <v>12</v>
      </c>
      <c r="K45">
        <v>3</v>
      </c>
      <c r="L45" s="22">
        <f t="shared" si="5"/>
        <v>12</v>
      </c>
      <c r="M45">
        <v>3</v>
      </c>
      <c r="N45" s="22">
        <f t="shared" si="6"/>
        <v>1.5</v>
      </c>
      <c r="O45">
        <v>3</v>
      </c>
      <c r="P45" s="22">
        <f t="shared" si="7"/>
        <v>1.5</v>
      </c>
      <c r="Q45">
        <v>27</v>
      </c>
      <c r="R45" t="s">
        <v>271</v>
      </c>
      <c r="S45">
        <f t="shared" si="8"/>
        <v>36</v>
      </c>
      <c r="T45" t="str">
        <f t="shared" si="9"/>
        <v>Accepted</v>
      </c>
    </row>
    <row r="46" spans="1:20" x14ac:dyDescent="0.35">
      <c r="A46">
        <v>5</v>
      </c>
      <c r="B46" s="22">
        <f t="shared" si="0"/>
        <v>10</v>
      </c>
      <c r="C46">
        <v>0</v>
      </c>
      <c r="D46" s="22">
        <f t="shared" si="1"/>
        <v>0</v>
      </c>
      <c r="E46">
        <v>0</v>
      </c>
      <c r="F46" s="22">
        <f t="shared" si="2"/>
        <v>0</v>
      </c>
      <c r="G46">
        <v>0</v>
      </c>
      <c r="H46" s="22">
        <f t="shared" si="3"/>
        <v>0</v>
      </c>
      <c r="I46">
        <v>0</v>
      </c>
      <c r="J46" s="22">
        <f t="shared" si="4"/>
        <v>0</v>
      </c>
      <c r="K46">
        <v>4</v>
      </c>
      <c r="L46" s="22">
        <f t="shared" si="5"/>
        <v>16</v>
      </c>
      <c r="M46">
        <v>5</v>
      </c>
      <c r="N46" s="22">
        <f t="shared" si="6"/>
        <v>2.5</v>
      </c>
      <c r="O46">
        <v>3</v>
      </c>
      <c r="P46" s="22">
        <f t="shared" si="7"/>
        <v>1.5</v>
      </c>
      <c r="Q46">
        <v>27</v>
      </c>
      <c r="R46" t="s">
        <v>271</v>
      </c>
      <c r="S46">
        <f t="shared" si="8"/>
        <v>30</v>
      </c>
      <c r="T46" t="str">
        <f t="shared" si="9"/>
        <v>Borderline</v>
      </c>
    </row>
    <row r="47" spans="1:20" x14ac:dyDescent="0.35">
      <c r="A47">
        <v>5</v>
      </c>
      <c r="B47" s="22">
        <f t="shared" si="0"/>
        <v>10</v>
      </c>
      <c r="C47">
        <v>0</v>
      </c>
      <c r="D47" s="22">
        <f t="shared" si="1"/>
        <v>0</v>
      </c>
      <c r="E47">
        <v>0</v>
      </c>
      <c r="F47" s="22">
        <f t="shared" si="2"/>
        <v>0</v>
      </c>
      <c r="G47">
        <v>1</v>
      </c>
      <c r="H47" s="22">
        <f t="shared" si="3"/>
        <v>1</v>
      </c>
      <c r="I47">
        <v>2</v>
      </c>
      <c r="J47" s="22">
        <f t="shared" si="4"/>
        <v>8</v>
      </c>
      <c r="K47">
        <v>3</v>
      </c>
      <c r="L47" s="22">
        <f t="shared" si="5"/>
        <v>12</v>
      </c>
      <c r="M47">
        <v>4</v>
      </c>
      <c r="N47" s="22">
        <f t="shared" si="6"/>
        <v>2</v>
      </c>
      <c r="O47">
        <v>3</v>
      </c>
      <c r="P47" s="22">
        <f t="shared" si="7"/>
        <v>1.5</v>
      </c>
      <c r="Q47">
        <v>27</v>
      </c>
      <c r="R47" t="s">
        <v>271</v>
      </c>
      <c r="S47">
        <f t="shared" si="8"/>
        <v>34.5</v>
      </c>
      <c r="T47" t="str">
        <f t="shared" si="9"/>
        <v>Borderline</v>
      </c>
    </row>
    <row r="48" spans="1:20" x14ac:dyDescent="0.35">
      <c r="A48">
        <v>3</v>
      </c>
      <c r="B48" s="22">
        <f t="shared" si="0"/>
        <v>6</v>
      </c>
      <c r="C48">
        <v>2</v>
      </c>
      <c r="D48" s="22">
        <f t="shared" si="1"/>
        <v>6</v>
      </c>
      <c r="E48">
        <v>2</v>
      </c>
      <c r="F48" s="22">
        <f t="shared" si="2"/>
        <v>2</v>
      </c>
      <c r="G48">
        <v>0</v>
      </c>
      <c r="H48" s="22">
        <f t="shared" si="3"/>
        <v>0</v>
      </c>
      <c r="I48">
        <v>0</v>
      </c>
      <c r="J48" s="22">
        <f t="shared" si="4"/>
        <v>0</v>
      </c>
      <c r="K48">
        <v>0</v>
      </c>
      <c r="L48" s="22">
        <f t="shared" si="5"/>
        <v>0</v>
      </c>
      <c r="M48">
        <v>0</v>
      </c>
      <c r="N48" s="22">
        <f t="shared" si="6"/>
        <v>0</v>
      </c>
      <c r="O48">
        <v>2</v>
      </c>
      <c r="P48" s="22">
        <f t="shared" si="7"/>
        <v>1</v>
      </c>
      <c r="Q48">
        <v>27</v>
      </c>
      <c r="R48" t="s">
        <v>319</v>
      </c>
      <c r="S48">
        <f t="shared" si="8"/>
        <v>15</v>
      </c>
      <c r="T48" t="str">
        <f t="shared" si="9"/>
        <v>Poor</v>
      </c>
    </row>
    <row r="49" spans="1:20" x14ac:dyDescent="0.35">
      <c r="A49">
        <v>7</v>
      </c>
      <c r="B49" s="22">
        <f t="shared" si="0"/>
        <v>14</v>
      </c>
      <c r="C49">
        <v>0</v>
      </c>
      <c r="D49" s="22">
        <f t="shared" si="1"/>
        <v>0</v>
      </c>
      <c r="E49">
        <v>2</v>
      </c>
      <c r="F49" s="22">
        <f t="shared" si="2"/>
        <v>2</v>
      </c>
      <c r="G49">
        <v>4</v>
      </c>
      <c r="H49" s="22">
        <f t="shared" si="3"/>
        <v>4</v>
      </c>
      <c r="I49">
        <v>0</v>
      </c>
      <c r="J49" s="22">
        <f t="shared" si="4"/>
        <v>0</v>
      </c>
      <c r="K49">
        <v>4</v>
      </c>
      <c r="L49" s="22">
        <f t="shared" si="5"/>
        <v>16</v>
      </c>
      <c r="M49">
        <v>3</v>
      </c>
      <c r="N49" s="22">
        <f t="shared" si="6"/>
        <v>1.5</v>
      </c>
      <c r="O49">
        <v>5</v>
      </c>
      <c r="P49" s="22">
        <f t="shared" si="7"/>
        <v>2.5</v>
      </c>
      <c r="Q49">
        <v>27</v>
      </c>
      <c r="R49" t="s">
        <v>319</v>
      </c>
      <c r="S49">
        <f t="shared" si="8"/>
        <v>40</v>
      </c>
      <c r="T49" t="str">
        <f t="shared" si="9"/>
        <v>Accepted</v>
      </c>
    </row>
    <row r="50" spans="1:20" x14ac:dyDescent="0.35">
      <c r="A50">
        <v>7</v>
      </c>
      <c r="B50" s="22">
        <f t="shared" si="0"/>
        <v>14</v>
      </c>
      <c r="C50">
        <v>1</v>
      </c>
      <c r="D50" s="22">
        <f t="shared" si="1"/>
        <v>3</v>
      </c>
      <c r="E50">
        <v>1</v>
      </c>
      <c r="F50" s="22">
        <f t="shared" si="2"/>
        <v>1</v>
      </c>
      <c r="G50">
        <v>1</v>
      </c>
      <c r="H50" s="22">
        <f t="shared" si="3"/>
        <v>1</v>
      </c>
      <c r="I50">
        <v>1</v>
      </c>
      <c r="J50" s="22">
        <f t="shared" si="4"/>
        <v>4</v>
      </c>
      <c r="K50">
        <v>3</v>
      </c>
      <c r="L50" s="22">
        <f t="shared" si="5"/>
        <v>12</v>
      </c>
      <c r="M50">
        <v>4</v>
      </c>
      <c r="N50" s="22">
        <f t="shared" si="6"/>
        <v>2</v>
      </c>
      <c r="O50">
        <v>4</v>
      </c>
      <c r="P50" s="22">
        <f t="shared" si="7"/>
        <v>2</v>
      </c>
      <c r="Q50">
        <v>27</v>
      </c>
      <c r="R50" t="s">
        <v>271</v>
      </c>
      <c r="S50">
        <f t="shared" si="8"/>
        <v>39</v>
      </c>
      <c r="T50" t="str">
        <f t="shared" si="9"/>
        <v>Accepted</v>
      </c>
    </row>
    <row r="51" spans="1:20" x14ac:dyDescent="0.35">
      <c r="A51">
        <v>7</v>
      </c>
      <c r="B51" s="22">
        <f t="shared" si="0"/>
        <v>14</v>
      </c>
      <c r="C51">
        <v>3</v>
      </c>
      <c r="D51" s="22">
        <f t="shared" si="1"/>
        <v>9</v>
      </c>
      <c r="E51">
        <v>3</v>
      </c>
      <c r="F51" s="22">
        <f t="shared" si="2"/>
        <v>3</v>
      </c>
      <c r="G51">
        <v>3</v>
      </c>
      <c r="H51" s="22">
        <f t="shared" si="3"/>
        <v>3</v>
      </c>
      <c r="I51">
        <v>0</v>
      </c>
      <c r="J51" s="22">
        <f t="shared" si="4"/>
        <v>0</v>
      </c>
      <c r="K51">
        <v>3</v>
      </c>
      <c r="L51" s="22">
        <f t="shared" si="5"/>
        <v>12</v>
      </c>
      <c r="M51">
        <v>2</v>
      </c>
      <c r="N51" s="22">
        <f t="shared" si="6"/>
        <v>1</v>
      </c>
      <c r="O51">
        <v>6</v>
      </c>
      <c r="P51" s="22">
        <f t="shared" si="7"/>
        <v>3</v>
      </c>
      <c r="Q51">
        <v>27</v>
      </c>
      <c r="R51" t="s">
        <v>271</v>
      </c>
      <c r="S51">
        <f t="shared" si="8"/>
        <v>45</v>
      </c>
      <c r="T51" t="str">
        <f t="shared" si="9"/>
        <v>Accepted</v>
      </c>
    </row>
    <row r="52" spans="1:20" x14ac:dyDescent="0.35">
      <c r="A52">
        <v>5</v>
      </c>
      <c r="B52" s="22">
        <f t="shared" si="0"/>
        <v>10</v>
      </c>
      <c r="C52">
        <v>3</v>
      </c>
      <c r="D52" s="22">
        <f t="shared" si="1"/>
        <v>9</v>
      </c>
      <c r="E52">
        <v>3</v>
      </c>
      <c r="F52" s="22">
        <f t="shared" si="2"/>
        <v>3</v>
      </c>
      <c r="G52">
        <v>2</v>
      </c>
      <c r="H52" s="22">
        <f t="shared" si="3"/>
        <v>2</v>
      </c>
      <c r="I52">
        <v>2</v>
      </c>
      <c r="J52" s="22">
        <f t="shared" si="4"/>
        <v>8</v>
      </c>
      <c r="K52">
        <v>3</v>
      </c>
      <c r="L52" s="22">
        <f t="shared" si="5"/>
        <v>12</v>
      </c>
      <c r="M52">
        <v>3</v>
      </c>
      <c r="N52" s="22">
        <f t="shared" si="6"/>
        <v>1.5</v>
      </c>
      <c r="O52">
        <v>6</v>
      </c>
      <c r="P52" s="22">
        <f t="shared" si="7"/>
        <v>3</v>
      </c>
      <c r="Q52">
        <v>27</v>
      </c>
      <c r="R52" t="s">
        <v>271</v>
      </c>
      <c r="S52">
        <f t="shared" si="8"/>
        <v>48.5</v>
      </c>
      <c r="T52" t="str">
        <f t="shared" si="9"/>
        <v>Accepted</v>
      </c>
    </row>
    <row r="53" spans="1:20" x14ac:dyDescent="0.35">
      <c r="A53">
        <v>7</v>
      </c>
      <c r="B53" s="22">
        <f t="shared" si="0"/>
        <v>14</v>
      </c>
      <c r="C53">
        <v>2</v>
      </c>
      <c r="D53" s="22">
        <f t="shared" si="1"/>
        <v>6</v>
      </c>
      <c r="E53">
        <v>2</v>
      </c>
      <c r="F53" s="22">
        <f t="shared" si="2"/>
        <v>2</v>
      </c>
      <c r="G53">
        <v>1</v>
      </c>
      <c r="H53" s="22">
        <f t="shared" si="3"/>
        <v>1</v>
      </c>
      <c r="I53">
        <v>1</v>
      </c>
      <c r="J53" s="22">
        <f t="shared" si="4"/>
        <v>4</v>
      </c>
      <c r="K53">
        <v>5</v>
      </c>
      <c r="L53" s="22">
        <f t="shared" si="5"/>
        <v>20</v>
      </c>
      <c r="M53">
        <v>7</v>
      </c>
      <c r="N53" s="22">
        <f t="shared" si="6"/>
        <v>3.5</v>
      </c>
      <c r="O53">
        <v>7</v>
      </c>
      <c r="P53" s="22">
        <f t="shared" si="7"/>
        <v>3.5</v>
      </c>
      <c r="Q53">
        <v>28</v>
      </c>
      <c r="R53" t="s">
        <v>271</v>
      </c>
      <c r="S53">
        <f t="shared" si="8"/>
        <v>54</v>
      </c>
      <c r="T53" t="str">
        <f t="shared" si="9"/>
        <v>Accepted</v>
      </c>
    </row>
    <row r="54" spans="1:20" x14ac:dyDescent="0.35">
      <c r="A54">
        <v>7</v>
      </c>
      <c r="B54" s="22">
        <f t="shared" si="0"/>
        <v>14</v>
      </c>
      <c r="C54">
        <v>2</v>
      </c>
      <c r="D54" s="22">
        <f t="shared" si="1"/>
        <v>6</v>
      </c>
      <c r="E54">
        <v>0</v>
      </c>
      <c r="F54" s="22">
        <f t="shared" si="2"/>
        <v>0</v>
      </c>
      <c r="G54">
        <v>1</v>
      </c>
      <c r="H54" s="22">
        <f t="shared" si="3"/>
        <v>1</v>
      </c>
      <c r="I54">
        <v>1</v>
      </c>
      <c r="J54" s="22">
        <f t="shared" si="4"/>
        <v>4</v>
      </c>
      <c r="K54">
        <v>5</v>
      </c>
      <c r="L54" s="22">
        <f t="shared" si="5"/>
        <v>20</v>
      </c>
      <c r="M54">
        <v>4</v>
      </c>
      <c r="N54" s="22">
        <f t="shared" si="6"/>
        <v>2</v>
      </c>
      <c r="O54">
        <v>7</v>
      </c>
      <c r="P54" s="22">
        <f t="shared" si="7"/>
        <v>3.5</v>
      </c>
      <c r="Q54">
        <v>28</v>
      </c>
      <c r="R54" t="s">
        <v>271</v>
      </c>
      <c r="S54">
        <f t="shared" si="8"/>
        <v>50.5</v>
      </c>
      <c r="T54" t="str">
        <f t="shared" si="9"/>
        <v>Accepted</v>
      </c>
    </row>
    <row r="55" spans="1:20" x14ac:dyDescent="0.35">
      <c r="A55">
        <v>7</v>
      </c>
      <c r="B55" s="22">
        <f t="shared" si="0"/>
        <v>14</v>
      </c>
      <c r="C55">
        <v>5</v>
      </c>
      <c r="D55" s="22">
        <f t="shared" si="1"/>
        <v>15</v>
      </c>
      <c r="E55">
        <v>6</v>
      </c>
      <c r="F55" s="22">
        <f t="shared" si="2"/>
        <v>6</v>
      </c>
      <c r="G55">
        <v>6</v>
      </c>
      <c r="H55" s="22">
        <f t="shared" si="3"/>
        <v>6</v>
      </c>
      <c r="I55">
        <v>5</v>
      </c>
      <c r="J55" s="22">
        <f t="shared" si="4"/>
        <v>20</v>
      </c>
      <c r="K55">
        <v>6</v>
      </c>
      <c r="L55" s="22">
        <f t="shared" si="5"/>
        <v>24</v>
      </c>
      <c r="M55">
        <v>6</v>
      </c>
      <c r="N55" s="22">
        <f t="shared" si="6"/>
        <v>3</v>
      </c>
      <c r="O55">
        <v>5</v>
      </c>
      <c r="P55" s="22">
        <f t="shared" si="7"/>
        <v>2.5</v>
      </c>
      <c r="Q55">
        <v>28</v>
      </c>
      <c r="R55" t="s">
        <v>271</v>
      </c>
      <c r="S55">
        <f t="shared" si="8"/>
        <v>90.5</v>
      </c>
      <c r="T55" t="str">
        <f t="shared" si="9"/>
        <v>Accepted</v>
      </c>
    </row>
    <row r="56" spans="1:20" x14ac:dyDescent="0.35">
      <c r="A56">
        <v>7</v>
      </c>
      <c r="B56" s="22">
        <f t="shared" si="0"/>
        <v>14</v>
      </c>
      <c r="C56">
        <v>2</v>
      </c>
      <c r="D56" s="22">
        <f t="shared" si="1"/>
        <v>6</v>
      </c>
      <c r="E56">
        <v>1</v>
      </c>
      <c r="F56" s="22">
        <f t="shared" si="2"/>
        <v>1</v>
      </c>
      <c r="G56">
        <v>1</v>
      </c>
      <c r="H56" s="22">
        <f t="shared" si="3"/>
        <v>1</v>
      </c>
      <c r="I56">
        <v>1</v>
      </c>
      <c r="J56" s="22">
        <f t="shared" si="4"/>
        <v>4</v>
      </c>
      <c r="K56">
        <v>7</v>
      </c>
      <c r="L56" s="22">
        <f t="shared" si="5"/>
        <v>28</v>
      </c>
      <c r="M56">
        <v>7</v>
      </c>
      <c r="N56" s="22">
        <f t="shared" si="6"/>
        <v>3.5</v>
      </c>
      <c r="O56">
        <v>7</v>
      </c>
      <c r="P56" s="22">
        <f t="shared" si="7"/>
        <v>3.5</v>
      </c>
      <c r="Q56">
        <v>28</v>
      </c>
      <c r="R56" t="s">
        <v>271</v>
      </c>
      <c r="S56">
        <f t="shared" si="8"/>
        <v>61</v>
      </c>
      <c r="T56" t="str">
        <f t="shared" si="9"/>
        <v>Accepted</v>
      </c>
    </row>
    <row r="57" spans="1:20" x14ac:dyDescent="0.35">
      <c r="A57">
        <v>7</v>
      </c>
      <c r="B57" s="22">
        <f t="shared" si="0"/>
        <v>14</v>
      </c>
      <c r="C57">
        <v>1</v>
      </c>
      <c r="D57" s="22">
        <f t="shared" si="1"/>
        <v>3</v>
      </c>
      <c r="E57">
        <v>1</v>
      </c>
      <c r="F57" s="22">
        <f t="shared" si="2"/>
        <v>1</v>
      </c>
      <c r="G57">
        <v>1</v>
      </c>
      <c r="H57" s="22">
        <f t="shared" si="3"/>
        <v>1</v>
      </c>
      <c r="I57">
        <v>1</v>
      </c>
      <c r="J57" s="22">
        <f t="shared" si="4"/>
        <v>4</v>
      </c>
      <c r="K57">
        <v>7</v>
      </c>
      <c r="L57" s="22">
        <f t="shared" si="5"/>
        <v>28</v>
      </c>
      <c r="M57">
        <v>7</v>
      </c>
      <c r="N57" s="22">
        <f t="shared" si="6"/>
        <v>3.5</v>
      </c>
      <c r="O57">
        <v>7</v>
      </c>
      <c r="P57" s="22">
        <f t="shared" si="7"/>
        <v>3.5</v>
      </c>
      <c r="Q57">
        <v>28</v>
      </c>
      <c r="R57" t="s">
        <v>271</v>
      </c>
      <c r="S57">
        <f t="shared" si="8"/>
        <v>58</v>
      </c>
      <c r="T57" t="str">
        <f t="shared" si="9"/>
        <v>Accepted</v>
      </c>
    </row>
    <row r="58" spans="1:20" x14ac:dyDescent="0.35">
      <c r="A58">
        <v>7</v>
      </c>
      <c r="B58" s="22">
        <f t="shared" si="0"/>
        <v>14</v>
      </c>
      <c r="C58">
        <v>2</v>
      </c>
      <c r="D58" s="22">
        <f t="shared" si="1"/>
        <v>6</v>
      </c>
      <c r="E58">
        <v>3</v>
      </c>
      <c r="F58" s="22">
        <f t="shared" si="2"/>
        <v>3</v>
      </c>
      <c r="G58">
        <v>2</v>
      </c>
      <c r="H58" s="22">
        <f t="shared" si="3"/>
        <v>2</v>
      </c>
      <c r="I58">
        <v>1</v>
      </c>
      <c r="J58" s="22">
        <f t="shared" si="4"/>
        <v>4</v>
      </c>
      <c r="K58">
        <v>4</v>
      </c>
      <c r="L58" s="22">
        <f t="shared" si="5"/>
        <v>16</v>
      </c>
      <c r="M58">
        <v>7</v>
      </c>
      <c r="N58" s="22">
        <f t="shared" si="6"/>
        <v>3.5</v>
      </c>
      <c r="O58">
        <v>7</v>
      </c>
      <c r="P58" s="22">
        <f t="shared" si="7"/>
        <v>3.5</v>
      </c>
      <c r="Q58">
        <v>28</v>
      </c>
      <c r="R58" t="s">
        <v>271</v>
      </c>
      <c r="S58">
        <f t="shared" si="8"/>
        <v>52</v>
      </c>
      <c r="T58" t="str">
        <f t="shared" si="9"/>
        <v>Accepted</v>
      </c>
    </row>
    <row r="59" spans="1:20" x14ac:dyDescent="0.35">
      <c r="A59">
        <v>7</v>
      </c>
      <c r="B59" s="22">
        <f t="shared" si="0"/>
        <v>14</v>
      </c>
      <c r="C59">
        <v>6</v>
      </c>
      <c r="D59" s="22">
        <f t="shared" si="1"/>
        <v>18</v>
      </c>
      <c r="E59">
        <v>5</v>
      </c>
      <c r="F59" s="22">
        <f t="shared" si="2"/>
        <v>5</v>
      </c>
      <c r="G59">
        <v>2</v>
      </c>
      <c r="H59" s="22">
        <f t="shared" si="3"/>
        <v>2</v>
      </c>
      <c r="I59">
        <v>6</v>
      </c>
      <c r="J59" s="22">
        <f t="shared" si="4"/>
        <v>24</v>
      </c>
      <c r="K59">
        <v>5</v>
      </c>
      <c r="L59" s="22">
        <f t="shared" si="5"/>
        <v>20</v>
      </c>
      <c r="M59">
        <v>7</v>
      </c>
      <c r="N59" s="22">
        <f t="shared" si="6"/>
        <v>3.5</v>
      </c>
      <c r="O59">
        <v>7</v>
      </c>
      <c r="P59" s="22">
        <f t="shared" si="7"/>
        <v>3.5</v>
      </c>
      <c r="Q59">
        <v>28</v>
      </c>
      <c r="R59" t="s">
        <v>271</v>
      </c>
      <c r="S59">
        <f t="shared" si="8"/>
        <v>90</v>
      </c>
      <c r="T59" t="str">
        <f t="shared" si="9"/>
        <v>Accepted</v>
      </c>
    </row>
    <row r="60" spans="1:20" x14ac:dyDescent="0.35">
      <c r="A60">
        <v>7</v>
      </c>
      <c r="B60" s="22">
        <f t="shared" si="0"/>
        <v>14</v>
      </c>
      <c r="C60">
        <v>5</v>
      </c>
      <c r="D60" s="22">
        <f t="shared" si="1"/>
        <v>15</v>
      </c>
      <c r="E60">
        <v>6</v>
      </c>
      <c r="F60" s="22">
        <f t="shared" si="2"/>
        <v>6</v>
      </c>
      <c r="G60">
        <v>5</v>
      </c>
      <c r="H60" s="22">
        <f t="shared" si="3"/>
        <v>5</v>
      </c>
      <c r="I60">
        <v>6</v>
      </c>
      <c r="J60" s="22">
        <f t="shared" si="4"/>
        <v>24</v>
      </c>
      <c r="K60">
        <v>5</v>
      </c>
      <c r="L60" s="22">
        <f t="shared" si="5"/>
        <v>20</v>
      </c>
      <c r="M60">
        <v>6</v>
      </c>
      <c r="N60" s="22">
        <f t="shared" si="6"/>
        <v>3</v>
      </c>
      <c r="O60">
        <v>5</v>
      </c>
      <c r="P60" s="22">
        <f t="shared" si="7"/>
        <v>2.5</v>
      </c>
      <c r="Q60">
        <v>28</v>
      </c>
      <c r="R60" t="s">
        <v>319</v>
      </c>
      <c r="S60">
        <f t="shared" si="8"/>
        <v>89.5</v>
      </c>
      <c r="T60" t="str">
        <f t="shared" si="9"/>
        <v>Accepted</v>
      </c>
    </row>
    <row r="61" spans="1:20" x14ac:dyDescent="0.35">
      <c r="A61">
        <v>4</v>
      </c>
      <c r="B61" s="22">
        <f t="shared" si="0"/>
        <v>8</v>
      </c>
      <c r="C61">
        <v>2</v>
      </c>
      <c r="D61" s="22">
        <f t="shared" si="1"/>
        <v>6</v>
      </c>
      <c r="E61">
        <v>0</v>
      </c>
      <c r="F61" s="22">
        <f t="shared" si="2"/>
        <v>0</v>
      </c>
      <c r="G61">
        <v>0</v>
      </c>
      <c r="H61" s="22">
        <f t="shared" si="3"/>
        <v>0</v>
      </c>
      <c r="I61">
        <v>1</v>
      </c>
      <c r="J61" s="22">
        <f t="shared" si="4"/>
        <v>4</v>
      </c>
      <c r="K61">
        <v>1</v>
      </c>
      <c r="L61" s="22">
        <f t="shared" si="5"/>
        <v>4</v>
      </c>
      <c r="M61">
        <v>2</v>
      </c>
      <c r="N61" s="22">
        <f t="shared" si="6"/>
        <v>1</v>
      </c>
      <c r="O61">
        <v>3</v>
      </c>
      <c r="P61" s="22">
        <f t="shared" si="7"/>
        <v>1.5</v>
      </c>
      <c r="Q61" t="e">
        <f>#REF!</f>
        <v>#REF!</v>
      </c>
      <c r="R61" t="s">
        <v>319</v>
      </c>
      <c r="S61">
        <f t="shared" si="8"/>
        <v>24.5</v>
      </c>
      <c r="T61" t="str">
        <f t="shared" si="9"/>
        <v>Borderline</v>
      </c>
    </row>
    <row r="62" spans="1:20" x14ac:dyDescent="0.35">
      <c r="A62">
        <v>7</v>
      </c>
      <c r="B62" s="22">
        <f t="shared" si="0"/>
        <v>14</v>
      </c>
      <c r="C62">
        <v>1</v>
      </c>
      <c r="D62" s="22">
        <f t="shared" si="1"/>
        <v>3</v>
      </c>
      <c r="E62">
        <v>1</v>
      </c>
      <c r="F62" s="22">
        <f t="shared" si="2"/>
        <v>1</v>
      </c>
      <c r="G62">
        <v>0</v>
      </c>
      <c r="H62" s="22">
        <f t="shared" si="3"/>
        <v>0</v>
      </c>
      <c r="I62">
        <v>0</v>
      </c>
      <c r="J62" s="22">
        <f t="shared" si="4"/>
        <v>0</v>
      </c>
      <c r="K62">
        <v>1</v>
      </c>
      <c r="L62" s="22">
        <f t="shared" si="5"/>
        <v>4</v>
      </c>
      <c r="M62">
        <v>0</v>
      </c>
      <c r="N62" s="22">
        <f t="shared" si="6"/>
        <v>0</v>
      </c>
      <c r="O62">
        <v>0</v>
      </c>
      <c r="P62" s="22">
        <f t="shared" si="7"/>
        <v>0</v>
      </c>
      <c r="Q62">
        <v>28</v>
      </c>
      <c r="R62" t="s">
        <v>319</v>
      </c>
      <c r="S62">
        <f t="shared" si="8"/>
        <v>22</v>
      </c>
      <c r="T62" t="str">
        <f t="shared" si="9"/>
        <v>Borderline</v>
      </c>
    </row>
    <row r="63" spans="1:20" x14ac:dyDescent="0.35">
      <c r="A63">
        <v>7</v>
      </c>
      <c r="B63" s="22">
        <f t="shared" si="0"/>
        <v>14</v>
      </c>
      <c r="C63">
        <v>1</v>
      </c>
      <c r="D63" s="22">
        <f t="shared" si="1"/>
        <v>3</v>
      </c>
      <c r="E63">
        <v>1</v>
      </c>
      <c r="F63" s="22">
        <f t="shared" si="2"/>
        <v>1</v>
      </c>
      <c r="G63">
        <v>0</v>
      </c>
      <c r="H63" s="22">
        <f t="shared" si="3"/>
        <v>0</v>
      </c>
      <c r="I63">
        <v>0</v>
      </c>
      <c r="J63" s="22">
        <f t="shared" si="4"/>
        <v>0</v>
      </c>
      <c r="K63">
        <v>1</v>
      </c>
      <c r="L63" s="22">
        <f t="shared" si="5"/>
        <v>4</v>
      </c>
      <c r="M63">
        <v>1</v>
      </c>
      <c r="N63" s="22">
        <f t="shared" si="6"/>
        <v>0.5</v>
      </c>
      <c r="O63">
        <v>1</v>
      </c>
      <c r="P63" s="22">
        <f t="shared" si="7"/>
        <v>0.5</v>
      </c>
      <c r="Q63">
        <v>28</v>
      </c>
      <c r="R63" t="s">
        <v>319</v>
      </c>
      <c r="S63">
        <f t="shared" si="8"/>
        <v>23</v>
      </c>
      <c r="T63" t="str">
        <f t="shared" si="9"/>
        <v>Borderline</v>
      </c>
    </row>
    <row r="64" spans="1:20" x14ac:dyDescent="0.35">
      <c r="A64">
        <v>7</v>
      </c>
      <c r="B64" s="22">
        <f t="shared" si="0"/>
        <v>14</v>
      </c>
      <c r="C64">
        <v>0</v>
      </c>
      <c r="D64" s="22">
        <f t="shared" si="1"/>
        <v>0</v>
      </c>
      <c r="E64">
        <v>0</v>
      </c>
      <c r="F64" s="22">
        <f t="shared" si="2"/>
        <v>0</v>
      </c>
      <c r="G64">
        <v>0</v>
      </c>
      <c r="H64" s="22">
        <f t="shared" si="3"/>
        <v>0</v>
      </c>
      <c r="I64">
        <v>0</v>
      </c>
      <c r="J64" s="22">
        <f t="shared" si="4"/>
        <v>0</v>
      </c>
      <c r="K64">
        <v>0</v>
      </c>
      <c r="L64" s="22">
        <f t="shared" si="5"/>
        <v>0</v>
      </c>
      <c r="M64">
        <v>4</v>
      </c>
      <c r="N64" s="22">
        <f t="shared" si="6"/>
        <v>2</v>
      </c>
      <c r="O64">
        <v>0</v>
      </c>
      <c r="P64" s="22">
        <f t="shared" si="7"/>
        <v>0</v>
      </c>
      <c r="Q64">
        <v>28</v>
      </c>
      <c r="R64" t="s">
        <v>271</v>
      </c>
      <c r="S64">
        <f t="shared" si="8"/>
        <v>16</v>
      </c>
      <c r="T64" t="str">
        <f t="shared" si="9"/>
        <v>Poor</v>
      </c>
    </row>
    <row r="65" spans="1:20" x14ac:dyDescent="0.35">
      <c r="A65">
        <v>7</v>
      </c>
      <c r="B65" s="22">
        <f t="shared" si="0"/>
        <v>14</v>
      </c>
      <c r="C65">
        <v>6</v>
      </c>
      <c r="D65" s="22">
        <f t="shared" si="1"/>
        <v>18</v>
      </c>
      <c r="E65">
        <v>2</v>
      </c>
      <c r="F65" s="22">
        <f t="shared" si="2"/>
        <v>2</v>
      </c>
      <c r="G65">
        <v>0</v>
      </c>
      <c r="H65" s="22">
        <f t="shared" si="3"/>
        <v>0</v>
      </c>
      <c r="I65">
        <v>0</v>
      </c>
      <c r="J65" s="22">
        <f t="shared" si="4"/>
        <v>0</v>
      </c>
      <c r="K65">
        <v>0</v>
      </c>
      <c r="L65" s="22">
        <f t="shared" si="5"/>
        <v>0</v>
      </c>
      <c r="M65">
        <v>0</v>
      </c>
      <c r="N65" s="22">
        <f t="shared" si="6"/>
        <v>0</v>
      </c>
      <c r="O65">
        <v>6</v>
      </c>
      <c r="P65" s="22">
        <f t="shared" si="7"/>
        <v>3</v>
      </c>
      <c r="Q65">
        <v>28</v>
      </c>
      <c r="R65" t="s">
        <v>271</v>
      </c>
      <c r="S65">
        <f t="shared" si="8"/>
        <v>37</v>
      </c>
      <c r="T65" t="str">
        <f t="shared" si="9"/>
        <v>Accepted</v>
      </c>
    </row>
    <row r="66" spans="1:20" x14ac:dyDescent="0.35">
      <c r="A66">
        <v>7</v>
      </c>
      <c r="B66" s="22">
        <f t="shared" ref="B66:B129" si="15">A66*2</f>
        <v>14</v>
      </c>
      <c r="C66">
        <v>1</v>
      </c>
      <c r="D66" s="22">
        <f t="shared" ref="D66:D129" si="16">C66*3</f>
        <v>3</v>
      </c>
      <c r="E66">
        <v>0</v>
      </c>
      <c r="F66" s="22">
        <f t="shared" ref="F66:F129" si="17">E66</f>
        <v>0</v>
      </c>
      <c r="G66">
        <v>0</v>
      </c>
      <c r="H66" s="22">
        <f t="shared" ref="H66:H129" si="18">G66</f>
        <v>0</v>
      </c>
      <c r="I66">
        <v>1</v>
      </c>
      <c r="J66" s="22">
        <f t="shared" ref="J66:J129" si="19">I66*4</f>
        <v>4</v>
      </c>
      <c r="K66">
        <v>4</v>
      </c>
      <c r="L66" s="22">
        <f t="shared" ref="L66:L129" si="20">K66*4</f>
        <v>16</v>
      </c>
      <c r="M66">
        <v>3</v>
      </c>
      <c r="N66" s="22">
        <f t="shared" ref="N66:N129" si="21">M66*0.5</f>
        <v>1.5</v>
      </c>
      <c r="O66">
        <v>4</v>
      </c>
      <c r="P66" s="22">
        <f t="shared" ref="P66:P129" si="22">O66*0.5</f>
        <v>2</v>
      </c>
      <c r="Q66">
        <v>28</v>
      </c>
      <c r="R66" t="s">
        <v>319</v>
      </c>
      <c r="S66">
        <f t="shared" ref="S66:S129" si="23">B66+D66+F66+H66+J66+L66+N66+P66</f>
        <v>40.5</v>
      </c>
      <c r="T66" t="str">
        <f t="shared" si="9"/>
        <v>Accepted</v>
      </c>
    </row>
    <row r="67" spans="1:20" x14ac:dyDescent="0.35">
      <c r="A67">
        <v>7</v>
      </c>
      <c r="B67" s="22">
        <f t="shared" si="15"/>
        <v>14</v>
      </c>
      <c r="C67">
        <v>1</v>
      </c>
      <c r="D67" s="22">
        <f t="shared" si="16"/>
        <v>3</v>
      </c>
      <c r="E67">
        <v>1</v>
      </c>
      <c r="F67" s="22">
        <f t="shared" si="17"/>
        <v>1</v>
      </c>
      <c r="G67">
        <v>1</v>
      </c>
      <c r="H67" s="22">
        <f t="shared" si="18"/>
        <v>1</v>
      </c>
      <c r="I67">
        <v>1</v>
      </c>
      <c r="J67" s="22">
        <f t="shared" si="19"/>
        <v>4</v>
      </c>
      <c r="K67">
        <v>3</v>
      </c>
      <c r="L67" s="22">
        <f t="shared" si="20"/>
        <v>12</v>
      </c>
      <c r="M67">
        <v>4</v>
      </c>
      <c r="N67" s="22">
        <f t="shared" si="21"/>
        <v>2</v>
      </c>
      <c r="O67">
        <v>4</v>
      </c>
      <c r="P67" s="22">
        <f t="shared" si="22"/>
        <v>2</v>
      </c>
      <c r="Q67">
        <v>28</v>
      </c>
      <c r="R67" t="s">
        <v>271</v>
      </c>
      <c r="S67">
        <f t="shared" si="23"/>
        <v>39</v>
      </c>
      <c r="T67" t="str">
        <f t="shared" ref="T67:T130" si="24">IF(S67&gt;35,"Accepted",IF(S67&lt;21,"Poor","Borderline"))</f>
        <v>Accepted</v>
      </c>
    </row>
    <row r="68" spans="1:20" x14ac:dyDescent="0.35">
      <c r="A68">
        <v>7</v>
      </c>
      <c r="B68" s="22">
        <f t="shared" si="15"/>
        <v>14</v>
      </c>
      <c r="C68">
        <v>3</v>
      </c>
      <c r="D68" s="22">
        <f t="shared" si="16"/>
        <v>9</v>
      </c>
      <c r="E68">
        <v>3</v>
      </c>
      <c r="F68" s="22">
        <f t="shared" si="17"/>
        <v>3</v>
      </c>
      <c r="G68">
        <v>0</v>
      </c>
      <c r="H68" s="22">
        <f t="shared" si="18"/>
        <v>0</v>
      </c>
      <c r="I68">
        <v>0</v>
      </c>
      <c r="J68" s="22">
        <f t="shared" si="19"/>
        <v>0</v>
      </c>
      <c r="K68">
        <v>0</v>
      </c>
      <c r="L68" s="22">
        <f t="shared" si="20"/>
        <v>0</v>
      </c>
      <c r="M68">
        <v>0</v>
      </c>
      <c r="N68" s="22">
        <f t="shared" si="21"/>
        <v>0</v>
      </c>
      <c r="O68">
        <v>5</v>
      </c>
      <c r="P68" s="22">
        <f t="shared" si="22"/>
        <v>2.5</v>
      </c>
      <c r="Q68">
        <v>28</v>
      </c>
      <c r="R68" t="s">
        <v>319</v>
      </c>
      <c r="S68">
        <f t="shared" si="23"/>
        <v>28.5</v>
      </c>
      <c r="T68" t="str">
        <f t="shared" si="24"/>
        <v>Borderline</v>
      </c>
    </row>
    <row r="69" spans="1:20" x14ac:dyDescent="0.35">
      <c r="A69">
        <v>7</v>
      </c>
      <c r="B69" s="22">
        <f t="shared" si="15"/>
        <v>14</v>
      </c>
      <c r="C69">
        <v>3</v>
      </c>
      <c r="D69" s="22">
        <f t="shared" si="16"/>
        <v>9</v>
      </c>
      <c r="E69">
        <v>0</v>
      </c>
      <c r="F69" s="22">
        <f t="shared" si="17"/>
        <v>0</v>
      </c>
      <c r="G69">
        <v>0</v>
      </c>
      <c r="H69" s="22">
        <f t="shared" si="18"/>
        <v>0</v>
      </c>
      <c r="I69">
        <v>0</v>
      </c>
      <c r="J69" s="22">
        <f t="shared" si="19"/>
        <v>0</v>
      </c>
      <c r="K69">
        <v>0</v>
      </c>
      <c r="L69" s="22">
        <f t="shared" si="20"/>
        <v>0</v>
      </c>
      <c r="M69">
        <v>3</v>
      </c>
      <c r="N69" s="22">
        <f t="shared" si="21"/>
        <v>1.5</v>
      </c>
      <c r="O69">
        <v>4</v>
      </c>
      <c r="P69" s="22">
        <f t="shared" si="22"/>
        <v>2</v>
      </c>
      <c r="Q69">
        <v>28</v>
      </c>
      <c r="R69" t="s">
        <v>271</v>
      </c>
      <c r="S69">
        <f t="shared" si="23"/>
        <v>26.5</v>
      </c>
      <c r="T69" t="str">
        <f t="shared" si="24"/>
        <v>Borderline</v>
      </c>
    </row>
    <row r="70" spans="1:20" x14ac:dyDescent="0.35">
      <c r="A70">
        <v>7</v>
      </c>
      <c r="B70" s="22">
        <f t="shared" si="15"/>
        <v>14</v>
      </c>
      <c r="C70">
        <v>4</v>
      </c>
      <c r="D70" s="22">
        <f t="shared" si="16"/>
        <v>12</v>
      </c>
      <c r="E70">
        <v>3</v>
      </c>
      <c r="F70" s="22">
        <f t="shared" si="17"/>
        <v>3</v>
      </c>
      <c r="G70">
        <v>0</v>
      </c>
      <c r="H70" s="22">
        <f t="shared" si="18"/>
        <v>0</v>
      </c>
      <c r="I70">
        <v>0</v>
      </c>
      <c r="J70" s="22">
        <f t="shared" si="19"/>
        <v>0</v>
      </c>
      <c r="K70">
        <v>0</v>
      </c>
      <c r="L70" s="22">
        <f t="shared" si="20"/>
        <v>0</v>
      </c>
      <c r="M70">
        <v>4</v>
      </c>
      <c r="N70" s="22">
        <f t="shared" si="21"/>
        <v>2</v>
      </c>
      <c r="O70">
        <v>3</v>
      </c>
      <c r="P70" s="22">
        <f t="shared" si="22"/>
        <v>1.5</v>
      </c>
      <c r="Q70">
        <v>28</v>
      </c>
      <c r="R70" t="s">
        <v>319</v>
      </c>
      <c r="S70">
        <f t="shared" si="23"/>
        <v>32.5</v>
      </c>
      <c r="T70" t="str">
        <f t="shared" si="24"/>
        <v>Borderline</v>
      </c>
    </row>
    <row r="71" spans="1:20" x14ac:dyDescent="0.35">
      <c r="A71">
        <v>7</v>
      </c>
      <c r="B71" s="22">
        <f t="shared" si="15"/>
        <v>14</v>
      </c>
      <c r="C71">
        <v>0</v>
      </c>
      <c r="D71" s="22">
        <f t="shared" si="16"/>
        <v>0</v>
      </c>
      <c r="E71">
        <v>0</v>
      </c>
      <c r="F71" s="22">
        <f t="shared" si="17"/>
        <v>0</v>
      </c>
      <c r="G71">
        <v>0</v>
      </c>
      <c r="H71" s="22">
        <f t="shared" si="18"/>
        <v>0</v>
      </c>
      <c r="I71">
        <v>0</v>
      </c>
      <c r="J71" s="22">
        <f t="shared" si="19"/>
        <v>0</v>
      </c>
      <c r="K71">
        <v>0</v>
      </c>
      <c r="L71" s="22">
        <f t="shared" si="20"/>
        <v>0</v>
      </c>
      <c r="M71">
        <v>4</v>
      </c>
      <c r="N71" s="22">
        <f t="shared" si="21"/>
        <v>2</v>
      </c>
      <c r="O71">
        <v>0</v>
      </c>
      <c r="P71" s="22">
        <f t="shared" si="22"/>
        <v>0</v>
      </c>
      <c r="Q71">
        <v>28</v>
      </c>
      <c r="R71" t="s">
        <v>271</v>
      </c>
      <c r="S71">
        <f t="shared" si="23"/>
        <v>16</v>
      </c>
      <c r="T71" t="str">
        <f t="shared" si="24"/>
        <v>Poor</v>
      </c>
    </row>
    <row r="72" spans="1:20" x14ac:dyDescent="0.35">
      <c r="A72">
        <v>7</v>
      </c>
      <c r="B72" s="22">
        <f t="shared" si="15"/>
        <v>14</v>
      </c>
      <c r="C72">
        <v>0</v>
      </c>
      <c r="D72" s="22">
        <f t="shared" si="16"/>
        <v>0</v>
      </c>
      <c r="E72">
        <v>0</v>
      </c>
      <c r="F72" s="22">
        <f t="shared" si="17"/>
        <v>0</v>
      </c>
      <c r="G72">
        <v>0</v>
      </c>
      <c r="H72" s="22">
        <f t="shared" si="18"/>
        <v>0</v>
      </c>
      <c r="I72">
        <v>0</v>
      </c>
      <c r="J72" s="22">
        <f t="shared" si="19"/>
        <v>0</v>
      </c>
      <c r="K72">
        <v>0</v>
      </c>
      <c r="L72" s="22">
        <f t="shared" si="20"/>
        <v>0</v>
      </c>
      <c r="M72">
        <v>0</v>
      </c>
      <c r="N72" s="22">
        <f t="shared" si="21"/>
        <v>0</v>
      </c>
      <c r="O72">
        <v>5</v>
      </c>
      <c r="P72" s="22">
        <f t="shared" si="22"/>
        <v>2.5</v>
      </c>
      <c r="Q72">
        <v>28</v>
      </c>
      <c r="R72" t="s">
        <v>271</v>
      </c>
      <c r="S72">
        <f t="shared" si="23"/>
        <v>16.5</v>
      </c>
      <c r="T72" t="str">
        <f t="shared" si="24"/>
        <v>Poor</v>
      </c>
    </row>
    <row r="73" spans="1:20" x14ac:dyDescent="0.35">
      <c r="A73">
        <v>7</v>
      </c>
      <c r="B73" s="22">
        <f t="shared" si="15"/>
        <v>14</v>
      </c>
      <c r="C73">
        <v>2</v>
      </c>
      <c r="D73" s="22">
        <f t="shared" si="16"/>
        <v>6</v>
      </c>
      <c r="E73">
        <v>2</v>
      </c>
      <c r="F73" s="22">
        <f t="shared" si="17"/>
        <v>2</v>
      </c>
      <c r="G73">
        <v>2</v>
      </c>
      <c r="H73" s="22">
        <f t="shared" si="18"/>
        <v>2</v>
      </c>
      <c r="I73">
        <v>1</v>
      </c>
      <c r="J73" s="22">
        <f t="shared" si="19"/>
        <v>4</v>
      </c>
      <c r="K73">
        <v>2</v>
      </c>
      <c r="L73" s="22">
        <f t="shared" si="20"/>
        <v>8</v>
      </c>
      <c r="M73">
        <v>3</v>
      </c>
      <c r="N73" s="22">
        <f t="shared" si="21"/>
        <v>1.5</v>
      </c>
      <c r="O73">
        <v>6</v>
      </c>
      <c r="P73" s="22">
        <f t="shared" si="22"/>
        <v>3</v>
      </c>
      <c r="Q73">
        <v>28</v>
      </c>
      <c r="R73" t="s">
        <v>271</v>
      </c>
      <c r="S73">
        <f t="shared" si="23"/>
        <v>40.5</v>
      </c>
      <c r="T73" t="str">
        <f t="shared" si="24"/>
        <v>Accepted</v>
      </c>
    </row>
    <row r="74" spans="1:20" x14ac:dyDescent="0.35">
      <c r="A74">
        <v>7</v>
      </c>
      <c r="B74" s="22">
        <f t="shared" si="15"/>
        <v>14</v>
      </c>
      <c r="C74">
        <v>3</v>
      </c>
      <c r="D74" s="22">
        <f t="shared" si="16"/>
        <v>9</v>
      </c>
      <c r="E74">
        <v>3</v>
      </c>
      <c r="F74" s="22">
        <f t="shared" si="17"/>
        <v>3</v>
      </c>
      <c r="G74">
        <v>3</v>
      </c>
      <c r="H74" s="22">
        <f t="shared" si="18"/>
        <v>3</v>
      </c>
      <c r="I74">
        <v>3</v>
      </c>
      <c r="J74" s="22">
        <f t="shared" si="19"/>
        <v>12</v>
      </c>
      <c r="K74">
        <v>4</v>
      </c>
      <c r="L74" s="22">
        <f t="shared" si="20"/>
        <v>16</v>
      </c>
      <c r="M74">
        <v>3</v>
      </c>
      <c r="N74" s="22">
        <f t="shared" si="21"/>
        <v>1.5</v>
      </c>
      <c r="O74">
        <v>2</v>
      </c>
      <c r="P74" s="22">
        <f t="shared" si="22"/>
        <v>1</v>
      </c>
      <c r="Q74">
        <v>29</v>
      </c>
      <c r="R74" t="s">
        <v>271</v>
      </c>
      <c r="S74">
        <f t="shared" si="23"/>
        <v>59.5</v>
      </c>
      <c r="T74" t="str">
        <f t="shared" si="24"/>
        <v>Accepted</v>
      </c>
    </row>
    <row r="75" spans="1:20" x14ac:dyDescent="0.35">
      <c r="A75">
        <v>7</v>
      </c>
      <c r="B75" s="22">
        <f t="shared" si="15"/>
        <v>14</v>
      </c>
      <c r="C75">
        <v>2</v>
      </c>
      <c r="D75" s="22">
        <f t="shared" si="16"/>
        <v>6</v>
      </c>
      <c r="E75">
        <v>0</v>
      </c>
      <c r="F75" s="22">
        <f t="shared" si="17"/>
        <v>0</v>
      </c>
      <c r="G75">
        <v>0</v>
      </c>
      <c r="H75" s="22">
        <f t="shared" si="18"/>
        <v>0</v>
      </c>
      <c r="I75">
        <v>0</v>
      </c>
      <c r="J75" s="22">
        <f t="shared" si="19"/>
        <v>0</v>
      </c>
      <c r="K75">
        <v>0</v>
      </c>
      <c r="L75" s="22">
        <f t="shared" si="20"/>
        <v>0</v>
      </c>
      <c r="M75">
        <v>3</v>
      </c>
      <c r="N75" s="22">
        <f t="shared" si="21"/>
        <v>1.5</v>
      </c>
      <c r="O75">
        <v>3</v>
      </c>
      <c r="P75" s="22">
        <f t="shared" si="22"/>
        <v>1.5</v>
      </c>
      <c r="Q75">
        <v>29</v>
      </c>
      <c r="R75" t="s">
        <v>319</v>
      </c>
      <c r="S75">
        <f t="shared" si="23"/>
        <v>23</v>
      </c>
      <c r="T75" t="str">
        <f t="shared" si="24"/>
        <v>Borderline</v>
      </c>
    </row>
    <row r="76" spans="1:20" x14ac:dyDescent="0.35">
      <c r="A76">
        <v>7</v>
      </c>
      <c r="B76" s="22">
        <f t="shared" si="15"/>
        <v>14</v>
      </c>
      <c r="C76">
        <v>2</v>
      </c>
      <c r="D76" s="22">
        <f t="shared" si="16"/>
        <v>6</v>
      </c>
      <c r="E76">
        <v>2</v>
      </c>
      <c r="F76" s="22">
        <f t="shared" si="17"/>
        <v>2</v>
      </c>
      <c r="G76">
        <v>1</v>
      </c>
      <c r="H76" s="22">
        <f t="shared" si="18"/>
        <v>1</v>
      </c>
      <c r="I76">
        <v>0</v>
      </c>
      <c r="J76" s="22">
        <f t="shared" si="19"/>
        <v>0</v>
      </c>
      <c r="K76">
        <v>4</v>
      </c>
      <c r="L76" s="22">
        <f t="shared" si="20"/>
        <v>16</v>
      </c>
      <c r="M76">
        <v>4</v>
      </c>
      <c r="N76" s="22">
        <f t="shared" si="21"/>
        <v>2</v>
      </c>
      <c r="O76">
        <v>7</v>
      </c>
      <c r="P76" s="22">
        <f t="shared" si="22"/>
        <v>3.5</v>
      </c>
      <c r="Q76">
        <v>30</v>
      </c>
      <c r="R76" t="s">
        <v>271</v>
      </c>
      <c r="S76">
        <f t="shared" si="23"/>
        <v>44.5</v>
      </c>
      <c r="T76" t="str">
        <f t="shared" si="24"/>
        <v>Accepted</v>
      </c>
    </row>
    <row r="77" spans="1:20" x14ac:dyDescent="0.35">
      <c r="A77">
        <v>7</v>
      </c>
      <c r="B77" s="22">
        <f t="shared" si="15"/>
        <v>14</v>
      </c>
      <c r="C77">
        <v>5</v>
      </c>
      <c r="D77" s="22">
        <f t="shared" si="16"/>
        <v>15</v>
      </c>
      <c r="E77">
        <v>3</v>
      </c>
      <c r="F77" s="22">
        <f t="shared" si="17"/>
        <v>3</v>
      </c>
      <c r="G77">
        <v>7</v>
      </c>
      <c r="H77" s="22">
        <f t="shared" si="18"/>
        <v>7</v>
      </c>
      <c r="I77">
        <v>4</v>
      </c>
      <c r="J77" s="22">
        <f t="shared" si="19"/>
        <v>16</v>
      </c>
      <c r="K77">
        <v>6</v>
      </c>
      <c r="L77" s="22">
        <f t="shared" si="20"/>
        <v>24</v>
      </c>
      <c r="M77">
        <v>7</v>
      </c>
      <c r="N77" s="22">
        <f t="shared" si="21"/>
        <v>3.5</v>
      </c>
      <c r="O77">
        <v>7</v>
      </c>
      <c r="P77" s="22">
        <f t="shared" si="22"/>
        <v>3.5</v>
      </c>
      <c r="Q77">
        <v>30</v>
      </c>
      <c r="R77" t="s">
        <v>271</v>
      </c>
      <c r="S77">
        <f t="shared" si="23"/>
        <v>86</v>
      </c>
      <c r="T77" t="str">
        <f t="shared" si="24"/>
        <v>Accepted</v>
      </c>
    </row>
    <row r="78" spans="1:20" x14ac:dyDescent="0.35">
      <c r="A78">
        <v>7</v>
      </c>
      <c r="B78" s="22">
        <f t="shared" si="15"/>
        <v>14</v>
      </c>
      <c r="C78">
        <v>3</v>
      </c>
      <c r="D78" s="22">
        <f t="shared" si="16"/>
        <v>9</v>
      </c>
      <c r="E78">
        <v>5</v>
      </c>
      <c r="F78" s="22">
        <f t="shared" si="17"/>
        <v>5</v>
      </c>
      <c r="G78">
        <v>4</v>
      </c>
      <c r="H78" s="22">
        <f t="shared" si="18"/>
        <v>4</v>
      </c>
      <c r="I78">
        <v>5</v>
      </c>
      <c r="J78" s="22">
        <f t="shared" si="19"/>
        <v>20</v>
      </c>
      <c r="K78">
        <v>7</v>
      </c>
      <c r="L78" s="22">
        <f t="shared" si="20"/>
        <v>28</v>
      </c>
      <c r="M78">
        <v>7</v>
      </c>
      <c r="N78" s="22">
        <f t="shared" si="21"/>
        <v>3.5</v>
      </c>
      <c r="O78">
        <v>7</v>
      </c>
      <c r="P78" s="22">
        <f t="shared" si="22"/>
        <v>3.5</v>
      </c>
      <c r="Q78" t="e">
        <f>#REF!</f>
        <v>#REF!</v>
      </c>
      <c r="R78" t="s">
        <v>319</v>
      </c>
      <c r="S78">
        <f t="shared" si="23"/>
        <v>87</v>
      </c>
      <c r="T78" t="str">
        <f t="shared" si="24"/>
        <v>Accepted</v>
      </c>
    </row>
    <row r="79" spans="1:20" x14ac:dyDescent="0.35">
      <c r="A79">
        <v>5</v>
      </c>
      <c r="B79" s="22">
        <f t="shared" si="15"/>
        <v>10</v>
      </c>
      <c r="C79">
        <v>0</v>
      </c>
      <c r="D79" s="22">
        <f t="shared" si="16"/>
        <v>0</v>
      </c>
      <c r="E79">
        <v>0</v>
      </c>
      <c r="F79" s="22">
        <f t="shared" si="17"/>
        <v>0</v>
      </c>
      <c r="G79">
        <v>0</v>
      </c>
      <c r="H79" s="22">
        <f t="shared" si="18"/>
        <v>0</v>
      </c>
      <c r="I79">
        <v>4</v>
      </c>
      <c r="J79" s="22">
        <f t="shared" si="19"/>
        <v>16</v>
      </c>
      <c r="K79">
        <v>3</v>
      </c>
      <c r="L79" s="22">
        <f t="shared" si="20"/>
        <v>12</v>
      </c>
      <c r="M79">
        <v>5</v>
      </c>
      <c r="N79" s="22">
        <f t="shared" si="21"/>
        <v>2.5</v>
      </c>
      <c r="O79">
        <v>4</v>
      </c>
      <c r="P79" s="22">
        <f t="shared" si="22"/>
        <v>2</v>
      </c>
      <c r="Q79">
        <v>30</v>
      </c>
      <c r="R79" t="s">
        <v>271</v>
      </c>
      <c r="S79">
        <f t="shared" si="23"/>
        <v>42.5</v>
      </c>
      <c r="T79" t="str">
        <f t="shared" si="24"/>
        <v>Accepted</v>
      </c>
    </row>
    <row r="80" spans="1:20" x14ac:dyDescent="0.35">
      <c r="A80">
        <v>7</v>
      </c>
      <c r="B80" s="22">
        <f t="shared" si="15"/>
        <v>14</v>
      </c>
      <c r="C80">
        <v>2</v>
      </c>
      <c r="D80" s="22">
        <f t="shared" si="16"/>
        <v>6</v>
      </c>
      <c r="E80">
        <v>1</v>
      </c>
      <c r="F80" s="22">
        <f t="shared" si="17"/>
        <v>1</v>
      </c>
      <c r="G80">
        <v>1</v>
      </c>
      <c r="H80" s="22">
        <f t="shared" si="18"/>
        <v>1</v>
      </c>
      <c r="I80">
        <v>2</v>
      </c>
      <c r="J80" s="22">
        <f t="shared" si="19"/>
        <v>8</v>
      </c>
      <c r="K80">
        <v>7</v>
      </c>
      <c r="L80" s="22">
        <f t="shared" si="20"/>
        <v>28</v>
      </c>
      <c r="M80">
        <v>7</v>
      </c>
      <c r="N80" s="22">
        <f t="shared" si="21"/>
        <v>3.5</v>
      </c>
      <c r="O80">
        <v>7</v>
      </c>
      <c r="P80" s="22">
        <f t="shared" si="22"/>
        <v>3.5</v>
      </c>
      <c r="Q80">
        <v>30</v>
      </c>
      <c r="R80" t="s">
        <v>271</v>
      </c>
      <c r="S80">
        <f t="shared" si="23"/>
        <v>65</v>
      </c>
      <c r="T80" t="str">
        <f t="shared" si="24"/>
        <v>Accepted</v>
      </c>
    </row>
    <row r="81" spans="1:20" x14ac:dyDescent="0.35">
      <c r="A81">
        <v>4</v>
      </c>
      <c r="B81" s="22">
        <f t="shared" si="15"/>
        <v>8</v>
      </c>
      <c r="C81">
        <v>0</v>
      </c>
      <c r="D81" s="22">
        <f t="shared" si="16"/>
        <v>0</v>
      </c>
      <c r="E81">
        <v>2</v>
      </c>
      <c r="F81" s="22">
        <f t="shared" si="17"/>
        <v>2</v>
      </c>
      <c r="G81">
        <v>2</v>
      </c>
      <c r="H81" s="22">
        <f t="shared" si="18"/>
        <v>2</v>
      </c>
      <c r="I81">
        <v>2</v>
      </c>
      <c r="J81" s="22">
        <f t="shared" si="19"/>
        <v>8</v>
      </c>
      <c r="K81">
        <v>4</v>
      </c>
      <c r="L81" s="22">
        <f t="shared" si="20"/>
        <v>16</v>
      </c>
      <c r="M81">
        <v>5</v>
      </c>
      <c r="N81" s="22">
        <f t="shared" si="21"/>
        <v>2.5</v>
      </c>
      <c r="O81">
        <v>3</v>
      </c>
      <c r="P81" s="22">
        <f t="shared" si="22"/>
        <v>1.5</v>
      </c>
      <c r="Q81">
        <v>30</v>
      </c>
      <c r="R81" t="s">
        <v>271</v>
      </c>
      <c r="S81">
        <f t="shared" si="23"/>
        <v>40</v>
      </c>
      <c r="T81" t="str">
        <f t="shared" si="24"/>
        <v>Accepted</v>
      </c>
    </row>
    <row r="82" spans="1:20" x14ac:dyDescent="0.35">
      <c r="A82">
        <v>7</v>
      </c>
      <c r="B82" s="22">
        <f t="shared" si="15"/>
        <v>14</v>
      </c>
      <c r="C82">
        <v>3</v>
      </c>
      <c r="D82" s="22">
        <f t="shared" si="16"/>
        <v>9</v>
      </c>
      <c r="E82">
        <v>3</v>
      </c>
      <c r="F82" s="22">
        <f t="shared" si="17"/>
        <v>3</v>
      </c>
      <c r="G82">
        <v>3</v>
      </c>
      <c r="H82" s="22">
        <f t="shared" si="18"/>
        <v>3</v>
      </c>
      <c r="I82">
        <v>3</v>
      </c>
      <c r="J82" s="22">
        <f t="shared" si="19"/>
        <v>12</v>
      </c>
      <c r="K82">
        <v>4</v>
      </c>
      <c r="L82" s="22">
        <f t="shared" si="20"/>
        <v>16</v>
      </c>
      <c r="M82">
        <v>3</v>
      </c>
      <c r="N82" s="22">
        <f t="shared" si="21"/>
        <v>1.5</v>
      </c>
      <c r="O82">
        <v>4</v>
      </c>
      <c r="P82" s="22">
        <f t="shared" si="22"/>
        <v>2</v>
      </c>
      <c r="Q82">
        <v>30</v>
      </c>
      <c r="R82" t="s">
        <v>271</v>
      </c>
      <c r="S82">
        <f t="shared" si="23"/>
        <v>60.5</v>
      </c>
      <c r="T82" t="str">
        <f t="shared" si="24"/>
        <v>Accepted</v>
      </c>
    </row>
    <row r="83" spans="1:20" x14ac:dyDescent="0.35">
      <c r="A83">
        <v>7</v>
      </c>
      <c r="B83" s="22">
        <f t="shared" si="15"/>
        <v>14</v>
      </c>
      <c r="C83">
        <v>3</v>
      </c>
      <c r="D83" s="22">
        <f t="shared" si="16"/>
        <v>9</v>
      </c>
      <c r="E83">
        <v>3</v>
      </c>
      <c r="F83" s="22">
        <f t="shared" si="17"/>
        <v>3</v>
      </c>
      <c r="G83">
        <v>2</v>
      </c>
      <c r="H83" s="22">
        <f t="shared" si="18"/>
        <v>2</v>
      </c>
      <c r="I83">
        <v>3</v>
      </c>
      <c r="J83" s="22">
        <f t="shared" si="19"/>
        <v>12</v>
      </c>
      <c r="K83">
        <v>4</v>
      </c>
      <c r="L83" s="22">
        <f t="shared" si="20"/>
        <v>16</v>
      </c>
      <c r="M83">
        <v>3</v>
      </c>
      <c r="N83" s="22">
        <f t="shared" si="21"/>
        <v>1.5</v>
      </c>
      <c r="O83">
        <v>2</v>
      </c>
      <c r="P83" s="22">
        <f t="shared" si="22"/>
        <v>1</v>
      </c>
      <c r="Q83">
        <v>30</v>
      </c>
      <c r="R83" t="s">
        <v>271</v>
      </c>
      <c r="S83">
        <f t="shared" si="23"/>
        <v>58.5</v>
      </c>
      <c r="T83" t="str">
        <f t="shared" si="24"/>
        <v>Accepted</v>
      </c>
    </row>
    <row r="84" spans="1:20" x14ac:dyDescent="0.35">
      <c r="A84">
        <v>7</v>
      </c>
      <c r="B84" s="22">
        <f t="shared" si="15"/>
        <v>14</v>
      </c>
      <c r="C84">
        <v>6</v>
      </c>
      <c r="D84" s="22">
        <f t="shared" si="16"/>
        <v>18</v>
      </c>
      <c r="E84">
        <v>5</v>
      </c>
      <c r="F84" s="22">
        <f t="shared" si="17"/>
        <v>5</v>
      </c>
      <c r="G84">
        <v>2</v>
      </c>
      <c r="H84" s="22">
        <f t="shared" si="18"/>
        <v>2</v>
      </c>
      <c r="I84">
        <v>6</v>
      </c>
      <c r="J84" s="22">
        <f t="shared" si="19"/>
        <v>24</v>
      </c>
      <c r="K84">
        <v>6</v>
      </c>
      <c r="L84" s="22">
        <f t="shared" si="20"/>
        <v>24</v>
      </c>
      <c r="M84">
        <v>5</v>
      </c>
      <c r="N84" s="22">
        <f t="shared" si="21"/>
        <v>2.5</v>
      </c>
      <c r="O84">
        <v>6</v>
      </c>
      <c r="P84" s="22">
        <f t="shared" si="22"/>
        <v>3</v>
      </c>
      <c r="Q84">
        <v>30</v>
      </c>
      <c r="R84" t="s">
        <v>319</v>
      </c>
      <c r="S84">
        <f t="shared" si="23"/>
        <v>92.5</v>
      </c>
      <c r="T84" t="str">
        <f t="shared" si="24"/>
        <v>Accepted</v>
      </c>
    </row>
    <row r="85" spans="1:20" x14ac:dyDescent="0.35">
      <c r="A85">
        <v>7</v>
      </c>
      <c r="B85" s="22">
        <f t="shared" si="15"/>
        <v>14</v>
      </c>
      <c r="C85">
        <v>3</v>
      </c>
      <c r="D85" s="22">
        <f t="shared" si="16"/>
        <v>9</v>
      </c>
      <c r="E85">
        <v>4</v>
      </c>
      <c r="F85" s="22">
        <f t="shared" si="17"/>
        <v>4</v>
      </c>
      <c r="G85">
        <v>2</v>
      </c>
      <c r="H85" s="22">
        <f t="shared" si="18"/>
        <v>2</v>
      </c>
      <c r="I85">
        <v>2</v>
      </c>
      <c r="J85" s="22">
        <f t="shared" si="19"/>
        <v>8</v>
      </c>
      <c r="K85">
        <v>3</v>
      </c>
      <c r="L85" s="22">
        <f t="shared" si="20"/>
        <v>12</v>
      </c>
      <c r="M85">
        <v>2</v>
      </c>
      <c r="N85" s="22">
        <f t="shared" si="21"/>
        <v>1</v>
      </c>
      <c r="O85">
        <v>2</v>
      </c>
      <c r="P85" s="22">
        <f t="shared" si="22"/>
        <v>1</v>
      </c>
      <c r="Q85">
        <v>30</v>
      </c>
      <c r="R85" t="s">
        <v>319</v>
      </c>
      <c r="S85">
        <f t="shared" si="23"/>
        <v>51</v>
      </c>
      <c r="T85" t="str">
        <f t="shared" si="24"/>
        <v>Accepted</v>
      </c>
    </row>
    <row r="86" spans="1:20" x14ac:dyDescent="0.35">
      <c r="A86">
        <v>7</v>
      </c>
      <c r="B86" s="22">
        <f t="shared" si="15"/>
        <v>14</v>
      </c>
      <c r="C86">
        <v>3</v>
      </c>
      <c r="D86" s="22">
        <f t="shared" si="16"/>
        <v>9</v>
      </c>
      <c r="E86">
        <v>3</v>
      </c>
      <c r="F86" s="22">
        <f t="shared" si="17"/>
        <v>3</v>
      </c>
      <c r="G86">
        <v>2</v>
      </c>
      <c r="H86" s="22">
        <f t="shared" si="18"/>
        <v>2</v>
      </c>
      <c r="I86">
        <v>1</v>
      </c>
      <c r="J86" s="22">
        <f t="shared" si="19"/>
        <v>4</v>
      </c>
      <c r="K86">
        <v>3</v>
      </c>
      <c r="L86" s="22">
        <f t="shared" si="20"/>
        <v>12</v>
      </c>
      <c r="M86">
        <v>2</v>
      </c>
      <c r="N86" s="22">
        <f t="shared" si="21"/>
        <v>1</v>
      </c>
      <c r="O86">
        <v>3</v>
      </c>
      <c r="P86" s="22">
        <f t="shared" si="22"/>
        <v>1.5</v>
      </c>
      <c r="Q86">
        <v>30</v>
      </c>
      <c r="R86" t="s">
        <v>271</v>
      </c>
      <c r="S86">
        <f t="shared" si="23"/>
        <v>46.5</v>
      </c>
      <c r="T86" t="str">
        <f t="shared" si="24"/>
        <v>Accepted</v>
      </c>
    </row>
    <row r="87" spans="1:20" x14ac:dyDescent="0.35">
      <c r="A87">
        <v>7</v>
      </c>
      <c r="B87" s="22">
        <f t="shared" si="15"/>
        <v>14</v>
      </c>
      <c r="C87">
        <v>7</v>
      </c>
      <c r="D87" s="22">
        <f t="shared" si="16"/>
        <v>21</v>
      </c>
      <c r="E87">
        <v>6</v>
      </c>
      <c r="F87" s="22">
        <f t="shared" si="17"/>
        <v>6</v>
      </c>
      <c r="G87">
        <v>5</v>
      </c>
      <c r="H87" s="22">
        <f t="shared" si="18"/>
        <v>5</v>
      </c>
      <c r="I87">
        <v>5</v>
      </c>
      <c r="J87" s="22">
        <f t="shared" si="19"/>
        <v>20</v>
      </c>
      <c r="K87">
        <v>6</v>
      </c>
      <c r="L87" s="22">
        <f t="shared" si="20"/>
        <v>24</v>
      </c>
      <c r="M87">
        <v>5</v>
      </c>
      <c r="N87" s="22">
        <f t="shared" si="21"/>
        <v>2.5</v>
      </c>
      <c r="O87">
        <v>6</v>
      </c>
      <c r="P87" s="22">
        <f t="shared" si="22"/>
        <v>3</v>
      </c>
      <c r="Q87">
        <v>30</v>
      </c>
      <c r="R87" t="s">
        <v>319</v>
      </c>
      <c r="S87">
        <f t="shared" si="23"/>
        <v>95.5</v>
      </c>
      <c r="T87" t="str">
        <f t="shared" si="24"/>
        <v>Accepted</v>
      </c>
    </row>
    <row r="88" spans="1:20" x14ac:dyDescent="0.35">
      <c r="A88">
        <v>7</v>
      </c>
      <c r="B88" s="22">
        <f t="shared" si="15"/>
        <v>14</v>
      </c>
      <c r="C88">
        <v>6</v>
      </c>
      <c r="D88" s="22">
        <f t="shared" si="16"/>
        <v>18</v>
      </c>
      <c r="E88">
        <v>5</v>
      </c>
      <c r="F88" s="22">
        <f t="shared" si="17"/>
        <v>5</v>
      </c>
      <c r="G88">
        <v>6</v>
      </c>
      <c r="H88" s="22">
        <f t="shared" si="18"/>
        <v>6</v>
      </c>
      <c r="I88">
        <v>4</v>
      </c>
      <c r="J88" s="22">
        <f t="shared" si="19"/>
        <v>16</v>
      </c>
      <c r="K88">
        <v>5</v>
      </c>
      <c r="L88" s="22">
        <f t="shared" si="20"/>
        <v>20</v>
      </c>
      <c r="M88">
        <v>6</v>
      </c>
      <c r="N88" s="22">
        <f t="shared" si="21"/>
        <v>3</v>
      </c>
      <c r="O88">
        <v>6</v>
      </c>
      <c r="P88" s="22">
        <f t="shared" si="22"/>
        <v>3</v>
      </c>
      <c r="Q88">
        <v>30</v>
      </c>
      <c r="R88" t="s">
        <v>271</v>
      </c>
      <c r="S88">
        <f t="shared" si="23"/>
        <v>85</v>
      </c>
      <c r="T88" t="str">
        <f t="shared" si="24"/>
        <v>Accepted</v>
      </c>
    </row>
    <row r="89" spans="1:20" x14ac:dyDescent="0.35">
      <c r="A89">
        <v>7</v>
      </c>
      <c r="B89" s="22">
        <f t="shared" si="15"/>
        <v>14</v>
      </c>
      <c r="C89">
        <v>2</v>
      </c>
      <c r="D89" s="22">
        <f t="shared" si="16"/>
        <v>6</v>
      </c>
      <c r="E89">
        <v>0</v>
      </c>
      <c r="F89" s="22">
        <f t="shared" si="17"/>
        <v>0</v>
      </c>
      <c r="G89">
        <v>0</v>
      </c>
      <c r="H89" s="22">
        <f t="shared" si="18"/>
        <v>0</v>
      </c>
      <c r="I89">
        <v>2</v>
      </c>
      <c r="J89" s="22">
        <f t="shared" si="19"/>
        <v>8</v>
      </c>
      <c r="K89">
        <v>7</v>
      </c>
      <c r="L89" s="22">
        <f t="shared" si="20"/>
        <v>28</v>
      </c>
      <c r="M89">
        <v>7</v>
      </c>
      <c r="N89" s="22">
        <f t="shared" si="21"/>
        <v>3.5</v>
      </c>
      <c r="O89">
        <v>7</v>
      </c>
      <c r="P89" s="22">
        <f t="shared" si="22"/>
        <v>3.5</v>
      </c>
      <c r="Q89">
        <v>30</v>
      </c>
      <c r="R89" t="s">
        <v>271</v>
      </c>
      <c r="S89">
        <f t="shared" si="23"/>
        <v>63</v>
      </c>
      <c r="T89" t="str">
        <f t="shared" si="24"/>
        <v>Accepted</v>
      </c>
    </row>
    <row r="90" spans="1:20" x14ac:dyDescent="0.35">
      <c r="A90">
        <v>7</v>
      </c>
      <c r="B90" s="22">
        <f t="shared" si="15"/>
        <v>14</v>
      </c>
      <c r="C90">
        <v>0</v>
      </c>
      <c r="D90" s="22">
        <f t="shared" si="16"/>
        <v>0</v>
      </c>
      <c r="E90">
        <v>0</v>
      </c>
      <c r="F90" s="22">
        <f t="shared" si="17"/>
        <v>0</v>
      </c>
      <c r="G90">
        <v>0</v>
      </c>
      <c r="H90" s="22">
        <f t="shared" si="18"/>
        <v>0</v>
      </c>
      <c r="I90">
        <v>4</v>
      </c>
      <c r="J90" s="22">
        <f t="shared" si="19"/>
        <v>16</v>
      </c>
      <c r="K90">
        <v>7</v>
      </c>
      <c r="L90" s="22">
        <f t="shared" si="20"/>
        <v>28</v>
      </c>
      <c r="M90">
        <v>7</v>
      </c>
      <c r="N90" s="22">
        <f t="shared" si="21"/>
        <v>3.5</v>
      </c>
      <c r="O90">
        <v>7</v>
      </c>
      <c r="P90" s="22">
        <f t="shared" si="22"/>
        <v>3.5</v>
      </c>
      <c r="Q90">
        <v>30</v>
      </c>
      <c r="R90" t="s">
        <v>271</v>
      </c>
      <c r="S90">
        <f t="shared" si="23"/>
        <v>65</v>
      </c>
      <c r="T90" t="str">
        <f t="shared" si="24"/>
        <v>Accepted</v>
      </c>
    </row>
    <row r="91" spans="1:20" x14ac:dyDescent="0.35">
      <c r="A91">
        <v>5</v>
      </c>
      <c r="B91" s="22">
        <f t="shared" si="15"/>
        <v>10</v>
      </c>
      <c r="C91">
        <v>0</v>
      </c>
      <c r="D91" s="22">
        <f t="shared" si="16"/>
        <v>0</v>
      </c>
      <c r="E91">
        <v>0</v>
      </c>
      <c r="F91" s="22">
        <f t="shared" si="17"/>
        <v>0</v>
      </c>
      <c r="G91">
        <v>0</v>
      </c>
      <c r="H91" s="22">
        <f t="shared" si="18"/>
        <v>0</v>
      </c>
      <c r="I91">
        <v>1</v>
      </c>
      <c r="J91" s="22">
        <f t="shared" si="19"/>
        <v>4</v>
      </c>
      <c r="K91">
        <v>1</v>
      </c>
      <c r="L91" s="22">
        <f t="shared" si="20"/>
        <v>4</v>
      </c>
      <c r="M91">
        <v>3</v>
      </c>
      <c r="N91" s="22">
        <f t="shared" si="21"/>
        <v>1.5</v>
      </c>
      <c r="O91">
        <v>3</v>
      </c>
      <c r="P91" s="22">
        <f t="shared" si="22"/>
        <v>1.5</v>
      </c>
      <c r="Q91">
        <v>30</v>
      </c>
      <c r="R91" t="s">
        <v>319</v>
      </c>
      <c r="S91">
        <f t="shared" si="23"/>
        <v>21</v>
      </c>
      <c r="T91" t="str">
        <f t="shared" si="24"/>
        <v>Borderline</v>
      </c>
    </row>
    <row r="92" spans="1:20" x14ac:dyDescent="0.35">
      <c r="A92">
        <v>2</v>
      </c>
      <c r="B92" s="22">
        <f t="shared" si="15"/>
        <v>4</v>
      </c>
      <c r="C92">
        <v>1</v>
      </c>
      <c r="D92" s="22">
        <f t="shared" si="16"/>
        <v>3</v>
      </c>
      <c r="E92">
        <v>0</v>
      </c>
      <c r="F92" s="22">
        <f t="shared" si="17"/>
        <v>0</v>
      </c>
      <c r="G92">
        <v>0</v>
      </c>
      <c r="H92" s="22">
        <f t="shared" si="18"/>
        <v>0</v>
      </c>
      <c r="I92">
        <v>1</v>
      </c>
      <c r="J92" s="22">
        <f t="shared" si="19"/>
        <v>4</v>
      </c>
      <c r="K92">
        <v>2</v>
      </c>
      <c r="L92" s="22">
        <f t="shared" si="20"/>
        <v>8</v>
      </c>
      <c r="M92">
        <v>1</v>
      </c>
      <c r="N92" s="22">
        <f t="shared" si="21"/>
        <v>0.5</v>
      </c>
      <c r="O92">
        <v>3</v>
      </c>
      <c r="P92" s="22">
        <f t="shared" si="22"/>
        <v>1.5</v>
      </c>
      <c r="Q92" t="e">
        <f>#REF!</f>
        <v>#REF!</v>
      </c>
      <c r="R92" t="s">
        <v>319</v>
      </c>
      <c r="S92">
        <f t="shared" si="23"/>
        <v>21</v>
      </c>
      <c r="T92" t="str">
        <f t="shared" si="24"/>
        <v>Borderline</v>
      </c>
    </row>
    <row r="93" spans="1:20" x14ac:dyDescent="0.35">
      <c r="A93">
        <v>2</v>
      </c>
      <c r="B93" s="22">
        <f t="shared" si="15"/>
        <v>4</v>
      </c>
      <c r="C93">
        <v>1</v>
      </c>
      <c r="D93" s="22">
        <f t="shared" si="16"/>
        <v>3</v>
      </c>
      <c r="E93">
        <v>0</v>
      </c>
      <c r="F93" s="22">
        <f t="shared" si="17"/>
        <v>0</v>
      </c>
      <c r="G93">
        <v>0</v>
      </c>
      <c r="H93" s="22">
        <f t="shared" si="18"/>
        <v>0</v>
      </c>
      <c r="I93">
        <v>1</v>
      </c>
      <c r="J93" s="22">
        <f t="shared" si="19"/>
        <v>4</v>
      </c>
      <c r="K93">
        <v>2</v>
      </c>
      <c r="L93" s="22">
        <f t="shared" si="20"/>
        <v>8</v>
      </c>
      <c r="M93">
        <v>2</v>
      </c>
      <c r="N93" s="22">
        <f t="shared" si="21"/>
        <v>1</v>
      </c>
      <c r="O93">
        <v>3</v>
      </c>
      <c r="P93" s="22">
        <f t="shared" si="22"/>
        <v>1.5</v>
      </c>
      <c r="Q93">
        <v>30</v>
      </c>
      <c r="R93" t="s">
        <v>319</v>
      </c>
      <c r="S93">
        <f t="shared" si="23"/>
        <v>21.5</v>
      </c>
      <c r="T93" t="str">
        <f t="shared" si="24"/>
        <v>Borderline</v>
      </c>
    </row>
    <row r="94" spans="1:20" x14ac:dyDescent="0.35">
      <c r="A94">
        <v>5</v>
      </c>
      <c r="B94" s="22">
        <f t="shared" si="15"/>
        <v>10</v>
      </c>
      <c r="C94">
        <v>3</v>
      </c>
      <c r="D94" s="22">
        <f t="shared" si="16"/>
        <v>9</v>
      </c>
      <c r="E94">
        <v>0</v>
      </c>
      <c r="F94" s="22">
        <f t="shared" si="17"/>
        <v>0</v>
      </c>
      <c r="G94">
        <v>0</v>
      </c>
      <c r="H94" s="22">
        <f t="shared" si="18"/>
        <v>0</v>
      </c>
      <c r="I94">
        <v>0</v>
      </c>
      <c r="J94" s="22">
        <f t="shared" si="19"/>
        <v>0</v>
      </c>
      <c r="K94">
        <v>0</v>
      </c>
      <c r="L94" s="22">
        <f t="shared" si="20"/>
        <v>0</v>
      </c>
      <c r="M94">
        <v>0</v>
      </c>
      <c r="N94" s="22">
        <f t="shared" si="21"/>
        <v>0</v>
      </c>
      <c r="O94">
        <v>1</v>
      </c>
      <c r="P94" s="22">
        <f t="shared" si="22"/>
        <v>0.5</v>
      </c>
      <c r="Q94">
        <v>30</v>
      </c>
      <c r="R94" t="s">
        <v>319</v>
      </c>
      <c r="S94">
        <f t="shared" si="23"/>
        <v>19.5</v>
      </c>
      <c r="T94" t="str">
        <f t="shared" si="24"/>
        <v>Poor</v>
      </c>
    </row>
    <row r="95" spans="1:20" x14ac:dyDescent="0.35">
      <c r="A95">
        <v>7</v>
      </c>
      <c r="B95" s="22">
        <f t="shared" si="15"/>
        <v>14</v>
      </c>
      <c r="C95">
        <v>3</v>
      </c>
      <c r="D95" s="22">
        <f t="shared" si="16"/>
        <v>9</v>
      </c>
      <c r="E95">
        <v>0</v>
      </c>
      <c r="F95" s="22">
        <f t="shared" si="17"/>
        <v>0</v>
      </c>
      <c r="G95">
        <v>0</v>
      </c>
      <c r="H95" s="22">
        <f t="shared" si="18"/>
        <v>0</v>
      </c>
      <c r="I95">
        <v>0</v>
      </c>
      <c r="J95" s="22">
        <f t="shared" si="19"/>
        <v>0</v>
      </c>
      <c r="K95">
        <v>0</v>
      </c>
      <c r="L95" s="22">
        <f t="shared" si="20"/>
        <v>0</v>
      </c>
      <c r="M95">
        <v>0</v>
      </c>
      <c r="N95" s="22">
        <f t="shared" si="21"/>
        <v>0</v>
      </c>
      <c r="O95">
        <v>1</v>
      </c>
      <c r="P95" s="22">
        <f t="shared" si="22"/>
        <v>0.5</v>
      </c>
      <c r="Q95">
        <v>30</v>
      </c>
      <c r="R95" t="s">
        <v>319</v>
      </c>
      <c r="S95">
        <f t="shared" si="23"/>
        <v>23.5</v>
      </c>
      <c r="T95" t="str">
        <f t="shared" si="24"/>
        <v>Borderline</v>
      </c>
    </row>
    <row r="96" spans="1:20" x14ac:dyDescent="0.35">
      <c r="A96">
        <v>2</v>
      </c>
      <c r="B96" s="22">
        <f t="shared" si="15"/>
        <v>4</v>
      </c>
      <c r="C96">
        <v>1</v>
      </c>
      <c r="D96" s="22">
        <f t="shared" si="16"/>
        <v>3</v>
      </c>
      <c r="E96">
        <v>1</v>
      </c>
      <c r="F96" s="22">
        <f t="shared" si="17"/>
        <v>1</v>
      </c>
      <c r="G96">
        <v>0</v>
      </c>
      <c r="H96" s="22">
        <f t="shared" si="18"/>
        <v>0</v>
      </c>
      <c r="I96">
        <v>0</v>
      </c>
      <c r="J96" s="22">
        <f t="shared" si="19"/>
        <v>0</v>
      </c>
      <c r="K96">
        <v>0</v>
      </c>
      <c r="L96" s="22">
        <f t="shared" si="20"/>
        <v>0</v>
      </c>
      <c r="M96">
        <v>1</v>
      </c>
      <c r="N96" s="22">
        <f t="shared" si="21"/>
        <v>0.5</v>
      </c>
      <c r="O96">
        <v>1</v>
      </c>
      <c r="P96" s="22">
        <f t="shared" si="22"/>
        <v>0.5</v>
      </c>
      <c r="Q96" t="e">
        <f>#REF!</f>
        <v>#REF!</v>
      </c>
      <c r="R96" t="s">
        <v>319</v>
      </c>
      <c r="S96">
        <f t="shared" si="23"/>
        <v>9</v>
      </c>
      <c r="T96" t="str">
        <f t="shared" si="24"/>
        <v>Poor</v>
      </c>
    </row>
    <row r="97" spans="1:20" x14ac:dyDescent="0.35">
      <c r="A97">
        <v>7</v>
      </c>
      <c r="B97" s="22">
        <f t="shared" si="15"/>
        <v>14</v>
      </c>
      <c r="C97">
        <v>5</v>
      </c>
      <c r="D97" s="22">
        <f t="shared" si="16"/>
        <v>15</v>
      </c>
      <c r="E97">
        <v>2</v>
      </c>
      <c r="F97" s="22">
        <f t="shared" si="17"/>
        <v>2</v>
      </c>
      <c r="G97">
        <v>1</v>
      </c>
      <c r="H97" s="22">
        <f t="shared" si="18"/>
        <v>1</v>
      </c>
      <c r="I97">
        <v>2</v>
      </c>
      <c r="J97" s="22">
        <f t="shared" si="19"/>
        <v>8</v>
      </c>
      <c r="K97">
        <v>5</v>
      </c>
      <c r="L97" s="22">
        <f t="shared" si="20"/>
        <v>20</v>
      </c>
      <c r="M97">
        <v>6</v>
      </c>
      <c r="N97" s="22">
        <f t="shared" si="21"/>
        <v>3</v>
      </c>
      <c r="O97">
        <v>5</v>
      </c>
      <c r="P97" s="22">
        <f t="shared" si="22"/>
        <v>2.5</v>
      </c>
      <c r="Q97">
        <v>30</v>
      </c>
      <c r="R97" t="s">
        <v>271</v>
      </c>
      <c r="S97">
        <f t="shared" si="23"/>
        <v>65.5</v>
      </c>
      <c r="T97" t="str">
        <f t="shared" si="24"/>
        <v>Accepted</v>
      </c>
    </row>
    <row r="98" spans="1:20" x14ac:dyDescent="0.35">
      <c r="A98">
        <v>7</v>
      </c>
      <c r="B98" s="22">
        <f t="shared" si="15"/>
        <v>14</v>
      </c>
      <c r="C98">
        <v>5</v>
      </c>
      <c r="D98" s="22">
        <f t="shared" si="16"/>
        <v>15</v>
      </c>
      <c r="E98">
        <v>1</v>
      </c>
      <c r="F98" s="22">
        <f t="shared" si="17"/>
        <v>1</v>
      </c>
      <c r="G98">
        <v>1</v>
      </c>
      <c r="H98" s="22">
        <f t="shared" si="18"/>
        <v>1</v>
      </c>
      <c r="I98">
        <v>1</v>
      </c>
      <c r="J98" s="22">
        <f t="shared" si="19"/>
        <v>4</v>
      </c>
      <c r="K98">
        <v>2</v>
      </c>
      <c r="L98" s="22">
        <f t="shared" si="20"/>
        <v>8</v>
      </c>
      <c r="M98">
        <v>7</v>
      </c>
      <c r="N98" s="22">
        <f t="shared" si="21"/>
        <v>3.5</v>
      </c>
      <c r="O98">
        <v>5</v>
      </c>
      <c r="P98" s="22">
        <f t="shared" si="22"/>
        <v>2.5</v>
      </c>
      <c r="Q98" t="e">
        <f>#REF!</f>
        <v>#REF!</v>
      </c>
      <c r="R98" t="s">
        <v>319</v>
      </c>
      <c r="S98">
        <f t="shared" si="23"/>
        <v>49</v>
      </c>
      <c r="T98" t="str">
        <f t="shared" si="24"/>
        <v>Accepted</v>
      </c>
    </row>
    <row r="99" spans="1:20" x14ac:dyDescent="0.35">
      <c r="A99">
        <v>7</v>
      </c>
      <c r="B99" s="22">
        <f t="shared" si="15"/>
        <v>14</v>
      </c>
      <c r="C99">
        <v>6</v>
      </c>
      <c r="D99" s="22">
        <f t="shared" si="16"/>
        <v>18</v>
      </c>
      <c r="E99">
        <v>1</v>
      </c>
      <c r="F99" s="22">
        <f t="shared" si="17"/>
        <v>1</v>
      </c>
      <c r="G99">
        <v>1</v>
      </c>
      <c r="H99" s="22">
        <f t="shared" si="18"/>
        <v>1</v>
      </c>
      <c r="I99">
        <v>2</v>
      </c>
      <c r="J99" s="22">
        <f t="shared" si="19"/>
        <v>8</v>
      </c>
      <c r="K99">
        <v>3</v>
      </c>
      <c r="L99" s="22">
        <f t="shared" si="20"/>
        <v>12</v>
      </c>
      <c r="M99">
        <v>4</v>
      </c>
      <c r="N99" s="22">
        <f t="shared" si="21"/>
        <v>2</v>
      </c>
      <c r="O99">
        <v>5</v>
      </c>
      <c r="P99" s="22">
        <f t="shared" si="22"/>
        <v>2.5</v>
      </c>
      <c r="Q99">
        <v>30</v>
      </c>
      <c r="R99" t="s">
        <v>271</v>
      </c>
      <c r="S99">
        <f t="shared" si="23"/>
        <v>58.5</v>
      </c>
      <c r="T99" t="str">
        <f t="shared" si="24"/>
        <v>Accepted</v>
      </c>
    </row>
    <row r="100" spans="1:20" x14ac:dyDescent="0.35">
      <c r="A100">
        <v>7</v>
      </c>
      <c r="B100" s="22">
        <f t="shared" si="15"/>
        <v>14</v>
      </c>
      <c r="C100">
        <v>7</v>
      </c>
      <c r="D100" s="22">
        <f t="shared" si="16"/>
        <v>21</v>
      </c>
      <c r="E100">
        <v>4</v>
      </c>
      <c r="F100" s="22">
        <f t="shared" si="17"/>
        <v>4</v>
      </c>
      <c r="G100">
        <v>2</v>
      </c>
      <c r="H100" s="22">
        <f t="shared" si="18"/>
        <v>2</v>
      </c>
      <c r="I100">
        <v>2</v>
      </c>
      <c r="J100" s="22">
        <f t="shared" si="19"/>
        <v>8</v>
      </c>
      <c r="K100">
        <v>7</v>
      </c>
      <c r="L100" s="22">
        <f t="shared" si="20"/>
        <v>28</v>
      </c>
      <c r="M100">
        <v>7</v>
      </c>
      <c r="N100" s="22">
        <f t="shared" si="21"/>
        <v>3.5</v>
      </c>
      <c r="O100">
        <v>7</v>
      </c>
      <c r="P100" s="22">
        <f t="shared" si="22"/>
        <v>3.5</v>
      </c>
      <c r="Q100" t="e">
        <f>#REF!</f>
        <v>#REF!</v>
      </c>
      <c r="R100" t="s">
        <v>271</v>
      </c>
      <c r="S100">
        <f t="shared" si="23"/>
        <v>84</v>
      </c>
      <c r="T100" t="str">
        <f t="shared" si="24"/>
        <v>Accepted</v>
      </c>
    </row>
    <row r="101" spans="1:20" x14ac:dyDescent="0.35">
      <c r="A101">
        <v>7</v>
      </c>
      <c r="B101" s="22">
        <f t="shared" si="15"/>
        <v>14</v>
      </c>
      <c r="C101">
        <v>5</v>
      </c>
      <c r="D101" s="22">
        <f t="shared" si="16"/>
        <v>15</v>
      </c>
      <c r="E101">
        <v>5</v>
      </c>
      <c r="F101" s="22">
        <f t="shared" si="17"/>
        <v>5</v>
      </c>
      <c r="G101">
        <v>1</v>
      </c>
      <c r="H101" s="22">
        <f t="shared" si="18"/>
        <v>1</v>
      </c>
      <c r="I101">
        <v>0</v>
      </c>
      <c r="J101" s="22">
        <f t="shared" si="19"/>
        <v>0</v>
      </c>
      <c r="K101">
        <v>3</v>
      </c>
      <c r="L101" s="22">
        <f t="shared" si="20"/>
        <v>12</v>
      </c>
      <c r="M101">
        <v>4</v>
      </c>
      <c r="N101" s="22">
        <f t="shared" si="21"/>
        <v>2</v>
      </c>
      <c r="O101">
        <v>5</v>
      </c>
      <c r="P101" s="22">
        <f t="shared" si="22"/>
        <v>2.5</v>
      </c>
      <c r="Q101" t="e">
        <f>#REF!</f>
        <v>#REF!</v>
      </c>
      <c r="R101" t="s">
        <v>319</v>
      </c>
      <c r="S101">
        <f t="shared" si="23"/>
        <v>51.5</v>
      </c>
      <c r="T101" t="str">
        <f t="shared" si="24"/>
        <v>Accepted</v>
      </c>
    </row>
    <row r="102" spans="1:20" x14ac:dyDescent="0.35">
      <c r="A102">
        <v>2</v>
      </c>
      <c r="B102" s="22">
        <f t="shared" si="15"/>
        <v>4</v>
      </c>
      <c r="C102">
        <v>1</v>
      </c>
      <c r="D102" s="22">
        <f t="shared" si="16"/>
        <v>3</v>
      </c>
      <c r="E102">
        <v>0</v>
      </c>
      <c r="F102" s="22">
        <f t="shared" si="17"/>
        <v>0</v>
      </c>
      <c r="G102">
        <v>1</v>
      </c>
      <c r="H102" s="22">
        <f t="shared" si="18"/>
        <v>1</v>
      </c>
      <c r="I102">
        <v>0</v>
      </c>
      <c r="J102" s="22">
        <f t="shared" si="19"/>
        <v>0</v>
      </c>
      <c r="K102">
        <v>0</v>
      </c>
      <c r="L102" s="22">
        <f t="shared" si="20"/>
        <v>0</v>
      </c>
      <c r="M102">
        <v>3</v>
      </c>
      <c r="N102" s="22">
        <f t="shared" si="21"/>
        <v>1.5</v>
      </c>
      <c r="O102">
        <v>0</v>
      </c>
      <c r="P102" s="22">
        <f t="shared" si="22"/>
        <v>0</v>
      </c>
      <c r="Q102" t="e">
        <f>#REF!</f>
        <v>#REF!</v>
      </c>
      <c r="R102" t="s">
        <v>319</v>
      </c>
      <c r="S102">
        <f t="shared" si="23"/>
        <v>9.5</v>
      </c>
      <c r="T102" t="str">
        <f t="shared" si="24"/>
        <v>Poor</v>
      </c>
    </row>
    <row r="103" spans="1:20" x14ac:dyDescent="0.35">
      <c r="A103">
        <v>1</v>
      </c>
      <c r="B103" s="22">
        <f t="shared" si="15"/>
        <v>2</v>
      </c>
      <c r="C103">
        <v>1</v>
      </c>
      <c r="D103" s="22">
        <f t="shared" si="16"/>
        <v>3</v>
      </c>
      <c r="E103">
        <v>1</v>
      </c>
      <c r="F103" s="22">
        <f t="shared" si="17"/>
        <v>1</v>
      </c>
      <c r="G103">
        <v>0</v>
      </c>
      <c r="H103" s="22">
        <f t="shared" si="18"/>
        <v>0</v>
      </c>
      <c r="I103">
        <v>0</v>
      </c>
      <c r="J103" s="22">
        <f t="shared" si="19"/>
        <v>0</v>
      </c>
      <c r="K103">
        <v>1</v>
      </c>
      <c r="L103" s="22">
        <f t="shared" si="20"/>
        <v>4</v>
      </c>
      <c r="M103">
        <v>1</v>
      </c>
      <c r="N103" s="22">
        <f t="shared" si="21"/>
        <v>0.5</v>
      </c>
      <c r="O103">
        <v>1</v>
      </c>
      <c r="P103" s="22">
        <f t="shared" si="22"/>
        <v>0.5</v>
      </c>
      <c r="Q103">
        <v>30</v>
      </c>
      <c r="R103" t="s">
        <v>271</v>
      </c>
      <c r="S103">
        <f t="shared" si="23"/>
        <v>11</v>
      </c>
      <c r="T103" t="str">
        <f t="shared" si="24"/>
        <v>Poor</v>
      </c>
    </row>
    <row r="104" spans="1:20" x14ac:dyDescent="0.35">
      <c r="A104">
        <v>2</v>
      </c>
      <c r="B104" s="22">
        <f t="shared" si="15"/>
        <v>4</v>
      </c>
      <c r="C104">
        <v>1</v>
      </c>
      <c r="D104" s="22">
        <f t="shared" si="16"/>
        <v>3</v>
      </c>
      <c r="E104">
        <v>1</v>
      </c>
      <c r="F104" s="22">
        <f t="shared" si="17"/>
        <v>1</v>
      </c>
      <c r="G104">
        <v>0</v>
      </c>
      <c r="H104" s="22">
        <f t="shared" si="18"/>
        <v>0</v>
      </c>
      <c r="I104">
        <v>0</v>
      </c>
      <c r="J104" s="22">
        <f t="shared" si="19"/>
        <v>0</v>
      </c>
      <c r="K104">
        <v>0</v>
      </c>
      <c r="L104" s="22">
        <f t="shared" si="20"/>
        <v>0</v>
      </c>
      <c r="M104">
        <v>2</v>
      </c>
      <c r="N104" s="22">
        <f t="shared" si="21"/>
        <v>1</v>
      </c>
      <c r="O104">
        <v>0</v>
      </c>
      <c r="P104" s="22">
        <f t="shared" si="22"/>
        <v>0</v>
      </c>
      <c r="Q104">
        <v>30</v>
      </c>
      <c r="R104" t="s">
        <v>319</v>
      </c>
      <c r="S104">
        <f t="shared" si="23"/>
        <v>9</v>
      </c>
      <c r="T104" t="str">
        <f t="shared" si="24"/>
        <v>Poor</v>
      </c>
    </row>
    <row r="105" spans="1:20" x14ac:dyDescent="0.35">
      <c r="A105">
        <v>2</v>
      </c>
      <c r="B105" s="22">
        <f t="shared" si="15"/>
        <v>4</v>
      </c>
      <c r="C105">
        <v>2</v>
      </c>
      <c r="D105" s="22">
        <f t="shared" si="16"/>
        <v>6</v>
      </c>
      <c r="E105">
        <v>1</v>
      </c>
      <c r="F105" s="22">
        <f t="shared" si="17"/>
        <v>1</v>
      </c>
      <c r="G105">
        <v>1</v>
      </c>
      <c r="H105" s="22">
        <f t="shared" si="18"/>
        <v>1</v>
      </c>
      <c r="I105">
        <v>0</v>
      </c>
      <c r="J105" s="22">
        <f t="shared" si="19"/>
        <v>0</v>
      </c>
      <c r="K105">
        <v>0</v>
      </c>
      <c r="L105" s="22">
        <f t="shared" si="20"/>
        <v>0</v>
      </c>
      <c r="M105">
        <v>0</v>
      </c>
      <c r="N105" s="22">
        <f t="shared" si="21"/>
        <v>0</v>
      </c>
      <c r="O105">
        <v>1</v>
      </c>
      <c r="P105" s="22">
        <f t="shared" si="22"/>
        <v>0.5</v>
      </c>
      <c r="Q105" t="e">
        <f>#REF!</f>
        <v>#REF!</v>
      </c>
      <c r="R105" t="s">
        <v>319</v>
      </c>
      <c r="S105">
        <f t="shared" si="23"/>
        <v>12.5</v>
      </c>
      <c r="T105" t="str">
        <f t="shared" si="24"/>
        <v>Poor</v>
      </c>
    </row>
    <row r="106" spans="1:20" x14ac:dyDescent="0.35">
      <c r="A106">
        <v>2</v>
      </c>
      <c r="B106" s="22">
        <f t="shared" si="15"/>
        <v>4</v>
      </c>
      <c r="C106">
        <v>1</v>
      </c>
      <c r="D106" s="22">
        <f t="shared" si="16"/>
        <v>3</v>
      </c>
      <c r="E106">
        <v>0</v>
      </c>
      <c r="F106" s="22">
        <f t="shared" si="17"/>
        <v>0</v>
      </c>
      <c r="G106">
        <v>0</v>
      </c>
      <c r="H106" s="22">
        <f t="shared" si="18"/>
        <v>0</v>
      </c>
      <c r="I106">
        <v>0</v>
      </c>
      <c r="J106" s="22">
        <f t="shared" si="19"/>
        <v>0</v>
      </c>
      <c r="K106">
        <v>2</v>
      </c>
      <c r="L106" s="22">
        <f t="shared" si="20"/>
        <v>8</v>
      </c>
      <c r="M106">
        <v>1</v>
      </c>
      <c r="N106" s="22">
        <f t="shared" si="21"/>
        <v>0.5</v>
      </c>
      <c r="O106">
        <v>1</v>
      </c>
      <c r="P106" s="22">
        <f t="shared" si="22"/>
        <v>0.5</v>
      </c>
      <c r="Q106" t="e">
        <f>#REF!</f>
        <v>#REF!</v>
      </c>
      <c r="R106" t="s">
        <v>319</v>
      </c>
      <c r="S106">
        <f t="shared" si="23"/>
        <v>16</v>
      </c>
      <c r="T106" t="str">
        <f t="shared" si="24"/>
        <v>Poor</v>
      </c>
    </row>
    <row r="107" spans="1:20" x14ac:dyDescent="0.35">
      <c r="A107">
        <v>7</v>
      </c>
      <c r="B107" s="22">
        <f t="shared" si="15"/>
        <v>14</v>
      </c>
      <c r="C107">
        <v>0</v>
      </c>
      <c r="D107" s="22">
        <f t="shared" si="16"/>
        <v>0</v>
      </c>
      <c r="E107">
        <v>0</v>
      </c>
      <c r="F107" s="22">
        <f t="shared" si="17"/>
        <v>0</v>
      </c>
      <c r="G107">
        <v>0</v>
      </c>
      <c r="H107" s="22">
        <f t="shared" si="18"/>
        <v>0</v>
      </c>
      <c r="I107">
        <v>0</v>
      </c>
      <c r="J107" s="22">
        <f t="shared" si="19"/>
        <v>0</v>
      </c>
      <c r="K107">
        <v>0</v>
      </c>
      <c r="L107" s="22">
        <f t="shared" si="20"/>
        <v>0</v>
      </c>
      <c r="M107">
        <v>0</v>
      </c>
      <c r="N107" s="22">
        <f t="shared" si="21"/>
        <v>0</v>
      </c>
      <c r="O107">
        <v>2</v>
      </c>
      <c r="P107" s="22">
        <f t="shared" si="22"/>
        <v>1</v>
      </c>
      <c r="Q107">
        <v>30</v>
      </c>
      <c r="R107" t="s">
        <v>319</v>
      </c>
      <c r="S107">
        <f t="shared" si="23"/>
        <v>15</v>
      </c>
      <c r="T107" t="str">
        <f t="shared" si="24"/>
        <v>Poor</v>
      </c>
    </row>
    <row r="108" spans="1:20" x14ac:dyDescent="0.35">
      <c r="A108">
        <v>6</v>
      </c>
      <c r="B108" s="22">
        <f t="shared" si="15"/>
        <v>12</v>
      </c>
      <c r="C108">
        <v>1</v>
      </c>
      <c r="D108" s="22">
        <f t="shared" si="16"/>
        <v>3</v>
      </c>
      <c r="E108">
        <v>0</v>
      </c>
      <c r="F108" s="22">
        <f t="shared" si="17"/>
        <v>0</v>
      </c>
      <c r="G108">
        <v>0</v>
      </c>
      <c r="H108" s="22">
        <f t="shared" si="18"/>
        <v>0</v>
      </c>
      <c r="I108">
        <v>0</v>
      </c>
      <c r="J108" s="22">
        <f t="shared" si="19"/>
        <v>0</v>
      </c>
      <c r="K108">
        <v>3</v>
      </c>
      <c r="L108" s="22">
        <f t="shared" si="20"/>
        <v>12</v>
      </c>
      <c r="M108">
        <v>3</v>
      </c>
      <c r="N108" s="22">
        <f t="shared" si="21"/>
        <v>1.5</v>
      </c>
      <c r="O108">
        <v>4</v>
      </c>
      <c r="P108" s="22">
        <f t="shared" si="22"/>
        <v>2</v>
      </c>
      <c r="Q108">
        <v>30</v>
      </c>
      <c r="R108" t="s">
        <v>271</v>
      </c>
      <c r="S108">
        <f t="shared" si="23"/>
        <v>30.5</v>
      </c>
      <c r="T108" t="str">
        <f t="shared" si="24"/>
        <v>Borderline</v>
      </c>
    </row>
    <row r="109" spans="1:20" x14ac:dyDescent="0.35">
      <c r="A109">
        <v>7</v>
      </c>
      <c r="B109" s="22">
        <f t="shared" si="15"/>
        <v>14</v>
      </c>
      <c r="C109">
        <v>4</v>
      </c>
      <c r="D109" s="22">
        <f t="shared" si="16"/>
        <v>12</v>
      </c>
      <c r="E109">
        <v>0</v>
      </c>
      <c r="F109" s="22">
        <f t="shared" si="17"/>
        <v>0</v>
      </c>
      <c r="G109">
        <v>0</v>
      </c>
      <c r="H109" s="22">
        <f t="shared" si="18"/>
        <v>0</v>
      </c>
      <c r="I109">
        <v>1</v>
      </c>
      <c r="J109" s="22">
        <f t="shared" si="19"/>
        <v>4</v>
      </c>
      <c r="K109">
        <v>1</v>
      </c>
      <c r="L109" s="22">
        <f t="shared" si="20"/>
        <v>4</v>
      </c>
      <c r="M109">
        <v>7</v>
      </c>
      <c r="N109" s="22">
        <f t="shared" si="21"/>
        <v>3.5</v>
      </c>
      <c r="O109">
        <v>7</v>
      </c>
      <c r="P109" s="22">
        <f t="shared" si="22"/>
        <v>3.5</v>
      </c>
      <c r="Q109">
        <v>30</v>
      </c>
      <c r="R109" t="s">
        <v>319</v>
      </c>
      <c r="S109">
        <f t="shared" si="23"/>
        <v>41</v>
      </c>
      <c r="T109" t="str">
        <f t="shared" si="24"/>
        <v>Accepted</v>
      </c>
    </row>
    <row r="110" spans="1:20" x14ac:dyDescent="0.35">
      <c r="A110">
        <v>7</v>
      </c>
      <c r="B110" s="22">
        <f t="shared" si="15"/>
        <v>14</v>
      </c>
      <c r="C110">
        <v>2</v>
      </c>
      <c r="D110" s="22">
        <f t="shared" si="16"/>
        <v>6</v>
      </c>
      <c r="E110">
        <v>0</v>
      </c>
      <c r="F110" s="22">
        <f t="shared" si="17"/>
        <v>0</v>
      </c>
      <c r="G110">
        <v>0</v>
      </c>
      <c r="H110" s="22">
        <f t="shared" si="18"/>
        <v>0</v>
      </c>
      <c r="I110">
        <v>0</v>
      </c>
      <c r="J110" s="22">
        <f t="shared" si="19"/>
        <v>0</v>
      </c>
      <c r="K110">
        <v>0</v>
      </c>
      <c r="L110" s="22">
        <f t="shared" si="20"/>
        <v>0</v>
      </c>
      <c r="M110">
        <v>3</v>
      </c>
      <c r="N110" s="22">
        <f t="shared" si="21"/>
        <v>1.5</v>
      </c>
      <c r="O110">
        <v>3</v>
      </c>
      <c r="P110" s="22">
        <f t="shared" si="22"/>
        <v>1.5</v>
      </c>
      <c r="Q110">
        <v>30</v>
      </c>
      <c r="R110" t="s">
        <v>319</v>
      </c>
      <c r="S110">
        <f t="shared" si="23"/>
        <v>23</v>
      </c>
      <c r="T110" t="str">
        <f t="shared" si="24"/>
        <v>Borderline</v>
      </c>
    </row>
    <row r="111" spans="1:20" x14ac:dyDescent="0.35">
      <c r="A111">
        <v>7</v>
      </c>
      <c r="B111" s="22">
        <f t="shared" si="15"/>
        <v>14</v>
      </c>
      <c r="C111">
        <v>2</v>
      </c>
      <c r="D111" s="22">
        <f t="shared" si="16"/>
        <v>6</v>
      </c>
      <c r="E111">
        <v>0</v>
      </c>
      <c r="F111" s="22">
        <f t="shared" si="17"/>
        <v>0</v>
      </c>
      <c r="G111">
        <v>0</v>
      </c>
      <c r="H111" s="22">
        <f t="shared" si="18"/>
        <v>0</v>
      </c>
      <c r="I111">
        <v>0</v>
      </c>
      <c r="J111" s="22">
        <f t="shared" si="19"/>
        <v>0</v>
      </c>
      <c r="K111">
        <v>0</v>
      </c>
      <c r="L111" s="22">
        <f t="shared" si="20"/>
        <v>0</v>
      </c>
      <c r="M111">
        <v>4</v>
      </c>
      <c r="N111" s="22">
        <f t="shared" si="21"/>
        <v>2</v>
      </c>
      <c r="O111">
        <v>4</v>
      </c>
      <c r="P111" s="22">
        <f t="shared" si="22"/>
        <v>2</v>
      </c>
      <c r="Q111">
        <v>30</v>
      </c>
      <c r="R111" t="s">
        <v>319</v>
      </c>
      <c r="S111">
        <f t="shared" si="23"/>
        <v>24</v>
      </c>
      <c r="T111" t="str">
        <f t="shared" si="24"/>
        <v>Borderline</v>
      </c>
    </row>
    <row r="112" spans="1:20" x14ac:dyDescent="0.35">
      <c r="A112">
        <v>7</v>
      </c>
      <c r="B112" s="22">
        <f t="shared" si="15"/>
        <v>14</v>
      </c>
      <c r="C112">
        <v>3</v>
      </c>
      <c r="D112" s="22">
        <f t="shared" si="16"/>
        <v>9</v>
      </c>
      <c r="E112">
        <v>0</v>
      </c>
      <c r="F112" s="22">
        <f t="shared" si="17"/>
        <v>0</v>
      </c>
      <c r="G112">
        <v>0</v>
      </c>
      <c r="H112" s="22">
        <f t="shared" si="18"/>
        <v>0</v>
      </c>
      <c r="I112">
        <v>0</v>
      </c>
      <c r="J112" s="22">
        <f t="shared" si="19"/>
        <v>0</v>
      </c>
      <c r="K112">
        <v>0</v>
      </c>
      <c r="L112" s="22">
        <f t="shared" si="20"/>
        <v>0</v>
      </c>
      <c r="M112">
        <v>3</v>
      </c>
      <c r="N112" s="22">
        <f t="shared" si="21"/>
        <v>1.5</v>
      </c>
      <c r="O112">
        <v>4</v>
      </c>
      <c r="P112" s="22">
        <f t="shared" si="22"/>
        <v>2</v>
      </c>
      <c r="Q112">
        <v>30</v>
      </c>
      <c r="R112" t="s">
        <v>271</v>
      </c>
      <c r="S112">
        <f t="shared" si="23"/>
        <v>26.5</v>
      </c>
      <c r="T112" t="str">
        <f t="shared" si="24"/>
        <v>Borderline</v>
      </c>
    </row>
    <row r="113" spans="1:20" x14ac:dyDescent="0.35">
      <c r="A113">
        <v>7</v>
      </c>
      <c r="B113" s="22">
        <f t="shared" si="15"/>
        <v>14</v>
      </c>
      <c r="C113">
        <v>0</v>
      </c>
      <c r="D113" s="22">
        <f t="shared" si="16"/>
        <v>0</v>
      </c>
      <c r="E113">
        <v>0</v>
      </c>
      <c r="F113" s="22">
        <f t="shared" si="17"/>
        <v>0</v>
      </c>
      <c r="G113">
        <v>0</v>
      </c>
      <c r="H113" s="22">
        <f t="shared" si="18"/>
        <v>0</v>
      </c>
      <c r="I113">
        <v>0</v>
      </c>
      <c r="J113" s="22">
        <f t="shared" si="19"/>
        <v>0</v>
      </c>
      <c r="K113">
        <v>0</v>
      </c>
      <c r="L113" s="22">
        <f t="shared" si="20"/>
        <v>0</v>
      </c>
      <c r="M113">
        <v>2</v>
      </c>
      <c r="N113" s="22">
        <f t="shared" si="21"/>
        <v>1</v>
      </c>
      <c r="O113">
        <v>0</v>
      </c>
      <c r="P113" s="22">
        <f t="shared" si="22"/>
        <v>0</v>
      </c>
      <c r="Q113">
        <v>30</v>
      </c>
      <c r="R113" t="s">
        <v>319</v>
      </c>
      <c r="S113">
        <f t="shared" si="23"/>
        <v>15</v>
      </c>
      <c r="T113" t="str">
        <f t="shared" si="24"/>
        <v>Poor</v>
      </c>
    </row>
    <row r="114" spans="1:20" x14ac:dyDescent="0.35">
      <c r="A114">
        <v>6</v>
      </c>
      <c r="B114" s="22">
        <f t="shared" si="15"/>
        <v>12</v>
      </c>
      <c r="C114">
        <v>0</v>
      </c>
      <c r="D114" s="22">
        <f t="shared" si="16"/>
        <v>0</v>
      </c>
      <c r="E114">
        <v>0</v>
      </c>
      <c r="F114" s="22">
        <f t="shared" si="17"/>
        <v>0</v>
      </c>
      <c r="G114">
        <v>0</v>
      </c>
      <c r="H114" s="22">
        <f t="shared" si="18"/>
        <v>0</v>
      </c>
      <c r="I114">
        <v>0</v>
      </c>
      <c r="J114" s="22">
        <f t="shared" si="19"/>
        <v>0</v>
      </c>
      <c r="K114">
        <v>0</v>
      </c>
      <c r="L114" s="22">
        <f t="shared" si="20"/>
        <v>0</v>
      </c>
      <c r="M114">
        <v>2</v>
      </c>
      <c r="N114" s="22">
        <f t="shared" si="21"/>
        <v>1</v>
      </c>
      <c r="O114">
        <v>0</v>
      </c>
      <c r="P114" s="22">
        <f t="shared" si="22"/>
        <v>0</v>
      </c>
      <c r="Q114">
        <v>30</v>
      </c>
      <c r="R114" t="s">
        <v>271</v>
      </c>
      <c r="S114">
        <f t="shared" si="23"/>
        <v>13</v>
      </c>
      <c r="T114" t="str">
        <f t="shared" si="24"/>
        <v>Poor</v>
      </c>
    </row>
    <row r="115" spans="1:20" x14ac:dyDescent="0.35">
      <c r="A115">
        <v>7</v>
      </c>
      <c r="B115" s="22">
        <f t="shared" si="15"/>
        <v>14</v>
      </c>
      <c r="C115">
        <v>5</v>
      </c>
      <c r="D115" s="22">
        <f t="shared" si="16"/>
        <v>15</v>
      </c>
      <c r="E115">
        <v>0</v>
      </c>
      <c r="F115" s="22">
        <f t="shared" si="17"/>
        <v>0</v>
      </c>
      <c r="G115">
        <v>0</v>
      </c>
      <c r="H115" s="22">
        <f t="shared" si="18"/>
        <v>0</v>
      </c>
      <c r="I115">
        <v>0</v>
      </c>
      <c r="J115" s="22">
        <f t="shared" si="19"/>
        <v>0</v>
      </c>
      <c r="K115">
        <v>0</v>
      </c>
      <c r="L115" s="22">
        <f t="shared" si="20"/>
        <v>0</v>
      </c>
      <c r="M115">
        <v>0</v>
      </c>
      <c r="N115" s="22">
        <f t="shared" si="21"/>
        <v>0</v>
      </c>
      <c r="O115">
        <v>6</v>
      </c>
      <c r="P115" s="22">
        <f t="shared" si="22"/>
        <v>3</v>
      </c>
      <c r="Q115">
        <v>30</v>
      </c>
      <c r="R115" t="s">
        <v>271</v>
      </c>
      <c r="S115">
        <f t="shared" si="23"/>
        <v>32</v>
      </c>
      <c r="T115" t="str">
        <f t="shared" si="24"/>
        <v>Borderline</v>
      </c>
    </row>
    <row r="116" spans="1:20" x14ac:dyDescent="0.35">
      <c r="A116">
        <v>7</v>
      </c>
      <c r="B116" s="22">
        <f t="shared" si="15"/>
        <v>14</v>
      </c>
      <c r="C116">
        <v>0</v>
      </c>
      <c r="D116" s="22">
        <f t="shared" si="16"/>
        <v>0</v>
      </c>
      <c r="E116">
        <v>0</v>
      </c>
      <c r="F116" s="22">
        <f t="shared" si="17"/>
        <v>0</v>
      </c>
      <c r="G116">
        <v>0</v>
      </c>
      <c r="H116" s="22">
        <f t="shared" si="18"/>
        <v>0</v>
      </c>
      <c r="I116">
        <v>0</v>
      </c>
      <c r="J116" s="22">
        <f t="shared" si="19"/>
        <v>0</v>
      </c>
      <c r="K116">
        <v>0</v>
      </c>
      <c r="L116" s="22">
        <f t="shared" si="20"/>
        <v>0</v>
      </c>
      <c r="M116">
        <v>4</v>
      </c>
      <c r="N116" s="22">
        <f t="shared" si="21"/>
        <v>2</v>
      </c>
      <c r="O116">
        <v>3</v>
      </c>
      <c r="P116" s="22">
        <f t="shared" si="22"/>
        <v>1.5</v>
      </c>
      <c r="Q116">
        <v>30</v>
      </c>
      <c r="R116" t="s">
        <v>319</v>
      </c>
      <c r="S116">
        <f t="shared" si="23"/>
        <v>17.5</v>
      </c>
      <c r="T116" t="str">
        <f t="shared" si="24"/>
        <v>Poor</v>
      </c>
    </row>
    <row r="117" spans="1:20" x14ac:dyDescent="0.35">
      <c r="A117">
        <v>7</v>
      </c>
      <c r="B117" s="22">
        <f t="shared" si="15"/>
        <v>14</v>
      </c>
      <c r="C117">
        <v>3</v>
      </c>
      <c r="D117" s="22">
        <f t="shared" si="16"/>
        <v>9</v>
      </c>
      <c r="E117">
        <v>2</v>
      </c>
      <c r="F117" s="22">
        <f t="shared" si="17"/>
        <v>2</v>
      </c>
      <c r="G117">
        <v>0</v>
      </c>
      <c r="H117" s="22">
        <f t="shared" si="18"/>
        <v>0</v>
      </c>
      <c r="I117">
        <v>0</v>
      </c>
      <c r="J117" s="22">
        <f t="shared" si="19"/>
        <v>0</v>
      </c>
      <c r="K117">
        <v>0</v>
      </c>
      <c r="L117" s="22">
        <f t="shared" si="20"/>
        <v>0</v>
      </c>
      <c r="M117">
        <v>4</v>
      </c>
      <c r="N117" s="22">
        <f t="shared" si="21"/>
        <v>2</v>
      </c>
      <c r="O117">
        <v>4</v>
      </c>
      <c r="P117" s="22">
        <f t="shared" si="22"/>
        <v>2</v>
      </c>
      <c r="Q117">
        <v>30</v>
      </c>
      <c r="R117" t="s">
        <v>319</v>
      </c>
      <c r="S117">
        <f t="shared" si="23"/>
        <v>29</v>
      </c>
      <c r="T117" t="str">
        <f t="shared" si="24"/>
        <v>Borderline</v>
      </c>
    </row>
    <row r="118" spans="1:20" x14ac:dyDescent="0.35">
      <c r="A118">
        <v>7</v>
      </c>
      <c r="B118" s="22">
        <f t="shared" si="15"/>
        <v>14</v>
      </c>
      <c r="C118">
        <v>3</v>
      </c>
      <c r="D118" s="22">
        <f t="shared" si="16"/>
        <v>9</v>
      </c>
      <c r="E118">
        <v>0</v>
      </c>
      <c r="F118" s="22">
        <f t="shared" si="17"/>
        <v>0</v>
      </c>
      <c r="G118">
        <v>1</v>
      </c>
      <c r="H118" s="22">
        <f t="shared" si="18"/>
        <v>1</v>
      </c>
      <c r="I118">
        <v>0</v>
      </c>
      <c r="J118" s="22">
        <f t="shared" si="19"/>
        <v>0</v>
      </c>
      <c r="K118">
        <v>0</v>
      </c>
      <c r="L118" s="22">
        <f t="shared" si="20"/>
        <v>0</v>
      </c>
      <c r="M118">
        <v>0</v>
      </c>
      <c r="N118" s="22">
        <f t="shared" si="21"/>
        <v>0</v>
      </c>
      <c r="O118">
        <v>5</v>
      </c>
      <c r="P118" s="22">
        <f t="shared" si="22"/>
        <v>2.5</v>
      </c>
      <c r="Q118">
        <v>30</v>
      </c>
      <c r="R118" t="s">
        <v>271</v>
      </c>
      <c r="S118">
        <f t="shared" si="23"/>
        <v>26.5</v>
      </c>
      <c r="T118" t="str">
        <f t="shared" si="24"/>
        <v>Borderline</v>
      </c>
    </row>
    <row r="119" spans="1:20" x14ac:dyDescent="0.35">
      <c r="A119">
        <v>7</v>
      </c>
      <c r="B119" s="22">
        <f t="shared" si="15"/>
        <v>14</v>
      </c>
      <c r="C119">
        <v>4</v>
      </c>
      <c r="D119" s="22">
        <f t="shared" si="16"/>
        <v>12</v>
      </c>
      <c r="E119">
        <v>3</v>
      </c>
      <c r="F119" s="22">
        <f t="shared" si="17"/>
        <v>3</v>
      </c>
      <c r="G119">
        <v>1</v>
      </c>
      <c r="H119" s="22">
        <f t="shared" si="18"/>
        <v>1</v>
      </c>
      <c r="I119">
        <v>0</v>
      </c>
      <c r="J119" s="22">
        <f t="shared" si="19"/>
        <v>0</v>
      </c>
      <c r="K119">
        <v>0</v>
      </c>
      <c r="L119" s="22">
        <f t="shared" si="20"/>
        <v>0</v>
      </c>
      <c r="M119">
        <v>0</v>
      </c>
      <c r="N119" s="22">
        <f t="shared" si="21"/>
        <v>0</v>
      </c>
      <c r="O119">
        <v>6</v>
      </c>
      <c r="P119" s="22">
        <f t="shared" si="22"/>
        <v>3</v>
      </c>
      <c r="Q119">
        <v>31</v>
      </c>
      <c r="R119" t="s">
        <v>271</v>
      </c>
      <c r="S119">
        <f t="shared" si="23"/>
        <v>33</v>
      </c>
      <c r="T119" t="str">
        <f t="shared" si="24"/>
        <v>Borderline</v>
      </c>
    </row>
    <row r="120" spans="1:20" x14ac:dyDescent="0.35">
      <c r="A120">
        <v>5</v>
      </c>
      <c r="B120" s="22">
        <f t="shared" si="15"/>
        <v>10</v>
      </c>
      <c r="C120">
        <v>0</v>
      </c>
      <c r="D120" s="22">
        <f t="shared" si="16"/>
        <v>0</v>
      </c>
      <c r="E120">
        <v>0</v>
      </c>
      <c r="F120" s="22">
        <f t="shared" si="17"/>
        <v>0</v>
      </c>
      <c r="G120">
        <v>0</v>
      </c>
      <c r="H120" s="22">
        <f t="shared" si="18"/>
        <v>0</v>
      </c>
      <c r="I120">
        <v>3</v>
      </c>
      <c r="J120" s="22">
        <f t="shared" si="19"/>
        <v>12</v>
      </c>
      <c r="K120">
        <v>4</v>
      </c>
      <c r="L120" s="22">
        <f t="shared" si="20"/>
        <v>16</v>
      </c>
      <c r="M120">
        <v>4</v>
      </c>
      <c r="N120" s="22">
        <f t="shared" si="21"/>
        <v>2</v>
      </c>
      <c r="O120">
        <v>3</v>
      </c>
      <c r="P120" s="22">
        <f t="shared" si="22"/>
        <v>1.5</v>
      </c>
      <c r="Q120">
        <v>32</v>
      </c>
      <c r="R120" t="s">
        <v>271</v>
      </c>
      <c r="S120">
        <f t="shared" si="23"/>
        <v>41.5</v>
      </c>
      <c r="T120" t="str">
        <f t="shared" si="24"/>
        <v>Accepted</v>
      </c>
    </row>
    <row r="121" spans="1:20" x14ac:dyDescent="0.35">
      <c r="A121">
        <v>7</v>
      </c>
      <c r="B121" s="22">
        <f t="shared" si="15"/>
        <v>14</v>
      </c>
      <c r="C121">
        <v>1</v>
      </c>
      <c r="D121" s="22">
        <f t="shared" si="16"/>
        <v>3</v>
      </c>
      <c r="E121">
        <v>1</v>
      </c>
      <c r="F121" s="22">
        <f t="shared" si="17"/>
        <v>1</v>
      </c>
      <c r="G121">
        <v>1</v>
      </c>
      <c r="H121" s="22">
        <f t="shared" si="18"/>
        <v>1</v>
      </c>
      <c r="I121">
        <v>2</v>
      </c>
      <c r="J121" s="22">
        <f t="shared" si="19"/>
        <v>8</v>
      </c>
      <c r="K121">
        <v>7</v>
      </c>
      <c r="L121" s="22">
        <f t="shared" si="20"/>
        <v>28</v>
      </c>
      <c r="M121">
        <v>7</v>
      </c>
      <c r="N121" s="22">
        <f t="shared" si="21"/>
        <v>3.5</v>
      </c>
      <c r="O121">
        <v>7</v>
      </c>
      <c r="P121" s="22">
        <f t="shared" si="22"/>
        <v>3.5</v>
      </c>
      <c r="Q121">
        <v>32</v>
      </c>
      <c r="R121" t="s">
        <v>271</v>
      </c>
      <c r="S121">
        <f t="shared" si="23"/>
        <v>62</v>
      </c>
      <c r="T121" t="str">
        <f t="shared" si="24"/>
        <v>Accepted</v>
      </c>
    </row>
    <row r="122" spans="1:20" x14ac:dyDescent="0.35">
      <c r="A122">
        <v>7</v>
      </c>
      <c r="B122" s="22">
        <f t="shared" si="15"/>
        <v>14</v>
      </c>
      <c r="C122">
        <v>1</v>
      </c>
      <c r="D122" s="22">
        <f t="shared" si="16"/>
        <v>3</v>
      </c>
      <c r="E122">
        <v>1</v>
      </c>
      <c r="F122" s="22">
        <f t="shared" si="17"/>
        <v>1</v>
      </c>
      <c r="G122">
        <v>1</v>
      </c>
      <c r="H122" s="22">
        <f t="shared" si="18"/>
        <v>1</v>
      </c>
      <c r="I122">
        <v>2</v>
      </c>
      <c r="J122" s="22">
        <f t="shared" si="19"/>
        <v>8</v>
      </c>
      <c r="K122">
        <v>7</v>
      </c>
      <c r="L122" s="22">
        <f t="shared" si="20"/>
        <v>28</v>
      </c>
      <c r="M122">
        <v>7</v>
      </c>
      <c r="N122" s="22">
        <f t="shared" si="21"/>
        <v>3.5</v>
      </c>
      <c r="O122">
        <v>7</v>
      </c>
      <c r="P122" s="22">
        <f t="shared" si="22"/>
        <v>3.5</v>
      </c>
      <c r="Q122">
        <v>32</v>
      </c>
      <c r="R122" t="s">
        <v>319</v>
      </c>
      <c r="S122">
        <f t="shared" si="23"/>
        <v>62</v>
      </c>
      <c r="T122" t="str">
        <f t="shared" si="24"/>
        <v>Accepted</v>
      </c>
    </row>
    <row r="123" spans="1:20" x14ac:dyDescent="0.35">
      <c r="A123">
        <v>7</v>
      </c>
      <c r="B123" s="22">
        <f t="shared" si="15"/>
        <v>14</v>
      </c>
      <c r="C123">
        <v>5</v>
      </c>
      <c r="D123" s="22">
        <f t="shared" si="16"/>
        <v>15</v>
      </c>
      <c r="E123">
        <v>6</v>
      </c>
      <c r="F123" s="22">
        <f t="shared" si="17"/>
        <v>6</v>
      </c>
      <c r="G123">
        <v>6</v>
      </c>
      <c r="H123" s="22">
        <f t="shared" si="18"/>
        <v>6</v>
      </c>
      <c r="I123">
        <v>7</v>
      </c>
      <c r="J123" s="22">
        <f t="shared" si="19"/>
        <v>28</v>
      </c>
      <c r="K123">
        <v>6</v>
      </c>
      <c r="L123" s="22">
        <f t="shared" si="20"/>
        <v>24</v>
      </c>
      <c r="M123">
        <v>5</v>
      </c>
      <c r="N123" s="22">
        <f t="shared" si="21"/>
        <v>2.5</v>
      </c>
      <c r="O123">
        <v>6</v>
      </c>
      <c r="P123" s="22">
        <f t="shared" si="22"/>
        <v>3</v>
      </c>
      <c r="Q123">
        <v>32</v>
      </c>
      <c r="R123" t="s">
        <v>319</v>
      </c>
      <c r="S123">
        <f t="shared" si="23"/>
        <v>98.5</v>
      </c>
      <c r="T123" t="str">
        <f t="shared" si="24"/>
        <v>Accepted</v>
      </c>
    </row>
    <row r="124" spans="1:20" x14ac:dyDescent="0.35">
      <c r="A124">
        <v>7</v>
      </c>
      <c r="B124" s="22">
        <f t="shared" si="15"/>
        <v>14</v>
      </c>
      <c r="C124">
        <v>7</v>
      </c>
      <c r="D124" s="22">
        <f t="shared" si="16"/>
        <v>21</v>
      </c>
      <c r="E124">
        <v>0</v>
      </c>
      <c r="F124" s="22">
        <f t="shared" si="17"/>
        <v>0</v>
      </c>
      <c r="G124">
        <v>0</v>
      </c>
      <c r="H124" s="22">
        <f t="shared" si="18"/>
        <v>0</v>
      </c>
      <c r="I124">
        <v>0</v>
      </c>
      <c r="J124" s="22">
        <f t="shared" si="19"/>
        <v>0</v>
      </c>
      <c r="K124">
        <v>7</v>
      </c>
      <c r="L124" s="22">
        <f t="shared" si="20"/>
        <v>28</v>
      </c>
      <c r="M124">
        <v>7</v>
      </c>
      <c r="N124" s="22">
        <f t="shared" si="21"/>
        <v>3.5</v>
      </c>
      <c r="O124">
        <v>7</v>
      </c>
      <c r="P124" s="22">
        <f t="shared" si="22"/>
        <v>3.5</v>
      </c>
      <c r="Q124">
        <v>32</v>
      </c>
      <c r="R124" t="s">
        <v>271</v>
      </c>
      <c r="S124">
        <f t="shared" si="23"/>
        <v>70</v>
      </c>
      <c r="T124" t="str">
        <f t="shared" si="24"/>
        <v>Accepted</v>
      </c>
    </row>
    <row r="125" spans="1:20" x14ac:dyDescent="0.35">
      <c r="A125">
        <v>2</v>
      </c>
      <c r="B125" s="22">
        <f t="shared" si="15"/>
        <v>4</v>
      </c>
      <c r="C125">
        <v>1</v>
      </c>
      <c r="D125" s="22">
        <f t="shared" si="16"/>
        <v>3</v>
      </c>
      <c r="E125">
        <v>0</v>
      </c>
      <c r="F125" s="22">
        <f t="shared" si="17"/>
        <v>0</v>
      </c>
      <c r="G125">
        <v>0</v>
      </c>
      <c r="H125" s="22">
        <f t="shared" si="18"/>
        <v>0</v>
      </c>
      <c r="I125">
        <v>1</v>
      </c>
      <c r="J125" s="22">
        <f t="shared" si="19"/>
        <v>4</v>
      </c>
      <c r="K125">
        <v>1</v>
      </c>
      <c r="L125" s="22">
        <f t="shared" si="20"/>
        <v>4</v>
      </c>
      <c r="M125">
        <v>2</v>
      </c>
      <c r="N125" s="22">
        <f t="shared" si="21"/>
        <v>1</v>
      </c>
      <c r="O125">
        <v>2</v>
      </c>
      <c r="P125" s="22">
        <f t="shared" si="22"/>
        <v>1</v>
      </c>
      <c r="Q125">
        <v>32</v>
      </c>
      <c r="R125" t="s">
        <v>319</v>
      </c>
      <c r="S125">
        <f t="shared" si="23"/>
        <v>17</v>
      </c>
      <c r="T125" t="str">
        <f t="shared" si="24"/>
        <v>Poor</v>
      </c>
    </row>
    <row r="126" spans="1:20" x14ac:dyDescent="0.35">
      <c r="A126">
        <v>7</v>
      </c>
      <c r="B126" s="22">
        <f t="shared" si="15"/>
        <v>14</v>
      </c>
      <c r="C126">
        <v>7</v>
      </c>
      <c r="D126" s="22">
        <f t="shared" si="16"/>
        <v>21</v>
      </c>
      <c r="E126">
        <v>2</v>
      </c>
      <c r="F126" s="22">
        <f t="shared" si="17"/>
        <v>2</v>
      </c>
      <c r="G126">
        <v>2</v>
      </c>
      <c r="H126" s="22">
        <f t="shared" si="18"/>
        <v>2</v>
      </c>
      <c r="I126">
        <v>2</v>
      </c>
      <c r="J126" s="22">
        <f t="shared" si="19"/>
        <v>8</v>
      </c>
      <c r="K126">
        <v>2</v>
      </c>
      <c r="L126" s="22">
        <f t="shared" si="20"/>
        <v>8</v>
      </c>
      <c r="M126">
        <v>3</v>
      </c>
      <c r="N126" s="22">
        <f t="shared" si="21"/>
        <v>1.5</v>
      </c>
      <c r="O126">
        <v>5</v>
      </c>
      <c r="P126" s="22">
        <f t="shared" si="22"/>
        <v>2.5</v>
      </c>
      <c r="Q126">
        <v>32</v>
      </c>
      <c r="R126" t="s">
        <v>319</v>
      </c>
      <c r="S126">
        <f t="shared" si="23"/>
        <v>59</v>
      </c>
      <c r="T126" t="str">
        <f t="shared" si="24"/>
        <v>Accepted</v>
      </c>
    </row>
    <row r="127" spans="1:20" x14ac:dyDescent="0.35">
      <c r="A127">
        <v>7</v>
      </c>
      <c r="B127" s="22">
        <f t="shared" si="15"/>
        <v>14</v>
      </c>
      <c r="C127">
        <v>1</v>
      </c>
      <c r="D127" s="22">
        <f t="shared" si="16"/>
        <v>3</v>
      </c>
      <c r="E127">
        <v>2</v>
      </c>
      <c r="F127" s="22">
        <f t="shared" si="17"/>
        <v>2</v>
      </c>
      <c r="G127">
        <v>3</v>
      </c>
      <c r="H127" s="22">
        <f t="shared" si="18"/>
        <v>3</v>
      </c>
      <c r="I127">
        <v>0</v>
      </c>
      <c r="J127" s="22">
        <f t="shared" si="19"/>
        <v>0</v>
      </c>
      <c r="K127">
        <v>4</v>
      </c>
      <c r="L127" s="22">
        <f t="shared" si="20"/>
        <v>16</v>
      </c>
      <c r="M127">
        <v>3</v>
      </c>
      <c r="N127" s="22">
        <f t="shared" si="21"/>
        <v>1.5</v>
      </c>
      <c r="O127">
        <v>5</v>
      </c>
      <c r="P127" s="22">
        <f t="shared" si="22"/>
        <v>2.5</v>
      </c>
      <c r="Q127">
        <v>32</v>
      </c>
      <c r="R127" t="s">
        <v>271</v>
      </c>
      <c r="S127">
        <f t="shared" si="23"/>
        <v>42</v>
      </c>
      <c r="T127" t="str">
        <f t="shared" si="24"/>
        <v>Accepted</v>
      </c>
    </row>
    <row r="128" spans="1:20" x14ac:dyDescent="0.35">
      <c r="A128">
        <v>6</v>
      </c>
      <c r="B128" s="22">
        <f t="shared" si="15"/>
        <v>12</v>
      </c>
      <c r="C128">
        <v>2</v>
      </c>
      <c r="D128" s="22">
        <f t="shared" si="16"/>
        <v>6</v>
      </c>
      <c r="E128">
        <v>1</v>
      </c>
      <c r="F128" s="22">
        <f t="shared" si="17"/>
        <v>1</v>
      </c>
      <c r="G128">
        <v>1</v>
      </c>
      <c r="H128" s="22">
        <f t="shared" si="18"/>
        <v>1</v>
      </c>
      <c r="I128">
        <v>0</v>
      </c>
      <c r="J128" s="22">
        <f t="shared" si="19"/>
        <v>0</v>
      </c>
      <c r="K128">
        <v>4</v>
      </c>
      <c r="L128" s="22">
        <f t="shared" si="20"/>
        <v>16</v>
      </c>
      <c r="M128">
        <v>3</v>
      </c>
      <c r="N128" s="22">
        <f t="shared" si="21"/>
        <v>1.5</v>
      </c>
      <c r="O128">
        <v>2</v>
      </c>
      <c r="P128" s="22">
        <f t="shared" si="22"/>
        <v>1</v>
      </c>
      <c r="Q128">
        <v>32</v>
      </c>
      <c r="R128" t="s">
        <v>319</v>
      </c>
      <c r="S128">
        <f t="shared" si="23"/>
        <v>38.5</v>
      </c>
      <c r="T128" t="str">
        <f t="shared" si="24"/>
        <v>Accepted</v>
      </c>
    </row>
    <row r="129" spans="1:20" x14ac:dyDescent="0.35">
      <c r="A129">
        <v>7</v>
      </c>
      <c r="B129" s="22">
        <f t="shared" si="15"/>
        <v>14</v>
      </c>
      <c r="C129">
        <v>2</v>
      </c>
      <c r="D129" s="22">
        <f t="shared" si="16"/>
        <v>6</v>
      </c>
      <c r="E129">
        <v>0</v>
      </c>
      <c r="F129" s="22">
        <f t="shared" si="17"/>
        <v>0</v>
      </c>
      <c r="G129">
        <v>0</v>
      </c>
      <c r="H129" s="22">
        <f t="shared" si="18"/>
        <v>0</v>
      </c>
      <c r="I129">
        <v>0</v>
      </c>
      <c r="J129" s="22">
        <f t="shared" si="19"/>
        <v>0</v>
      </c>
      <c r="K129">
        <v>0</v>
      </c>
      <c r="L129" s="22">
        <f t="shared" si="20"/>
        <v>0</v>
      </c>
      <c r="M129">
        <v>3</v>
      </c>
      <c r="N129" s="22">
        <f t="shared" si="21"/>
        <v>1.5</v>
      </c>
      <c r="O129">
        <v>3</v>
      </c>
      <c r="P129" s="22">
        <f t="shared" si="22"/>
        <v>1.5</v>
      </c>
      <c r="Q129">
        <v>32</v>
      </c>
      <c r="R129" t="s">
        <v>319</v>
      </c>
      <c r="S129">
        <f t="shared" si="23"/>
        <v>23</v>
      </c>
      <c r="T129" t="str">
        <f t="shared" si="24"/>
        <v>Borderline</v>
      </c>
    </row>
    <row r="130" spans="1:20" x14ac:dyDescent="0.35">
      <c r="A130">
        <v>7</v>
      </c>
      <c r="B130" s="22">
        <f t="shared" ref="B130:B193" si="25">A130*2</f>
        <v>14</v>
      </c>
      <c r="C130">
        <v>2</v>
      </c>
      <c r="D130" s="22">
        <f t="shared" ref="D130:D193" si="26">C130*3</f>
        <v>6</v>
      </c>
      <c r="E130">
        <v>0</v>
      </c>
      <c r="F130" s="22">
        <f t="shared" ref="F130:F193" si="27">E130</f>
        <v>0</v>
      </c>
      <c r="G130">
        <v>0</v>
      </c>
      <c r="H130" s="22">
        <f t="shared" ref="H130:H193" si="28">G130</f>
        <v>0</v>
      </c>
      <c r="I130">
        <v>0</v>
      </c>
      <c r="J130" s="22">
        <f t="shared" ref="J130:J193" si="29">I130*4</f>
        <v>0</v>
      </c>
      <c r="K130">
        <v>0</v>
      </c>
      <c r="L130" s="22">
        <f t="shared" ref="L130:L193" si="30">K130*4</f>
        <v>0</v>
      </c>
      <c r="M130">
        <v>0</v>
      </c>
      <c r="N130" s="22">
        <f t="shared" ref="N130:N193" si="31">M130*0.5</f>
        <v>0</v>
      </c>
      <c r="O130">
        <v>6</v>
      </c>
      <c r="P130" s="22">
        <f t="shared" ref="P130:P193" si="32">O130*0.5</f>
        <v>3</v>
      </c>
      <c r="Q130">
        <v>32</v>
      </c>
      <c r="R130" t="s">
        <v>319</v>
      </c>
      <c r="S130">
        <f t="shared" ref="S130:S193" si="33">B130+D130+F130+H130+J130+L130+N130+P130</f>
        <v>23</v>
      </c>
      <c r="T130" t="str">
        <f t="shared" si="24"/>
        <v>Borderline</v>
      </c>
    </row>
    <row r="131" spans="1:20" x14ac:dyDescent="0.35">
      <c r="A131">
        <v>7</v>
      </c>
      <c r="B131" s="22">
        <f t="shared" si="25"/>
        <v>14</v>
      </c>
      <c r="C131">
        <v>2</v>
      </c>
      <c r="D131" s="22">
        <f t="shared" si="26"/>
        <v>6</v>
      </c>
      <c r="E131">
        <v>2</v>
      </c>
      <c r="F131" s="22">
        <f t="shared" si="27"/>
        <v>2</v>
      </c>
      <c r="G131">
        <v>2</v>
      </c>
      <c r="H131" s="22">
        <f t="shared" si="28"/>
        <v>2</v>
      </c>
      <c r="I131">
        <v>1</v>
      </c>
      <c r="J131" s="22">
        <f t="shared" si="29"/>
        <v>4</v>
      </c>
      <c r="K131">
        <v>3</v>
      </c>
      <c r="L131" s="22">
        <f t="shared" si="30"/>
        <v>12</v>
      </c>
      <c r="M131">
        <v>3</v>
      </c>
      <c r="N131" s="22">
        <f t="shared" si="31"/>
        <v>1.5</v>
      </c>
      <c r="O131">
        <v>5</v>
      </c>
      <c r="P131" s="22">
        <f t="shared" si="32"/>
        <v>2.5</v>
      </c>
      <c r="Q131">
        <v>32</v>
      </c>
      <c r="R131" t="s">
        <v>271</v>
      </c>
      <c r="S131">
        <f t="shared" si="33"/>
        <v>44</v>
      </c>
      <c r="T131" t="str">
        <f t="shared" ref="T131:T194" si="34">IF(S131&gt;35,"Accepted",IF(S131&lt;21,"Poor","Borderline"))</f>
        <v>Accepted</v>
      </c>
    </row>
    <row r="132" spans="1:20" x14ac:dyDescent="0.35">
      <c r="A132">
        <v>4</v>
      </c>
      <c r="B132" s="22">
        <f t="shared" si="25"/>
        <v>8</v>
      </c>
      <c r="C132">
        <v>0</v>
      </c>
      <c r="D132" s="22">
        <f t="shared" si="26"/>
        <v>0</v>
      </c>
      <c r="E132">
        <v>2</v>
      </c>
      <c r="F132" s="22">
        <f t="shared" si="27"/>
        <v>2</v>
      </c>
      <c r="G132">
        <v>0</v>
      </c>
      <c r="H132" s="22">
        <f t="shared" si="28"/>
        <v>0</v>
      </c>
      <c r="I132">
        <v>3</v>
      </c>
      <c r="J132" s="22">
        <f t="shared" si="29"/>
        <v>12</v>
      </c>
      <c r="K132">
        <v>3</v>
      </c>
      <c r="L132" s="22">
        <f t="shared" si="30"/>
        <v>12</v>
      </c>
      <c r="M132">
        <v>4</v>
      </c>
      <c r="N132" s="22">
        <f t="shared" si="31"/>
        <v>2</v>
      </c>
      <c r="O132">
        <v>5</v>
      </c>
      <c r="P132" s="22">
        <f t="shared" si="32"/>
        <v>2.5</v>
      </c>
      <c r="Q132">
        <v>33</v>
      </c>
      <c r="R132" t="s">
        <v>271</v>
      </c>
      <c r="S132">
        <f t="shared" si="33"/>
        <v>38.5</v>
      </c>
      <c r="T132" t="str">
        <f t="shared" si="34"/>
        <v>Accepted</v>
      </c>
    </row>
    <row r="133" spans="1:20" x14ac:dyDescent="0.35">
      <c r="A133">
        <v>7</v>
      </c>
      <c r="B133" s="22">
        <f t="shared" si="25"/>
        <v>14</v>
      </c>
      <c r="C133">
        <v>2</v>
      </c>
      <c r="D133" s="22">
        <f t="shared" si="26"/>
        <v>6</v>
      </c>
      <c r="E133">
        <v>0</v>
      </c>
      <c r="F133" s="22">
        <f t="shared" si="27"/>
        <v>0</v>
      </c>
      <c r="G133">
        <v>0</v>
      </c>
      <c r="H133" s="22">
        <f t="shared" si="28"/>
        <v>0</v>
      </c>
      <c r="I133">
        <v>0</v>
      </c>
      <c r="J133" s="22">
        <f t="shared" si="29"/>
        <v>0</v>
      </c>
      <c r="K133">
        <v>0</v>
      </c>
      <c r="L133" s="22">
        <f t="shared" si="30"/>
        <v>0</v>
      </c>
      <c r="M133">
        <v>0</v>
      </c>
      <c r="N133" s="22">
        <f t="shared" si="31"/>
        <v>0</v>
      </c>
      <c r="O133">
        <v>0</v>
      </c>
      <c r="P133" s="22">
        <f t="shared" si="32"/>
        <v>0</v>
      </c>
      <c r="Q133">
        <v>34</v>
      </c>
      <c r="R133" t="s">
        <v>271</v>
      </c>
      <c r="S133">
        <f t="shared" si="33"/>
        <v>20</v>
      </c>
      <c r="T133" t="str">
        <f t="shared" si="34"/>
        <v>Poor</v>
      </c>
    </row>
    <row r="134" spans="1:20" x14ac:dyDescent="0.35">
      <c r="A134">
        <v>7</v>
      </c>
      <c r="B134" s="22">
        <f t="shared" si="25"/>
        <v>14</v>
      </c>
      <c r="C134">
        <v>5</v>
      </c>
      <c r="D134" s="22">
        <f t="shared" si="26"/>
        <v>15</v>
      </c>
      <c r="E134">
        <v>6</v>
      </c>
      <c r="F134" s="22">
        <f t="shared" si="27"/>
        <v>6</v>
      </c>
      <c r="G134">
        <v>6</v>
      </c>
      <c r="H134" s="22">
        <f t="shared" si="28"/>
        <v>6</v>
      </c>
      <c r="I134">
        <v>7</v>
      </c>
      <c r="J134" s="22">
        <f t="shared" si="29"/>
        <v>28</v>
      </c>
      <c r="K134">
        <v>7</v>
      </c>
      <c r="L134" s="22">
        <f t="shared" si="30"/>
        <v>28</v>
      </c>
      <c r="M134">
        <v>7</v>
      </c>
      <c r="N134" s="22">
        <f t="shared" si="31"/>
        <v>3.5</v>
      </c>
      <c r="O134">
        <v>6</v>
      </c>
      <c r="P134" s="22">
        <f t="shared" si="32"/>
        <v>3</v>
      </c>
      <c r="Q134">
        <v>35</v>
      </c>
      <c r="R134" t="s">
        <v>271</v>
      </c>
      <c r="S134">
        <f t="shared" si="33"/>
        <v>103.5</v>
      </c>
      <c r="T134" t="str">
        <f t="shared" si="34"/>
        <v>Accepted</v>
      </c>
    </row>
    <row r="135" spans="1:20" x14ac:dyDescent="0.35">
      <c r="A135">
        <v>4</v>
      </c>
      <c r="B135" s="22">
        <f t="shared" si="25"/>
        <v>8</v>
      </c>
      <c r="C135">
        <v>0</v>
      </c>
      <c r="D135" s="22">
        <f t="shared" si="26"/>
        <v>0</v>
      </c>
      <c r="E135">
        <v>2</v>
      </c>
      <c r="F135" s="22">
        <f t="shared" si="27"/>
        <v>2</v>
      </c>
      <c r="G135">
        <v>1</v>
      </c>
      <c r="H135" s="22">
        <f t="shared" si="28"/>
        <v>1</v>
      </c>
      <c r="I135">
        <v>2</v>
      </c>
      <c r="J135" s="22">
        <f t="shared" si="29"/>
        <v>8</v>
      </c>
      <c r="K135">
        <v>3</v>
      </c>
      <c r="L135" s="22">
        <f t="shared" si="30"/>
        <v>12</v>
      </c>
      <c r="M135">
        <v>3</v>
      </c>
      <c r="N135" s="22">
        <f t="shared" si="31"/>
        <v>1.5</v>
      </c>
      <c r="O135">
        <v>3</v>
      </c>
      <c r="P135" s="22">
        <f t="shared" si="32"/>
        <v>1.5</v>
      </c>
      <c r="Q135">
        <v>35</v>
      </c>
      <c r="R135" t="s">
        <v>271</v>
      </c>
      <c r="S135">
        <f t="shared" si="33"/>
        <v>34</v>
      </c>
      <c r="T135" t="str">
        <f t="shared" si="34"/>
        <v>Borderline</v>
      </c>
    </row>
    <row r="136" spans="1:20" x14ac:dyDescent="0.35">
      <c r="A136">
        <v>7</v>
      </c>
      <c r="B136" s="22">
        <f t="shared" si="25"/>
        <v>14</v>
      </c>
      <c r="C136">
        <v>2</v>
      </c>
      <c r="D136" s="22">
        <f t="shared" si="26"/>
        <v>6</v>
      </c>
      <c r="E136">
        <v>2</v>
      </c>
      <c r="F136" s="22">
        <f t="shared" si="27"/>
        <v>2</v>
      </c>
      <c r="G136">
        <v>3</v>
      </c>
      <c r="H136" s="22">
        <f t="shared" si="28"/>
        <v>3</v>
      </c>
      <c r="I136">
        <v>2</v>
      </c>
      <c r="J136" s="22">
        <f t="shared" si="29"/>
        <v>8</v>
      </c>
      <c r="K136">
        <v>3</v>
      </c>
      <c r="L136" s="22">
        <f t="shared" si="30"/>
        <v>12</v>
      </c>
      <c r="M136">
        <v>2</v>
      </c>
      <c r="N136" s="22">
        <f t="shared" si="31"/>
        <v>1</v>
      </c>
      <c r="O136">
        <v>3</v>
      </c>
      <c r="P136" s="22">
        <f t="shared" si="32"/>
        <v>1.5</v>
      </c>
      <c r="Q136">
        <v>35</v>
      </c>
      <c r="R136" t="s">
        <v>319</v>
      </c>
      <c r="S136">
        <f t="shared" si="33"/>
        <v>47.5</v>
      </c>
      <c r="T136" t="str">
        <f t="shared" si="34"/>
        <v>Accepted</v>
      </c>
    </row>
    <row r="137" spans="1:20" x14ac:dyDescent="0.35">
      <c r="A137">
        <v>5</v>
      </c>
      <c r="B137" s="22">
        <f t="shared" si="25"/>
        <v>10</v>
      </c>
      <c r="C137">
        <v>0</v>
      </c>
      <c r="D137" s="22">
        <f t="shared" si="26"/>
        <v>0</v>
      </c>
      <c r="E137">
        <v>3</v>
      </c>
      <c r="F137" s="22">
        <f t="shared" si="27"/>
        <v>3</v>
      </c>
      <c r="G137">
        <v>2</v>
      </c>
      <c r="H137" s="22">
        <f t="shared" si="28"/>
        <v>2</v>
      </c>
      <c r="I137">
        <v>3</v>
      </c>
      <c r="J137" s="22">
        <f t="shared" si="29"/>
        <v>12</v>
      </c>
      <c r="K137">
        <v>3</v>
      </c>
      <c r="L137" s="22">
        <f t="shared" si="30"/>
        <v>12</v>
      </c>
      <c r="M137">
        <v>4</v>
      </c>
      <c r="N137" s="22">
        <f t="shared" si="31"/>
        <v>2</v>
      </c>
      <c r="O137">
        <v>3</v>
      </c>
      <c r="P137" s="22">
        <f t="shared" si="32"/>
        <v>1.5</v>
      </c>
      <c r="Q137">
        <v>35</v>
      </c>
      <c r="R137" t="s">
        <v>271</v>
      </c>
      <c r="S137">
        <f t="shared" si="33"/>
        <v>42.5</v>
      </c>
      <c r="T137" t="str">
        <f t="shared" si="34"/>
        <v>Accepted</v>
      </c>
    </row>
    <row r="138" spans="1:20" x14ac:dyDescent="0.35">
      <c r="A138">
        <v>7</v>
      </c>
      <c r="B138" s="22">
        <f t="shared" si="25"/>
        <v>14</v>
      </c>
      <c r="C138">
        <v>3</v>
      </c>
      <c r="D138" s="22">
        <f t="shared" si="26"/>
        <v>9</v>
      </c>
      <c r="E138">
        <v>2</v>
      </c>
      <c r="F138" s="22">
        <f t="shared" si="27"/>
        <v>2</v>
      </c>
      <c r="G138">
        <v>3</v>
      </c>
      <c r="H138" s="22">
        <f t="shared" si="28"/>
        <v>3</v>
      </c>
      <c r="I138">
        <v>2</v>
      </c>
      <c r="J138" s="22">
        <f t="shared" si="29"/>
        <v>8</v>
      </c>
      <c r="K138">
        <v>3</v>
      </c>
      <c r="L138" s="22">
        <f t="shared" si="30"/>
        <v>12</v>
      </c>
      <c r="M138">
        <v>2</v>
      </c>
      <c r="N138" s="22">
        <f t="shared" si="31"/>
        <v>1</v>
      </c>
      <c r="O138">
        <v>4</v>
      </c>
      <c r="P138" s="22">
        <f t="shared" si="32"/>
        <v>2</v>
      </c>
      <c r="Q138">
        <v>35</v>
      </c>
      <c r="R138" t="s">
        <v>271</v>
      </c>
      <c r="S138">
        <f t="shared" si="33"/>
        <v>51</v>
      </c>
      <c r="T138" t="str">
        <f t="shared" si="34"/>
        <v>Accepted</v>
      </c>
    </row>
    <row r="139" spans="1:20" x14ac:dyDescent="0.35">
      <c r="A139">
        <v>5</v>
      </c>
      <c r="B139" s="22">
        <f t="shared" si="25"/>
        <v>10</v>
      </c>
      <c r="C139">
        <v>0</v>
      </c>
      <c r="D139" s="22">
        <f t="shared" si="26"/>
        <v>0</v>
      </c>
      <c r="E139">
        <v>1</v>
      </c>
      <c r="F139" s="22">
        <f t="shared" si="27"/>
        <v>1</v>
      </c>
      <c r="G139">
        <v>2</v>
      </c>
      <c r="H139" s="22">
        <f t="shared" si="28"/>
        <v>2</v>
      </c>
      <c r="I139">
        <v>2</v>
      </c>
      <c r="J139" s="22">
        <f t="shared" si="29"/>
        <v>8</v>
      </c>
      <c r="K139">
        <v>3</v>
      </c>
      <c r="L139" s="22">
        <f t="shared" si="30"/>
        <v>12</v>
      </c>
      <c r="M139">
        <v>4</v>
      </c>
      <c r="N139" s="22">
        <f t="shared" si="31"/>
        <v>2</v>
      </c>
      <c r="O139">
        <v>3</v>
      </c>
      <c r="P139" s="22">
        <f t="shared" si="32"/>
        <v>1.5</v>
      </c>
      <c r="Q139">
        <v>35</v>
      </c>
      <c r="R139" t="s">
        <v>271</v>
      </c>
      <c r="S139">
        <f t="shared" si="33"/>
        <v>36.5</v>
      </c>
      <c r="T139" t="str">
        <f t="shared" si="34"/>
        <v>Accepted</v>
      </c>
    </row>
    <row r="140" spans="1:20" x14ac:dyDescent="0.35">
      <c r="A140">
        <v>7</v>
      </c>
      <c r="B140" s="22">
        <f t="shared" si="25"/>
        <v>14</v>
      </c>
      <c r="C140">
        <v>6</v>
      </c>
      <c r="D140" s="22">
        <f t="shared" si="26"/>
        <v>18</v>
      </c>
      <c r="E140">
        <v>6</v>
      </c>
      <c r="F140" s="22">
        <f t="shared" si="27"/>
        <v>6</v>
      </c>
      <c r="G140">
        <v>7</v>
      </c>
      <c r="H140" s="22">
        <f t="shared" si="28"/>
        <v>7</v>
      </c>
      <c r="I140">
        <v>5</v>
      </c>
      <c r="J140" s="22">
        <f t="shared" si="29"/>
        <v>20</v>
      </c>
      <c r="K140">
        <v>6</v>
      </c>
      <c r="L140" s="22">
        <f t="shared" si="30"/>
        <v>24</v>
      </c>
      <c r="M140">
        <v>7</v>
      </c>
      <c r="N140" s="22">
        <f t="shared" si="31"/>
        <v>3.5</v>
      </c>
      <c r="O140">
        <v>6</v>
      </c>
      <c r="P140" s="22">
        <f t="shared" si="32"/>
        <v>3</v>
      </c>
      <c r="Q140">
        <v>35</v>
      </c>
      <c r="R140" t="s">
        <v>271</v>
      </c>
      <c r="S140">
        <f t="shared" si="33"/>
        <v>95.5</v>
      </c>
      <c r="T140" t="str">
        <f t="shared" si="34"/>
        <v>Accepted</v>
      </c>
    </row>
    <row r="141" spans="1:20" x14ac:dyDescent="0.35">
      <c r="A141">
        <v>7</v>
      </c>
      <c r="B141" s="22">
        <f t="shared" si="25"/>
        <v>14</v>
      </c>
      <c r="C141">
        <v>5</v>
      </c>
      <c r="D141" s="22">
        <f t="shared" si="26"/>
        <v>15</v>
      </c>
      <c r="E141">
        <v>6</v>
      </c>
      <c r="F141" s="22">
        <f t="shared" si="27"/>
        <v>6</v>
      </c>
      <c r="G141">
        <v>4</v>
      </c>
      <c r="H141" s="22">
        <f t="shared" si="28"/>
        <v>4</v>
      </c>
      <c r="I141">
        <v>5</v>
      </c>
      <c r="J141" s="22">
        <f t="shared" si="29"/>
        <v>20</v>
      </c>
      <c r="K141">
        <v>6</v>
      </c>
      <c r="L141" s="22">
        <f t="shared" si="30"/>
        <v>24</v>
      </c>
      <c r="M141">
        <v>6</v>
      </c>
      <c r="N141" s="22">
        <f t="shared" si="31"/>
        <v>3</v>
      </c>
      <c r="O141">
        <v>6</v>
      </c>
      <c r="P141" s="22">
        <f t="shared" si="32"/>
        <v>3</v>
      </c>
      <c r="Q141">
        <v>35</v>
      </c>
      <c r="R141" t="s">
        <v>319</v>
      </c>
      <c r="S141">
        <f t="shared" si="33"/>
        <v>89</v>
      </c>
      <c r="T141" t="str">
        <f t="shared" si="34"/>
        <v>Accepted</v>
      </c>
    </row>
    <row r="142" spans="1:20" x14ac:dyDescent="0.35">
      <c r="A142">
        <v>7</v>
      </c>
      <c r="B142" s="22">
        <f t="shared" si="25"/>
        <v>14</v>
      </c>
      <c r="C142">
        <v>6</v>
      </c>
      <c r="D142" s="22">
        <f t="shared" si="26"/>
        <v>18</v>
      </c>
      <c r="E142">
        <v>5</v>
      </c>
      <c r="F142" s="22">
        <f t="shared" si="27"/>
        <v>5</v>
      </c>
      <c r="G142">
        <v>6</v>
      </c>
      <c r="H142" s="22">
        <f t="shared" si="28"/>
        <v>6</v>
      </c>
      <c r="I142">
        <v>5</v>
      </c>
      <c r="J142" s="22">
        <f t="shared" si="29"/>
        <v>20</v>
      </c>
      <c r="K142">
        <v>6</v>
      </c>
      <c r="L142" s="22">
        <f t="shared" si="30"/>
        <v>24</v>
      </c>
      <c r="M142">
        <v>6</v>
      </c>
      <c r="N142" s="22">
        <f t="shared" si="31"/>
        <v>3</v>
      </c>
      <c r="O142">
        <v>7</v>
      </c>
      <c r="P142" s="22">
        <f t="shared" si="32"/>
        <v>3.5</v>
      </c>
      <c r="Q142">
        <v>35</v>
      </c>
      <c r="R142" t="s">
        <v>319</v>
      </c>
      <c r="S142">
        <f t="shared" si="33"/>
        <v>93.5</v>
      </c>
      <c r="T142" t="str">
        <f t="shared" si="34"/>
        <v>Accepted</v>
      </c>
    </row>
    <row r="143" spans="1:20" x14ac:dyDescent="0.35">
      <c r="A143">
        <v>5</v>
      </c>
      <c r="B143" s="22">
        <f t="shared" si="25"/>
        <v>10</v>
      </c>
      <c r="C143">
        <v>4</v>
      </c>
      <c r="D143" s="22">
        <f t="shared" si="26"/>
        <v>12</v>
      </c>
      <c r="E143">
        <v>6</v>
      </c>
      <c r="F143" s="22">
        <f t="shared" si="27"/>
        <v>6</v>
      </c>
      <c r="G143">
        <v>3</v>
      </c>
      <c r="H143" s="22">
        <f t="shared" si="28"/>
        <v>3</v>
      </c>
      <c r="I143">
        <v>2</v>
      </c>
      <c r="J143" s="22">
        <f t="shared" si="29"/>
        <v>8</v>
      </c>
      <c r="K143">
        <v>2</v>
      </c>
      <c r="L143" s="22">
        <f t="shared" si="30"/>
        <v>8</v>
      </c>
      <c r="M143">
        <v>7</v>
      </c>
      <c r="N143" s="22">
        <f t="shared" si="31"/>
        <v>3.5</v>
      </c>
      <c r="O143">
        <v>6</v>
      </c>
      <c r="P143" s="22">
        <f t="shared" si="32"/>
        <v>3</v>
      </c>
      <c r="Q143">
        <v>35</v>
      </c>
      <c r="R143" t="s">
        <v>319</v>
      </c>
      <c r="S143">
        <f t="shared" si="33"/>
        <v>53.5</v>
      </c>
      <c r="T143" t="str">
        <f t="shared" si="34"/>
        <v>Accepted</v>
      </c>
    </row>
    <row r="144" spans="1:20" x14ac:dyDescent="0.35">
      <c r="A144">
        <v>7</v>
      </c>
      <c r="B144" s="22">
        <f t="shared" si="25"/>
        <v>14</v>
      </c>
      <c r="C144">
        <v>3</v>
      </c>
      <c r="D144" s="22">
        <f t="shared" si="26"/>
        <v>9</v>
      </c>
      <c r="E144">
        <v>4</v>
      </c>
      <c r="F144" s="22">
        <f t="shared" si="27"/>
        <v>4</v>
      </c>
      <c r="G144">
        <v>3</v>
      </c>
      <c r="H144" s="22">
        <f t="shared" si="28"/>
        <v>3</v>
      </c>
      <c r="I144">
        <v>2</v>
      </c>
      <c r="J144" s="22">
        <f t="shared" si="29"/>
        <v>8</v>
      </c>
      <c r="K144">
        <v>3</v>
      </c>
      <c r="L144" s="22">
        <f t="shared" si="30"/>
        <v>12</v>
      </c>
      <c r="M144">
        <v>2</v>
      </c>
      <c r="N144" s="22">
        <f t="shared" si="31"/>
        <v>1</v>
      </c>
      <c r="O144">
        <v>4</v>
      </c>
      <c r="P144" s="22">
        <f t="shared" si="32"/>
        <v>2</v>
      </c>
      <c r="Q144">
        <v>35</v>
      </c>
      <c r="R144" t="s">
        <v>271</v>
      </c>
      <c r="S144">
        <f t="shared" si="33"/>
        <v>53</v>
      </c>
      <c r="T144" t="str">
        <f t="shared" si="34"/>
        <v>Accepted</v>
      </c>
    </row>
    <row r="145" spans="1:20" x14ac:dyDescent="0.35">
      <c r="A145">
        <v>6</v>
      </c>
      <c r="B145" s="22">
        <f t="shared" si="25"/>
        <v>12</v>
      </c>
      <c r="C145">
        <v>3</v>
      </c>
      <c r="D145" s="22">
        <f t="shared" si="26"/>
        <v>9</v>
      </c>
      <c r="E145">
        <v>3</v>
      </c>
      <c r="F145" s="22">
        <f t="shared" si="27"/>
        <v>3</v>
      </c>
      <c r="G145">
        <v>2</v>
      </c>
      <c r="H145" s="22">
        <f t="shared" si="28"/>
        <v>2</v>
      </c>
      <c r="I145">
        <v>3</v>
      </c>
      <c r="J145" s="22">
        <f t="shared" si="29"/>
        <v>12</v>
      </c>
      <c r="K145">
        <v>3</v>
      </c>
      <c r="L145" s="22">
        <f t="shared" si="30"/>
        <v>12</v>
      </c>
      <c r="M145">
        <v>2</v>
      </c>
      <c r="N145" s="22">
        <f t="shared" si="31"/>
        <v>1</v>
      </c>
      <c r="O145">
        <v>3</v>
      </c>
      <c r="P145" s="22">
        <f t="shared" si="32"/>
        <v>1.5</v>
      </c>
      <c r="Q145">
        <v>35</v>
      </c>
      <c r="R145" t="s">
        <v>271</v>
      </c>
      <c r="S145">
        <f t="shared" si="33"/>
        <v>52.5</v>
      </c>
      <c r="T145" t="str">
        <f t="shared" si="34"/>
        <v>Accepted</v>
      </c>
    </row>
    <row r="146" spans="1:20" x14ac:dyDescent="0.35">
      <c r="A146">
        <v>6</v>
      </c>
      <c r="B146" s="22">
        <f t="shared" si="25"/>
        <v>12</v>
      </c>
      <c r="C146">
        <v>3</v>
      </c>
      <c r="D146" s="22">
        <f t="shared" si="26"/>
        <v>9</v>
      </c>
      <c r="E146">
        <v>3</v>
      </c>
      <c r="F146" s="22">
        <f t="shared" si="27"/>
        <v>3</v>
      </c>
      <c r="G146">
        <v>2</v>
      </c>
      <c r="H146" s="22">
        <f t="shared" si="28"/>
        <v>2</v>
      </c>
      <c r="I146">
        <v>3</v>
      </c>
      <c r="J146" s="22">
        <f t="shared" si="29"/>
        <v>12</v>
      </c>
      <c r="K146">
        <v>3</v>
      </c>
      <c r="L146" s="22">
        <f t="shared" si="30"/>
        <v>12</v>
      </c>
      <c r="M146">
        <v>2</v>
      </c>
      <c r="N146" s="22">
        <f t="shared" si="31"/>
        <v>1</v>
      </c>
      <c r="O146">
        <v>3</v>
      </c>
      <c r="P146" s="22">
        <f t="shared" si="32"/>
        <v>1.5</v>
      </c>
      <c r="Q146">
        <v>35</v>
      </c>
      <c r="R146" t="s">
        <v>319</v>
      </c>
      <c r="S146">
        <f t="shared" si="33"/>
        <v>52.5</v>
      </c>
      <c r="T146" t="str">
        <f t="shared" si="34"/>
        <v>Accepted</v>
      </c>
    </row>
    <row r="147" spans="1:20" x14ac:dyDescent="0.35">
      <c r="A147">
        <v>7</v>
      </c>
      <c r="B147" s="22">
        <f t="shared" si="25"/>
        <v>14</v>
      </c>
      <c r="C147">
        <v>5</v>
      </c>
      <c r="D147" s="22">
        <f t="shared" si="26"/>
        <v>15</v>
      </c>
      <c r="E147">
        <v>6</v>
      </c>
      <c r="F147" s="22">
        <f t="shared" si="27"/>
        <v>6</v>
      </c>
      <c r="G147">
        <v>5</v>
      </c>
      <c r="H147" s="22">
        <f t="shared" si="28"/>
        <v>5</v>
      </c>
      <c r="I147">
        <v>6</v>
      </c>
      <c r="J147" s="22">
        <f t="shared" si="29"/>
        <v>24</v>
      </c>
      <c r="K147">
        <v>5</v>
      </c>
      <c r="L147" s="22">
        <f t="shared" si="30"/>
        <v>20</v>
      </c>
      <c r="M147">
        <v>6</v>
      </c>
      <c r="N147" s="22">
        <f t="shared" si="31"/>
        <v>3</v>
      </c>
      <c r="O147">
        <v>6</v>
      </c>
      <c r="P147" s="22">
        <f t="shared" si="32"/>
        <v>3</v>
      </c>
      <c r="Q147">
        <v>35</v>
      </c>
      <c r="R147" t="s">
        <v>319</v>
      </c>
      <c r="S147">
        <f t="shared" si="33"/>
        <v>90</v>
      </c>
      <c r="T147" t="str">
        <f t="shared" si="34"/>
        <v>Accepted</v>
      </c>
    </row>
    <row r="148" spans="1:20" x14ac:dyDescent="0.35">
      <c r="A148">
        <v>7</v>
      </c>
      <c r="B148" s="22">
        <f t="shared" si="25"/>
        <v>14</v>
      </c>
      <c r="C148">
        <v>0</v>
      </c>
      <c r="D148" s="22">
        <f t="shared" si="26"/>
        <v>0</v>
      </c>
      <c r="E148">
        <v>0</v>
      </c>
      <c r="F148" s="22">
        <f t="shared" si="27"/>
        <v>0</v>
      </c>
      <c r="G148">
        <v>0</v>
      </c>
      <c r="H148" s="22">
        <f t="shared" si="28"/>
        <v>0</v>
      </c>
      <c r="I148">
        <v>4</v>
      </c>
      <c r="J148" s="22">
        <f t="shared" si="29"/>
        <v>16</v>
      </c>
      <c r="K148">
        <v>7</v>
      </c>
      <c r="L148" s="22">
        <f t="shared" si="30"/>
        <v>28</v>
      </c>
      <c r="M148">
        <v>7</v>
      </c>
      <c r="N148" s="22">
        <f t="shared" si="31"/>
        <v>3.5</v>
      </c>
      <c r="O148">
        <v>7</v>
      </c>
      <c r="P148" s="22">
        <f t="shared" si="32"/>
        <v>3.5</v>
      </c>
      <c r="Q148">
        <v>35</v>
      </c>
      <c r="R148" t="s">
        <v>271</v>
      </c>
      <c r="S148">
        <f t="shared" si="33"/>
        <v>65</v>
      </c>
      <c r="T148" t="str">
        <f t="shared" si="34"/>
        <v>Accepted</v>
      </c>
    </row>
    <row r="149" spans="1:20" x14ac:dyDescent="0.35">
      <c r="A149">
        <v>7</v>
      </c>
      <c r="B149" s="22">
        <f t="shared" si="25"/>
        <v>14</v>
      </c>
      <c r="C149">
        <v>2</v>
      </c>
      <c r="D149" s="22">
        <f t="shared" si="26"/>
        <v>6</v>
      </c>
      <c r="E149">
        <v>2</v>
      </c>
      <c r="F149" s="22">
        <f t="shared" si="27"/>
        <v>2</v>
      </c>
      <c r="G149">
        <v>0</v>
      </c>
      <c r="H149" s="22">
        <f t="shared" si="28"/>
        <v>0</v>
      </c>
      <c r="I149">
        <v>2</v>
      </c>
      <c r="J149" s="22">
        <f t="shared" si="29"/>
        <v>8</v>
      </c>
      <c r="K149">
        <v>7</v>
      </c>
      <c r="L149" s="22">
        <f t="shared" si="30"/>
        <v>28</v>
      </c>
      <c r="M149">
        <v>7</v>
      </c>
      <c r="N149" s="22">
        <f t="shared" si="31"/>
        <v>3.5</v>
      </c>
      <c r="O149">
        <v>7</v>
      </c>
      <c r="P149" s="22">
        <f t="shared" si="32"/>
        <v>3.5</v>
      </c>
      <c r="Q149">
        <v>35</v>
      </c>
      <c r="R149" t="s">
        <v>271</v>
      </c>
      <c r="S149">
        <f t="shared" si="33"/>
        <v>65</v>
      </c>
      <c r="T149" t="str">
        <f t="shared" si="34"/>
        <v>Accepted</v>
      </c>
    </row>
    <row r="150" spans="1:20" x14ac:dyDescent="0.35">
      <c r="A150">
        <v>7</v>
      </c>
      <c r="B150" s="22">
        <f t="shared" si="25"/>
        <v>14</v>
      </c>
      <c r="C150">
        <v>0</v>
      </c>
      <c r="D150" s="22">
        <f t="shared" si="26"/>
        <v>0</v>
      </c>
      <c r="E150">
        <v>0</v>
      </c>
      <c r="F150" s="22">
        <f t="shared" si="27"/>
        <v>0</v>
      </c>
      <c r="G150">
        <v>0</v>
      </c>
      <c r="H150" s="22">
        <f t="shared" si="28"/>
        <v>0</v>
      </c>
      <c r="I150">
        <v>4</v>
      </c>
      <c r="J150" s="22">
        <f t="shared" si="29"/>
        <v>16</v>
      </c>
      <c r="K150">
        <v>7</v>
      </c>
      <c r="L150" s="22">
        <f t="shared" si="30"/>
        <v>28</v>
      </c>
      <c r="M150">
        <v>7</v>
      </c>
      <c r="N150" s="22">
        <f t="shared" si="31"/>
        <v>3.5</v>
      </c>
      <c r="O150">
        <v>7</v>
      </c>
      <c r="P150" s="22">
        <f t="shared" si="32"/>
        <v>3.5</v>
      </c>
      <c r="Q150">
        <v>35</v>
      </c>
      <c r="R150" t="s">
        <v>271</v>
      </c>
      <c r="S150">
        <f t="shared" si="33"/>
        <v>65</v>
      </c>
      <c r="T150" t="str">
        <f t="shared" si="34"/>
        <v>Accepted</v>
      </c>
    </row>
    <row r="151" spans="1:20" x14ac:dyDescent="0.35">
      <c r="A151">
        <v>2</v>
      </c>
      <c r="B151" s="22">
        <f t="shared" si="25"/>
        <v>4</v>
      </c>
      <c r="C151">
        <v>0</v>
      </c>
      <c r="D151" s="22">
        <f t="shared" si="26"/>
        <v>0</v>
      </c>
      <c r="E151">
        <v>0</v>
      </c>
      <c r="F151" s="22">
        <f t="shared" si="27"/>
        <v>0</v>
      </c>
      <c r="G151">
        <v>0</v>
      </c>
      <c r="H151" s="22">
        <f t="shared" si="28"/>
        <v>0</v>
      </c>
      <c r="I151">
        <v>2</v>
      </c>
      <c r="J151" s="22">
        <f t="shared" si="29"/>
        <v>8</v>
      </c>
      <c r="K151">
        <v>3</v>
      </c>
      <c r="L151" s="22">
        <f t="shared" si="30"/>
        <v>12</v>
      </c>
      <c r="M151">
        <v>3</v>
      </c>
      <c r="N151" s="22">
        <f t="shared" si="31"/>
        <v>1.5</v>
      </c>
      <c r="O151">
        <v>4</v>
      </c>
      <c r="P151" s="22">
        <f t="shared" si="32"/>
        <v>2</v>
      </c>
      <c r="Q151">
        <v>35</v>
      </c>
      <c r="R151" t="s">
        <v>271</v>
      </c>
      <c r="S151">
        <f t="shared" si="33"/>
        <v>27.5</v>
      </c>
      <c r="T151" t="str">
        <f t="shared" si="34"/>
        <v>Borderline</v>
      </c>
    </row>
    <row r="152" spans="1:20" x14ac:dyDescent="0.35">
      <c r="A152">
        <v>2</v>
      </c>
      <c r="B152" s="22">
        <f t="shared" si="25"/>
        <v>4</v>
      </c>
      <c r="C152">
        <v>1</v>
      </c>
      <c r="D152" s="22">
        <f t="shared" si="26"/>
        <v>3</v>
      </c>
      <c r="E152">
        <v>0</v>
      </c>
      <c r="F152" s="22">
        <f t="shared" si="27"/>
        <v>0</v>
      </c>
      <c r="G152">
        <v>0</v>
      </c>
      <c r="H152" s="22">
        <f t="shared" si="28"/>
        <v>0</v>
      </c>
      <c r="I152">
        <v>1</v>
      </c>
      <c r="J152" s="22">
        <f t="shared" si="29"/>
        <v>4</v>
      </c>
      <c r="K152">
        <v>3</v>
      </c>
      <c r="L152" s="22">
        <f t="shared" si="30"/>
        <v>12</v>
      </c>
      <c r="M152">
        <v>3</v>
      </c>
      <c r="N152" s="22">
        <f t="shared" si="31"/>
        <v>1.5</v>
      </c>
      <c r="O152">
        <v>3</v>
      </c>
      <c r="P152" s="22">
        <f t="shared" si="32"/>
        <v>1.5</v>
      </c>
      <c r="Q152" t="e">
        <f>#REF!</f>
        <v>#REF!</v>
      </c>
      <c r="R152" t="s">
        <v>319</v>
      </c>
      <c r="S152">
        <f t="shared" si="33"/>
        <v>26</v>
      </c>
      <c r="T152" t="str">
        <f t="shared" si="34"/>
        <v>Borderline</v>
      </c>
    </row>
    <row r="153" spans="1:20" x14ac:dyDescent="0.35">
      <c r="A153">
        <v>2</v>
      </c>
      <c r="B153" s="22">
        <f t="shared" si="25"/>
        <v>4</v>
      </c>
      <c r="C153">
        <v>1</v>
      </c>
      <c r="D153" s="22">
        <f t="shared" si="26"/>
        <v>3</v>
      </c>
      <c r="E153">
        <v>0</v>
      </c>
      <c r="F153" s="22">
        <f t="shared" si="27"/>
        <v>0</v>
      </c>
      <c r="G153">
        <v>0</v>
      </c>
      <c r="H153" s="22">
        <f t="shared" si="28"/>
        <v>0</v>
      </c>
      <c r="I153">
        <v>1</v>
      </c>
      <c r="J153" s="22">
        <f t="shared" si="29"/>
        <v>4</v>
      </c>
      <c r="K153">
        <v>2</v>
      </c>
      <c r="L153" s="22">
        <f t="shared" si="30"/>
        <v>8</v>
      </c>
      <c r="M153">
        <v>2</v>
      </c>
      <c r="N153" s="22">
        <f t="shared" si="31"/>
        <v>1</v>
      </c>
      <c r="O153">
        <v>3</v>
      </c>
      <c r="P153" s="22">
        <f t="shared" si="32"/>
        <v>1.5</v>
      </c>
      <c r="Q153" t="e">
        <f>#REF!</f>
        <v>#REF!</v>
      </c>
      <c r="R153" t="s">
        <v>319</v>
      </c>
      <c r="S153">
        <f t="shared" si="33"/>
        <v>21.5</v>
      </c>
      <c r="T153" t="str">
        <f t="shared" si="34"/>
        <v>Borderline</v>
      </c>
    </row>
    <row r="154" spans="1:20" x14ac:dyDescent="0.35">
      <c r="A154">
        <v>2</v>
      </c>
      <c r="B154" s="22">
        <f t="shared" si="25"/>
        <v>4</v>
      </c>
      <c r="C154">
        <v>1</v>
      </c>
      <c r="D154" s="22">
        <f t="shared" si="26"/>
        <v>3</v>
      </c>
      <c r="E154">
        <v>0</v>
      </c>
      <c r="F154" s="22">
        <f t="shared" si="27"/>
        <v>0</v>
      </c>
      <c r="G154">
        <v>0</v>
      </c>
      <c r="H154" s="22">
        <f t="shared" si="28"/>
        <v>0</v>
      </c>
      <c r="I154">
        <v>1</v>
      </c>
      <c r="J154" s="22">
        <f t="shared" si="29"/>
        <v>4</v>
      </c>
      <c r="K154">
        <v>2</v>
      </c>
      <c r="L154" s="22">
        <f t="shared" si="30"/>
        <v>8</v>
      </c>
      <c r="M154">
        <v>3</v>
      </c>
      <c r="N154" s="22">
        <f t="shared" si="31"/>
        <v>1.5</v>
      </c>
      <c r="O154">
        <v>2</v>
      </c>
      <c r="P154" s="22">
        <f t="shared" si="32"/>
        <v>1</v>
      </c>
      <c r="Q154" t="e">
        <f>#REF!</f>
        <v>#REF!</v>
      </c>
      <c r="R154" t="s">
        <v>319</v>
      </c>
      <c r="S154">
        <f t="shared" si="33"/>
        <v>21.5</v>
      </c>
      <c r="T154" t="str">
        <f t="shared" si="34"/>
        <v>Borderline</v>
      </c>
    </row>
    <row r="155" spans="1:20" x14ac:dyDescent="0.35">
      <c r="A155">
        <v>2</v>
      </c>
      <c r="B155" s="22">
        <f t="shared" si="25"/>
        <v>4</v>
      </c>
      <c r="C155">
        <v>1</v>
      </c>
      <c r="D155" s="22">
        <f t="shared" si="26"/>
        <v>3</v>
      </c>
      <c r="E155">
        <v>0</v>
      </c>
      <c r="F155" s="22">
        <f t="shared" si="27"/>
        <v>0</v>
      </c>
      <c r="G155">
        <v>0</v>
      </c>
      <c r="H155" s="22">
        <f t="shared" si="28"/>
        <v>0</v>
      </c>
      <c r="I155">
        <v>1</v>
      </c>
      <c r="J155" s="22">
        <f t="shared" si="29"/>
        <v>4</v>
      </c>
      <c r="K155">
        <v>2</v>
      </c>
      <c r="L155" s="22">
        <f t="shared" si="30"/>
        <v>8</v>
      </c>
      <c r="M155">
        <v>2</v>
      </c>
      <c r="N155" s="22">
        <f t="shared" si="31"/>
        <v>1</v>
      </c>
      <c r="O155">
        <v>3</v>
      </c>
      <c r="P155" s="22">
        <f t="shared" si="32"/>
        <v>1.5</v>
      </c>
      <c r="Q155">
        <v>35</v>
      </c>
      <c r="R155" t="s">
        <v>271</v>
      </c>
      <c r="S155">
        <f t="shared" si="33"/>
        <v>21.5</v>
      </c>
      <c r="T155" t="str">
        <f t="shared" si="34"/>
        <v>Borderline</v>
      </c>
    </row>
    <row r="156" spans="1:20" x14ac:dyDescent="0.35">
      <c r="A156">
        <v>2</v>
      </c>
      <c r="B156" s="22">
        <f t="shared" si="25"/>
        <v>4</v>
      </c>
      <c r="C156">
        <v>1</v>
      </c>
      <c r="D156" s="22">
        <f t="shared" si="26"/>
        <v>3</v>
      </c>
      <c r="E156">
        <v>0</v>
      </c>
      <c r="F156" s="22">
        <f t="shared" si="27"/>
        <v>0</v>
      </c>
      <c r="G156">
        <v>0</v>
      </c>
      <c r="H156" s="22">
        <f t="shared" si="28"/>
        <v>0</v>
      </c>
      <c r="I156">
        <v>1</v>
      </c>
      <c r="J156" s="22">
        <f t="shared" si="29"/>
        <v>4</v>
      </c>
      <c r="K156">
        <v>2</v>
      </c>
      <c r="L156" s="22">
        <f t="shared" si="30"/>
        <v>8</v>
      </c>
      <c r="M156">
        <v>2</v>
      </c>
      <c r="N156" s="22">
        <f t="shared" si="31"/>
        <v>1</v>
      </c>
      <c r="O156">
        <v>3</v>
      </c>
      <c r="P156" s="22">
        <f t="shared" si="32"/>
        <v>1.5</v>
      </c>
      <c r="Q156">
        <v>35</v>
      </c>
      <c r="R156" t="s">
        <v>319</v>
      </c>
      <c r="S156">
        <f t="shared" si="33"/>
        <v>21.5</v>
      </c>
      <c r="T156" t="str">
        <f t="shared" si="34"/>
        <v>Borderline</v>
      </c>
    </row>
    <row r="157" spans="1:20" x14ac:dyDescent="0.35">
      <c r="A157">
        <v>1</v>
      </c>
      <c r="B157" s="22">
        <f t="shared" si="25"/>
        <v>2</v>
      </c>
      <c r="C157">
        <v>1</v>
      </c>
      <c r="D157" s="22">
        <f t="shared" si="26"/>
        <v>3</v>
      </c>
      <c r="E157">
        <v>2</v>
      </c>
      <c r="F157" s="22">
        <f t="shared" si="27"/>
        <v>2</v>
      </c>
      <c r="G157">
        <v>1</v>
      </c>
      <c r="H157" s="22">
        <f t="shared" si="28"/>
        <v>1</v>
      </c>
      <c r="I157">
        <v>0</v>
      </c>
      <c r="J157" s="22">
        <f t="shared" si="29"/>
        <v>0</v>
      </c>
      <c r="K157">
        <v>1</v>
      </c>
      <c r="L157" s="22">
        <f t="shared" si="30"/>
        <v>4</v>
      </c>
      <c r="M157">
        <v>1</v>
      </c>
      <c r="N157" s="22">
        <f t="shared" si="31"/>
        <v>0.5</v>
      </c>
      <c r="O157">
        <v>1</v>
      </c>
      <c r="P157" s="22">
        <f t="shared" si="32"/>
        <v>0.5</v>
      </c>
      <c r="Q157" t="e">
        <f>#REF!</f>
        <v>#REF!</v>
      </c>
      <c r="R157" t="s">
        <v>319</v>
      </c>
      <c r="S157">
        <f t="shared" si="33"/>
        <v>13</v>
      </c>
      <c r="T157" t="str">
        <f t="shared" si="34"/>
        <v>Poor</v>
      </c>
    </row>
    <row r="158" spans="1:20" x14ac:dyDescent="0.35">
      <c r="A158">
        <v>1</v>
      </c>
      <c r="B158" s="22">
        <f t="shared" si="25"/>
        <v>2</v>
      </c>
      <c r="C158">
        <v>2</v>
      </c>
      <c r="D158" s="22">
        <f t="shared" si="26"/>
        <v>6</v>
      </c>
      <c r="E158">
        <v>2</v>
      </c>
      <c r="F158" s="22">
        <f t="shared" si="27"/>
        <v>2</v>
      </c>
      <c r="G158">
        <v>1</v>
      </c>
      <c r="H158" s="22">
        <f t="shared" si="28"/>
        <v>1</v>
      </c>
      <c r="I158">
        <v>0</v>
      </c>
      <c r="J158" s="22">
        <f t="shared" si="29"/>
        <v>0</v>
      </c>
      <c r="K158">
        <v>1</v>
      </c>
      <c r="L158" s="22">
        <f t="shared" si="30"/>
        <v>4</v>
      </c>
      <c r="M158">
        <v>2</v>
      </c>
      <c r="N158" s="22">
        <f t="shared" si="31"/>
        <v>1</v>
      </c>
      <c r="O158">
        <v>1</v>
      </c>
      <c r="P158" s="22">
        <f t="shared" si="32"/>
        <v>0.5</v>
      </c>
      <c r="Q158" t="e">
        <f>#REF!</f>
        <v>#REF!</v>
      </c>
      <c r="R158" t="s">
        <v>319</v>
      </c>
      <c r="S158">
        <f t="shared" si="33"/>
        <v>16.5</v>
      </c>
      <c r="T158" t="str">
        <f t="shared" si="34"/>
        <v>Poor</v>
      </c>
    </row>
    <row r="159" spans="1:20" x14ac:dyDescent="0.35">
      <c r="A159">
        <v>1</v>
      </c>
      <c r="B159" s="22">
        <f t="shared" si="25"/>
        <v>2</v>
      </c>
      <c r="C159">
        <v>2</v>
      </c>
      <c r="D159" s="22">
        <f t="shared" si="26"/>
        <v>6</v>
      </c>
      <c r="E159">
        <v>1</v>
      </c>
      <c r="F159" s="22">
        <f t="shared" si="27"/>
        <v>1</v>
      </c>
      <c r="G159">
        <v>1</v>
      </c>
      <c r="H159" s="22">
        <f t="shared" si="28"/>
        <v>1</v>
      </c>
      <c r="I159">
        <v>0</v>
      </c>
      <c r="J159" s="22">
        <f t="shared" si="29"/>
        <v>0</v>
      </c>
      <c r="K159">
        <v>1</v>
      </c>
      <c r="L159" s="22">
        <f t="shared" si="30"/>
        <v>4</v>
      </c>
      <c r="M159">
        <v>2</v>
      </c>
      <c r="N159" s="22">
        <f t="shared" si="31"/>
        <v>1</v>
      </c>
      <c r="O159">
        <v>1</v>
      </c>
      <c r="P159" s="22">
        <f t="shared" si="32"/>
        <v>0.5</v>
      </c>
      <c r="Q159" t="e">
        <f>#REF!</f>
        <v>#REF!</v>
      </c>
      <c r="R159" t="s">
        <v>319</v>
      </c>
      <c r="S159">
        <f t="shared" si="33"/>
        <v>15.5</v>
      </c>
      <c r="T159" t="str">
        <f t="shared" si="34"/>
        <v>Poor</v>
      </c>
    </row>
    <row r="160" spans="1:20" x14ac:dyDescent="0.35">
      <c r="A160">
        <v>7</v>
      </c>
      <c r="B160" s="22">
        <f t="shared" si="25"/>
        <v>14</v>
      </c>
      <c r="C160">
        <v>3</v>
      </c>
      <c r="D160" s="22">
        <f t="shared" si="26"/>
        <v>9</v>
      </c>
      <c r="E160">
        <v>1</v>
      </c>
      <c r="F160" s="22">
        <f t="shared" si="27"/>
        <v>1</v>
      </c>
      <c r="G160">
        <v>0</v>
      </c>
      <c r="H160" s="22">
        <f t="shared" si="28"/>
        <v>0</v>
      </c>
      <c r="I160">
        <v>2</v>
      </c>
      <c r="J160" s="22">
        <f t="shared" si="29"/>
        <v>8</v>
      </c>
      <c r="K160">
        <v>3</v>
      </c>
      <c r="L160" s="22">
        <f t="shared" si="30"/>
        <v>12</v>
      </c>
      <c r="M160">
        <v>5</v>
      </c>
      <c r="N160" s="22">
        <f t="shared" si="31"/>
        <v>2.5</v>
      </c>
      <c r="O160">
        <v>3</v>
      </c>
      <c r="P160" s="22">
        <f t="shared" si="32"/>
        <v>1.5</v>
      </c>
      <c r="Q160" t="e">
        <f>#REF!</f>
        <v>#REF!</v>
      </c>
      <c r="R160" t="s">
        <v>319</v>
      </c>
      <c r="S160">
        <f t="shared" si="33"/>
        <v>48</v>
      </c>
      <c r="T160" t="str">
        <f t="shared" si="34"/>
        <v>Accepted</v>
      </c>
    </row>
    <row r="161" spans="1:20" x14ac:dyDescent="0.35">
      <c r="A161">
        <v>7</v>
      </c>
      <c r="B161" s="22">
        <f t="shared" si="25"/>
        <v>14</v>
      </c>
      <c r="C161">
        <v>7</v>
      </c>
      <c r="D161" s="22">
        <f t="shared" si="26"/>
        <v>21</v>
      </c>
      <c r="E161">
        <v>2</v>
      </c>
      <c r="F161" s="22">
        <f t="shared" si="27"/>
        <v>2</v>
      </c>
      <c r="G161">
        <v>1</v>
      </c>
      <c r="H161" s="22">
        <f t="shared" si="28"/>
        <v>1</v>
      </c>
      <c r="I161">
        <v>2</v>
      </c>
      <c r="J161" s="22">
        <f t="shared" si="29"/>
        <v>8</v>
      </c>
      <c r="K161">
        <v>2</v>
      </c>
      <c r="L161" s="22">
        <f t="shared" si="30"/>
        <v>8</v>
      </c>
      <c r="M161">
        <v>7</v>
      </c>
      <c r="N161" s="22">
        <f t="shared" si="31"/>
        <v>3.5</v>
      </c>
      <c r="O161">
        <v>7</v>
      </c>
      <c r="P161" s="22">
        <f t="shared" si="32"/>
        <v>3.5</v>
      </c>
      <c r="Q161">
        <v>35</v>
      </c>
      <c r="R161" t="s">
        <v>271</v>
      </c>
      <c r="S161">
        <f t="shared" si="33"/>
        <v>61</v>
      </c>
      <c r="T161" t="str">
        <f t="shared" si="34"/>
        <v>Accepted</v>
      </c>
    </row>
    <row r="162" spans="1:20" x14ac:dyDescent="0.35">
      <c r="A162">
        <v>7</v>
      </c>
      <c r="B162" s="22">
        <f t="shared" si="25"/>
        <v>14</v>
      </c>
      <c r="C162">
        <v>3</v>
      </c>
      <c r="D162" s="22">
        <f t="shared" si="26"/>
        <v>9</v>
      </c>
      <c r="E162">
        <v>0</v>
      </c>
      <c r="F162" s="22">
        <f t="shared" si="27"/>
        <v>0</v>
      </c>
      <c r="G162">
        <v>3</v>
      </c>
      <c r="H162" s="22">
        <f t="shared" si="28"/>
        <v>3</v>
      </c>
      <c r="I162">
        <v>0</v>
      </c>
      <c r="J162" s="22">
        <f t="shared" si="29"/>
        <v>0</v>
      </c>
      <c r="K162">
        <v>3</v>
      </c>
      <c r="L162" s="22">
        <f t="shared" si="30"/>
        <v>12</v>
      </c>
      <c r="M162">
        <v>0</v>
      </c>
      <c r="N162" s="22">
        <f t="shared" si="31"/>
        <v>0</v>
      </c>
      <c r="O162">
        <v>5</v>
      </c>
      <c r="P162" s="22">
        <f t="shared" si="32"/>
        <v>2.5</v>
      </c>
      <c r="Q162">
        <v>35</v>
      </c>
      <c r="R162" t="s">
        <v>271</v>
      </c>
      <c r="S162">
        <f t="shared" si="33"/>
        <v>40.5</v>
      </c>
      <c r="T162" t="str">
        <f t="shared" si="34"/>
        <v>Accepted</v>
      </c>
    </row>
    <row r="163" spans="1:20" x14ac:dyDescent="0.35">
      <c r="A163">
        <v>7</v>
      </c>
      <c r="B163" s="22">
        <f t="shared" si="25"/>
        <v>14</v>
      </c>
      <c r="C163">
        <v>2</v>
      </c>
      <c r="D163" s="22">
        <f t="shared" si="26"/>
        <v>6</v>
      </c>
      <c r="E163">
        <v>2</v>
      </c>
      <c r="F163" s="22">
        <f t="shared" si="27"/>
        <v>2</v>
      </c>
      <c r="G163">
        <v>3</v>
      </c>
      <c r="H163" s="22">
        <f t="shared" si="28"/>
        <v>3</v>
      </c>
      <c r="I163">
        <v>0</v>
      </c>
      <c r="J163" s="22">
        <f t="shared" si="29"/>
        <v>0</v>
      </c>
      <c r="K163">
        <v>4</v>
      </c>
      <c r="L163" s="22">
        <f t="shared" si="30"/>
        <v>16</v>
      </c>
      <c r="M163">
        <v>4</v>
      </c>
      <c r="N163" s="22">
        <f t="shared" si="31"/>
        <v>2</v>
      </c>
      <c r="O163">
        <v>6</v>
      </c>
      <c r="P163" s="22">
        <f t="shared" si="32"/>
        <v>3</v>
      </c>
      <c r="Q163">
        <v>35</v>
      </c>
      <c r="R163" t="s">
        <v>271</v>
      </c>
      <c r="S163">
        <f t="shared" si="33"/>
        <v>46</v>
      </c>
      <c r="T163" t="str">
        <f t="shared" si="34"/>
        <v>Accepted</v>
      </c>
    </row>
    <row r="164" spans="1:20" x14ac:dyDescent="0.35">
      <c r="A164">
        <v>7</v>
      </c>
      <c r="B164" s="22">
        <f t="shared" si="25"/>
        <v>14</v>
      </c>
      <c r="C164">
        <v>2</v>
      </c>
      <c r="D164" s="22">
        <f t="shared" si="26"/>
        <v>6</v>
      </c>
      <c r="E164">
        <v>1</v>
      </c>
      <c r="F164" s="22">
        <f t="shared" si="27"/>
        <v>1</v>
      </c>
      <c r="G164">
        <v>2</v>
      </c>
      <c r="H164" s="22">
        <f t="shared" si="28"/>
        <v>2</v>
      </c>
      <c r="I164">
        <v>1</v>
      </c>
      <c r="J164" s="22">
        <f t="shared" si="29"/>
        <v>4</v>
      </c>
      <c r="K164">
        <v>5</v>
      </c>
      <c r="L164" s="22">
        <f t="shared" si="30"/>
        <v>20</v>
      </c>
      <c r="M164">
        <v>1</v>
      </c>
      <c r="N164" s="22">
        <f t="shared" si="31"/>
        <v>0.5</v>
      </c>
      <c r="O164">
        <v>5</v>
      </c>
      <c r="P164" s="22">
        <f t="shared" si="32"/>
        <v>2.5</v>
      </c>
      <c r="Q164">
        <v>35</v>
      </c>
      <c r="R164" t="s">
        <v>319</v>
      </c>
      <c r="S164">
        <f t="shared" si="33"/>
        <v>50</v>
      </c>
      <c r="T164" t="str">
        <f t="shared" si="34"/>
        <v>Accepted</v>
      </c>
    </row>
    <row r="165" spans="1:20" x14ac:dyDescent="0.35">
      <c r="A165">
        <v>7</v>
      </c>
      <c r="B165" s="22">
        <f t="shared" si="25"/>
        <v>14</v>
      </c>
      <c r="C165">
        <v>5</v>
      </c>
      <c r="D165" s="22">
        <f t="shared" si="26"/>
        <v>15</v>
      </c>
      <c r="E165">
        <v>0</v>
      </c>
      <c r="F165" s="22">
        <f t="shared" si="27"/>
        <v>0</v>
      </c>
      <c r="G165">
        <v>0</v>
      </c>
      <c r="H165" s="22">
        <f t="shared" si="28"/>
        <v>0</v>
      </c>
      <c r="I165">
        <v>0</v>
      </c>
      <c r="J165" s="22">
        <f t="shared" si="29"/>
        <v>0</v>
      </c>
      <c r="K165">
        <v>0</v>
      </c>
      <c r="L165" s="22">
        <f t="shared" si="30"/>
        <v>0</v>
      </c>
      <c r="M165">
        <v>4</v>
      </c>
      <c r="N165" s="22">
        <f t="shared" si="31"/>
        <v>2</v>
      </c>
      <c r="O165">
        <v>4</v>
      </c>
      <c r="P165" s="22">
        <f t="shared" si="32"/>
        <v>2</v>
      </c>
      <c r="Q165">
        <v>35</v>
      </c>
      <c r="R165" t="s">
        <v>319</v>
      </c>
      <c r="S165">
        <f t="shared" si="33"/>
        <v>33</v>
      </c>
      <c r="T165" t="str">
        <f t="shared" si="34"/>
        <v>Borderline</v>
      </c>
    </row>
    <row r="166" spans="1:20" x14ac:dyDescent="0.35">
      <c r="A166">
        <v>7</v>
      </c>
      <c r="B166" s="22">
        <f t="shared" si="25"/>
        <v>14</v>
      </c>
      <c r="C166">
        <v>0</v>
      </c>
      <c r="D166" s="22">
        <f t="shared" si="26"/>
        <v>0</v>
      </c>
      <c r="E166">
        <v>0</v>
      </c>
      <c r="F166" s="22">
        <f t="shared" si="27"/>
        <v>0</v>
      </c>
      <c r="G166">
        <v>0</v>
      </c>
      <c r="H166" s="22">
        <f t="shared" si="28"/>
        <v>0</v>
      </c>
      <c r="I166">
        <v>0</v>
      </c>
      <c r="J166" s="22">
        <f t="shared" si="29"/>
        <v>0</v>
      </c>
      <c r="K166">
        <v>0</v>
      </c>
      <c r="L166" s="22">
        <f t="shared" si="30"/>
        <v>0</v>
      </c>
      <c r="M166">
        <v>0</v>
      </c>
      <c r="N166" s="22">
        <f t="shared" si="31"/>
        <v>0</v>
      </c>
      <c r="O166">
        <v>3</v>
      </c>
      <c r="P166" s="22">
        <f t="shared" si="32"/>
        <v>1.5</v>
      </c>
      <c r="Q166">
        <v>35</v>
      </c>
      <c r="R166" t="s">
        <v>271</v>
      </c>
      <c r="S166">
        <f t="shared" si="33"/>
        <v>15.5</v>
      </c>
      <c r="T166" t="str">
        <f t="shared" si="34"/>
        <v>Poor</v>
      </c>
    </row>
    <row r="167" spans="1:20" x14ac:dyDescent="0.35">
      <c r="A167">
        <v>7</v>
      </c>
      <c r="B167" s="22">
        <f t="shared" si="25"/>
        <v>14</v>
      </c>
      <c r="C167">
        <v>0</v>
      </c>
      <c r="D167" s="22">
        <f t="shared" si="26"/>
        <v>0</v>
      </c>
      <c r="E167">
        <v>0</v>
      </c>
      <c r="F167" s="22">
        <f t="shared" si="27"/>
        <v>0</v>
      </c>
      <c r="G167">
        <v>0</v>
      </c>
      <c r="H167" s="22">
        <f t="shared" si="28"/>
        <v>0</v>
      </c>
      <c r="I167">
        <v>0</v>
      </c>
      <c r="J167" s="22">
        <f t="shared" si="29"/>
        <v>0</v>
      </c>
      <c r="K167">
        <v>0</v>
      </c>
      <c r="L167" s="22">
        <f t="shared" si="30"/>
        <v>0</v>
      </c>
      <c r="M167">
        <v>0</v>
      </c>
      <c r="N167" s="22">
        <f t="shared" si="31"/>
        <v>0</v>
      </c>
      <c r="O167">
        <v>0</v>
      </c>
      <c r="P167" s="22">
        <f t="shared" si="32"/>
        <v>0</v>
      </c>
      <c r="Q167">
        <v>35</v>
      </c>
      <c r="R167" t="s">
        <v>319</v>
      </c>
      <c r="S167">
        <f t="shared" si="33"/>
        <v>14</v>
      </c>
      <c r="T167" t="str">
        <f t="shared" si="34"/>
        <v>Poor</v>
      </c>
    </row>
    <row r="168" spans="1:20" x14ac:dyDescent="0.35">
      <c r="A168">
        <v>7</v>
      </c>
      <c r="B168" s="22">
        <f t="shared" si="25"/>
        <v>14</v>
      </c>
      <c r="C168">
        <v>0</v>
      </c>
      <c r="D168" s="22">
        <f t="shared" si="26"/>
        <v>0</v>
      </c>
      <c r="E168">
        <v>0</v>
      </c>
      <c r="F168" s="22">
        <f t="shared" si="27"/>
        <v>0</v>
      </c>
      <c r="G168">
        <v>0</v>
      </c>
      <c r="H168" s="22">
        <f t="shared" si="28"/>
        <v>0</v>
      </c>
      <c r="I168">
        <v>0</v>
      </c>
      <c r="J168" s="22">
        <f t="shared" si="29"/>
        <v>0</v>
      </c>
      <c r="K168">
        <v>0</v>
      </c>
      <c r="L168" s="22">
        <f t="shared" si="30"/>
        <v>0</v>
      </c>
      <c r="M168">
        <v>5</v>
      </c>
      <c r="N168" s="22">
        <f t="shared" si="31"/>
        <v>2.5</v>
      </c>
      <c r="O168">
        <v>3</v>
      </c>
      <c r="P168" s="22">
        <f t="shared" si="32"/>
        <v>1.5</v>
      </c>
      <c r="Q168">
        <v>35</v>
      </c>
      <c r="R168" t="s">
        <v>319</v>
      </c>
      <c r="S168">
        <f t="shared" si="33"/>
        <v>18</v>
      </c>
      <c r="T168" t="str">
        <f t="shared" si="34"/>
        <v>Poor</v>
      </c>
    </row>
    <row r="169" spans="1:20" x14ac:dyDescent="0.35">
      <c r="A169">
        <v>7</v>
      </c>
      <c r="B169" s="22">
        <f t="shared" si="25"/>
        <v>14</v>
      </c>
      <c r="C169">
        <v>4</v>
      </c>
      <c r="D169" s="22">
        <f t="shared" si="26"/>
        <v>12</v>
      </c>
      <c r="E169">
        <v>1</v>
      </c>
      <c r="F169" s="22">
        <f t="shared" si="27"/>
        <v>1</v>
      </c>
      <c r="G169">
        <v>0</v>
      </c>
      <c r="H169" s="22">
        <f t="shared" si="28"/>
        <v>0</v>
      </c>
      <c r="I169">
        <v>0</v>
      </c>
      <c r="J169" s="22">
        <f t="shared" si="29"/>
        <v>0</v>
      </c>
      <c r="K169">
        <v>0</v>
      </c>
      <c r="L169" s="22">
        <f t="shared" si="30"/>
        <v>0</v>
      </c>
      <c r="M169">
        <v>0</v>
      </c>
      <c r="N169" s="22">
        <f t="shared" si="31"/>
        <v>0</v>
      </c>
      <c r="O169">
        <v>6</v>
      </c>
      <c r="P169" s="22">
        <f t="shared" si="32"/>
        <v>3</v>
      </c>
      <c r="Q169">
        <v>35</v>
      </c>
      <c r="R169" t="s">
        <v>271</v>
      </c>
      <c r="S169">
        <f t="shared" si="33"/>
        <v>30</v>
      </c>
      <c r="T169" t="str">
        <f t="shared" si="34"/>
        <v>Borderline</v>
      </c>
    </row>
    <row r="170" spans="1:20" x14ac:dyDescent="0.35">
      <c r="A170">
        <v>7</v>
      </c>
      <c r="B170" s="22">
        <f t="shared" si="25"/>
        <v>14</v>
      </c>
      <c r="C170">
        <v>4</v>
      </c>
      <c r="D170" s="22">
        <f t="shared" si="26"/>
        <v>12</v>
      </c>
      <c r="E170">
        <v>2</v>
      </c>
      <c r="F170" s="22">
        <f t="shared" si="27"/>
        <v>2</v>
      </c>
      <c r="G170">
        <v>1</v>
      </c>
      <c r="H170" s="22">
        <f t="shared" si="28"/>
        <v>1</v>
      </c>
      <c r="I170">
        <v>0</v>
      </c>
      <c r="J170" s="22">
        <f t="shared" si="29"/>
        <v>0</v>
      </c>
      <c r="K170">
        <v>0</v>
      </c>
      <c r="L170" s="22">
        <f t="shared" si="30"/>
        <v>0</v>
      </c>
      <c r="M170">
        <v>0</v>
      </c>
      <c r="N170" s="22">
        <f t="shared" si="31"/>
        <v>0</v>
      </c>
      <c r="O170">
        <v>5</v>
      </c>
      <c r="P170" s="22">
        <f t="shared" si="32"/>
        <v>2.5</v>
      </c>
      <c r="Q170">
        <v>35</v>
      </c>
      <c r="R170" t="s">
        <v>319</v>
      </c>
      <c r="S170">
        <f t="shared" si="33"/>
        <v>31.5</v>
      </c>
      <c r="T170" t="str">
        <f t="shared" si="34"/>
        <v>Borderline</v>
      </c>
    </row>
    <row r="171" spans="1:20" x14ac:dyDescent="0.35">
      <c r="A171">
        <v>7</v>
      </c>
      <c r="B171" s="22">
        <f t="shared" si="25"/>
        <v>14</v>
      </c>
      <c r="C171">
        <v>4</v>
      </c>
      <c r="D171" s="22">
        <f t="shared" si="26"/>
        <v>12</v>
      </c>
      <c r="E171">
        <v>1</v>
      </c>
      <c r="F171" s="22">
        <f t="shared" si="27"/>
        <v>1</v>
      </c>
      <c r="G171">
        <v>0</v>
      </c>
      <c r="H171" s="22">
        <f t="shared" si="28"/>
        <v>0</v>
      </c>
      <c r="I171">
        <v>0</v>
      </c>
      <c r="J171" s="22">
        <f t="shared" si="29"/>
        <v>0</v>
      </c>
      <c r="K171">
        <v>0</v>
      </c>
      <c r="L171" s="22">
        <f t="shared" si="30"/>
        <v>0</v>
      </c>
      <c r="M171">
        <v>0</v>
      </c>
      <c r="N171" s="22">
        <f t="shared" si="31"/>
        <v>0</v>
      </c>
      <c r="O171">
        <v>5</v>
      </c>
      <c r="P171" s="22">
        <f t="shared" si="32"/>
        <v>2.5</v>
      </c>
      <c r="Q171">
        <v>35</v>
      </c>
      <c r="R171" t="s">
        <v>319</v>
      </c>
      <c r="S171">
        <f t="shared" si="33"/>
        <v>29.5</v>
      </c>
      <c r="T171" t="str">
        <f t="shared" si="34"/>
        <v>Borderline</v>
      </c>
    </row>
    <row r="172" spans="1:20" x14ac:dyDescent="0.35">
      <c r="A172">
        <v>5</v>
      </c>
      <c r="B172" s="22">
        <f t="shared" si="25"/>
        <v>10</v>
      </c>
      <c r="C172">
        <v>0</v>
      </c>
      <c r="D172" s="22">
        <f t="shared" si="26"/>
        <v>0</v>
      </c>
      <c r="E172">
        <v>1</v>
      </c>
      <c r="F172" s="22">
        <f t="shared" si="27"/>
        <v>1</v>
      </c>
      <c r="G172">
        <v>2</v>
      </c>
      <c r="H172" s="22">
        <f t="shared" si="28"/>
        <v>2</v>
      </c>
      <c r="I172">
        <v>3</v>
      </c>
      <c r="J172" s="22">
        <f t="shared" si="29"/>
        <v>12</v>
      </c>
      <c r="K172">
        <v>3</v>
      </c>
      <c r="L172" s="22">
        <f t="shared" si="30"/>
        <v>12</v>
      </c>
      <c r="M172">
        <v>3</v>
      </c>
      <c r="N172" s="22">
        <f t="shared" si="31"/>
        <v>1.5</v>
      </c>
      <c r="O172">
        <v>2</v>
      </c>
      <c r="P172" s="22">
        <f t="shared" si="32"/>
        <v>1</v>
      </c>
      <c r="Q172">
        <v>36</v>
      </c>
      <c r="R172" t="s">
        <v>271</v>
      </c>
      <c r="S172">
        <f t="shared" si="33"/>
        <v>39.5</v>
      </c>
      <c r="T172" t="str">
        <f t="shared" si="34"/>
        <v>Accepted</v>
      </c>
    </row>
    <row r="173" spans="1:20" x14ac:dyDescent="0.35">
      <c r="A173">
        <v>7</v>
      </c>
      <c r="B173" s="22">
        <f t="shared" si="25"/>
        <v>14</v>
      </c>
      <c r="C173">
        <v>7</v>
      </c>
      <c r="D173" s="22">
        <f t="shared" si="26"/>
        <v>21</v>
      </c>
      <c r="E173">
        <v>5</v>
      </c>
      <c r="F173" s="22">
        <f t="shared" si="27"/>
        <v>5</v>
      </c>
      <c r="G173">
        <v>6</v>
      </c>
      <c r="H173" s="22">
        <f t="shared" si="28"/>
        <v>6</v>
      </c>
      <c r="I173">
        <v>5</v>
      </c>
      <c r="J173" s="22">
        <f t="shared" si="29"/>
        <v>20</v>
      </c>
      <c r="K173">
        <v>6</v>
      </c>
      <c r="L173" s="22">
        <f t="shared" si="30"/>
        <v>24</v>
      </c>
      <c r="M173">
        <v>5</v>
      </c>
      <c r="N173" s="22">
        <f t="shared" si="31"/>
        <v>2.5</v>
      </c>
      <c r="O173">
        <v>6</v>
      </c>
      <c r="P173" s="22">
        <f t="shared" si="32"/>
        <v>3</v>
      </c>
      <c r="Q173">
        <v>36</v>
      </c>
      <c r="R173" t="s">
        <v>271</v>
      </c>
      <c r="S173">
        <f t="shared" si="33"/>
        <v>95.5</v>
      </c>
      <c r="T173" t="str">
        <f t="shared" si="34"/>
        <v>Accepted</v>
      </c>
    </row>
    <row r="174" spans="1:20" x14ac:dyDescent="0.35">
      <c r="A174">
        <v>7</v>
      </c>
      <c r="B174" s="22">
        <f t="shared" si="25"/>
        <v>14</v>
      </c>
      <c r="C174">
        <v>7</v>
      </c>
      <c r="D174" s="22">
        <f t="shared" si="26"/>
        <v>21</v>
      </c>
      <c r="E174">
        <v>5</v>
      </c>
      <c r="F174" s="22">
        <f t="shared" si="27"/>
        <v>5</v>
      </c>
      <c r="G174">
        <v>6</v>
      </c>
      <c r="H174" s="22">
        <f t="shared" si="28"/>
        <v>6</v>
      </c>
      <c r="I174">
        <v>6</v>
      </c>
      <c r="J174" s="22">
        <f t="shared" si="29"/>
        <v>24</v>
      </c>
      <c r="K174">
        <v>5</v>
      </c>
      <c r="L174" s="22">
        <f t="shared" si="30"/>
        <v>20</v>
      </c>
      <c r="M174">
        <v>6</v>
      </c>
      <c r="N174" s="22">
        <f t="shared" si="31"/>
        <v>3</v>
      </c>
      <c r="O174">
        <v>6</v>
      </c>
      <c r="P174" s="22">
        <f t="shared" si="32"/>
        <v>3</v>
      </c>
      <c r="Q174">
        <v>36</v>
      </c>
      <c r="R174" t="s">
        <v>271</v>
      </c>
      <c r="S174">
        <f t="shared" si="33"/>
        <v>96</v>
      </c>
      <c r="T174" t="str">
        <f t="shared" si="34"/>
        <v>Accepted</v>
      </c>
    </row>
    <row r="175" spans="1:20" x14ac:dyDescent="0.35">
      <c r="A175">
        <v>7</v>
      </c>
      <c r="B175" s="22">
        <f t="shared" si="25"/>
        <v>14</v>
      </c>
      <c r="C175">
        <v>2</v>
      </c>
      <c r="D175" s="22">
        <f t="shared" si="26"/>
        <v>6</v>
      </c>
      <c r="E175">
        <v>0</v>
      </c>
      <c r="F175" s="22">
        <f t="shared" si="27"/>
        <v>0</v>
      </c>
      <c r="G175">
        <v>0</v>
      </c>
      <c r="H175" s="22">
        <f t="shared" si="28"/>
        <v>0</v>
      </c>
      <c r="I175">
        <v>4</v>
      </c>
      <c r="J175" s="22">
        <f t="shared" si="29"/>
        <v>16</v>
      </c>
      <c r="K175">
        <v>7</v>
      </c>
      <c r="L175" s="22">
        <f t="shared" si="30"/>
        <v>28</v>
      </c>
      <c r="M175">
        <v>7</v>
      </c>
      <c r="N175" s="22">
        <f t="shared" si="31"/>
        <v>3.5</v>
      </c>
      <c r="O175">
        <v>7</v>
      </c>
      <c r="P175" s="22">
        <f t="shared" si="32"/>
        <v>3.5</v>
      </c>
      <c r="Q175">
        <v>36</v>
      </c>
      <c r="R175" t="s">
        <v>319</v>
      </c>
      <c r="S175">
        <f t="shared" si="33"/>
        <v>71</v>
      </c>
      <c r="T175" t="str">
        <f t="shared" si="34"/>
        <v>Accepted</v>
      </c>
    </row>
    <row r="176" spans="1:20" x14ac:dyDescent="0.35">
      <c r="A176">
        <v>5</v>
      </c>
      <c r="B176" s="22">
        <f t="shared" si="25"/>
        <v>10</v>
      </c>
      <c r="C176">
        <v>2</v>
      </c>
      <c r="D176" s="22">
        <f t="shared" si="26"/>
        <v>6</v>
      </c>
      <c r="E176">
        <v>1</v>
      </c>
      <c r="F176" s="22">
        <f t="shared" si="27"/>
        <v>1</v>
      </c>
      <c r="G176">
        <v>0</v>
      </c>
      <c r="H176" s="22">
        <f t="shared" si="28"/>
        <v>0</v>
      </c>
      <c r="I176">
        <v>0</v>
      </c>
      <c r="J176" s="22">
        <f t="shared" si="29"/>
        <v>0</v>
      </c>
      <c r="K176">
        <v>0</v>
      </c>
      <c r="L176" s="22">
        <f t="shared" si="30"/>
        <v>0</v>
      </c>
      <c r="M176">
        <v>0</v>
      </c>
      <c r="N176" s="22">
        <f t="shared" si="31"/>
        <v>0</v>
      </c>
      <c r="O176">
        <v>0</v>
      </c>
      <c r="P176" s="22">
        <f t="shared" si="32"/>
        <v>0</v>
      </c>
      <c r="Q176">
        <v>36</v>
      </c>
      <c r="R176" t="s">
        <v>319</v>
      </c>
      <c r="S176">
        <f t="shared" si="33"/>
        <v>17</v>
      </c>
      <c r="T176" t="str">
        <f t="shared" si="34"/>
        <v>Poor</v>
      </c>
    </row>
    <row r="177" spans="1:20" x14ac:dyDescent="0.35">
      <c r="A177">
        <v>2</v>
      </c>
      <c r="B177" s="22">
        <f t="shared" si="25"/>
        <v>4</v>
      </c>
      <c r="C177">
        <v>1</v>
      </c>
      <c r="D177" s="22">
        <f t="shared" si="26"/>
        <v>3</v>
      </c>
      <c r="E177">
        <v>2</v>
      </c>
      <c r="F177" s="22">
        <f t="shared" si="27"/>
        <v>2</v>
      </c>
      <c r="G177">
        <v>1</v>
      </c>
      <c r="H177" s="22">
        <f t="shared" si="28"/>
        <v>1</v>
      </c>
      <c r="I177">
        <v>1</v>
      </c>
      <c r="J177" s="22">
        <f t="shared" si="29"/>
        <v>4</v>
      </c>
      <c r="K177">
        <v>0</v>
      </c>
      <c r="L177" s="22">
        <f t="shared" si="30"/>
        <v>0</v>
      </c>
      <c r="M177">
        <v>1</v>
      </c>
      <c r="N177" s="22">
        <f t="shared" si="31"/>
        <v>0.5</v>
      </c>
      <c r="O177">
        <v>1</v>
      </c>
      <c r="P177" s="22">
        <f t="shared" si="32"/>
        <v>0.5</v>
      </c>
      <c r="Q177" t="e">
        <f>#REF!</f>
        <v>#REF!</v>
      </c>
      <c r="R177" t="s">
        <v>319</v>
      </c>
      <c r="S177">
        <f t="shared" si="33"/>
        <v>15</v>
      </c>
      <c r="T177" t="str">
        <f t="shared" si="34"/>
        <v>Poor</v>
      </c>
    </row>
    <row r="178" spans="1:20" x14ac:dyDescent="0.35">
      <c r="A178">
        <v>2</v>
      </c>
      <c r="B178" s="22">
        <f t="shared" si="25"/>
        <v>4</v>
      </c>
      <c r="C178">
        <v>1</v>
      </c>
      <c r="D178" s="22">
        <f t="shared" si="26"/>
        <v>3</v>
      </c>
      <c r="E178">
        <v>1</v>
      </c>
      <c r="F178" s="22">
        <f t="shared" si="27"/>
        <v>1</v>
      </c>
      <c r="G178">
        <v>0</v>
      </c>
      <c r="H178" s="22">
        <f t="shared" si="28"/>
        <v>0</v>
      </c>
      <c r="I178">
        <v>0</v>
      </c>
      <c r="J178" s="22">
        <f t="shared" si="29"/>
        <v>0</v>
      </c>
      <c r="K178">
        <v>1</v>
      </c>
      <c r="L178" s="22">
        <f t="shared" si="30"/>
        <v>4</v>
      </c>
      <c r="M178">
        <v>3</v>
      </c>
      <c r="N178" s="22">
        <f t="shared" si="31"/>
        <v>1.5</v>
      </c>
      <c r="O178">
        <v>1</v>
      </c>
      <c r="P178" s="22">
        <f t="shared" si="32"/>
        <v>0.5</v>
      </c>
      <c r="Q178">
        <v>36</v>
      </c>
      <c r="R178" t="s">
        <v>271</v>
      </c>
      <c r="S178">
        <f t="shared" si="33"/>
        <v>14</v>
      </c>
      <c r="T178" t="str">
        <f t="shared" si="34"/>
        <v>Poor</v>
      </c>
    </row>
    <row r="179" spans="1:20" x14ac:dyDescent="0.35">
      <c r="A179">
        <v>7</v>
      </c>
      <c r="B179" s="22">
        <f t="shared" si="25"/>
        <v>14</v>
      </c>
      <c r="C179">
        <v>2</v>
      </c>
      <c r="D179" s="22">
        <f t="shared" si="26"/>
        <v>6</v>
      </c>
      <c r="E179">
        <v>2</v>
      </c>
      <c r="F179" s="22">
        <f t="shared" si="27"/>
        <v>2</v>
      </c>
      <c r="G179">
        <v>2</v>
      </c>
      <c r="H179" s="22">
        <f t="shared" si="28"/>
        <v>2</v>
      </c>
      <c r="I179">
        <v>1</v>
      </c>
      <c r="J179" s="22">
        <f t="shared" si="29"/>
        <v>4</v>
      </c>
      <c r="K179">
        <v>7</v>
      </c>
      <c r="L179" s="22">
        <f t="shared" si="30"/>
        <v>28</v>
      </c>
      <c r="M179">
        <v>7</v>
      </c>
      <c r="N179" s="22">
        <f t="shared" si="31"/>
        <v>3.5</v>
      </c>
      <c r="O179">
        <v>7</v>
      </c>
      <c r="P179" s="22">
        <f t="shared" si="32"/>
        <v>3.5</v>
      </c>
      <c r="Q179">
        <v>37</v>
      </c>
      <c r="R179" t="s">
        <v>319</v>
      </c>
      <c r="S179">
        <f t="shared" si="33"/>
        <v>63</v>
      </c>
      <c r="T179" t="str">
        <f t="shared" si="34"/>
        <v>Accepted</v>
      </c>
    </row>
    <row r="180" spans="1:20" x14ac:dyDescent="0.35">
      <c r="A180">
        <v>7</v>
      </c>
      <c r="B180" s="22">
        <f t="shared" si="25"/>
        <v>14</v>
      </c>
      <c r="C180">
        <v>2</v>
      </c>
      <c r="D180" s="22">
        <f t="shared" si="26"/>
        <v>6</v>
      </c>
      <c r="E180">
        <v>2</v>
      </c>
      <c r="F180" s="22">
        <f t="shared" si="27"/>
        <v>2</v>
      </c>
      <c r="G180">
        <v>1</v>
      </c>
      <c r="H180" s="22">
        <f t="shared" si="28"/>
        <v>1</v>
      </c>
      <c r="I180">
        <v>1</v>
      </c>
      <c r="J180" s="22">
        <f t="shared" si="29"/>
        <v>4</v>
      </c>
      <c r="K180">
        <v>7</v>
      </c>
      <c r="L180" s="22">
        <f t="shared" si="30"/>
        <v>28</v>
      </c>
      <c r="M180">
        <v>7</v>
      </c>
      <c r="N180" s="22">
        <f t="shared" si="31"/>
        <v>3.5</v>
      </c>
      <c r="O180">
        <v>7</v>
      </c>
      <c r="P180" s="22">
        <f t="shared" si="32"/>
        <v>3.5</v>
      </c>
      <c r="Q180">
        <v>37</v>
      </c>
      <c r="R180" t="s">
        <v>271</v>
      </c>
      <c r="S180">
        <f t="shared" si="33"/>
        <v>62</v>
      </c>
      <c r="T180" t="str">
        <f t="shared" si="34"/>
        <v>Accepted</v>
      </c>
    </row>
    <row r="181" spans="1:20" x14ac:dyDescent="0.35">
      <c r="A181">
        <v>7</v>
      </c>
      <c r="B181" s="22">
        <f t="shared" si="25"/>
        <v>14</v>
      </c>
      <c r="C181">
        <v>6</v>
      </c>
      <c r="D181" s="22">
        <f t="shared" si="26"/>
        <v>18</v>
      </c>
      <c r="E181">
        <v>5</v>
      </c>
      <c r="F181" s="22">
        <f t="shared" si="27"/>
        <v>5</v>
      </c>
      <c r="G181">
        <v>6</v>
      </c>
      <c r="H181" s="22">
        <f t="shared" si="28"/>
        <v>6</v>
      </c>
      <c r="I181">
        <v>6</v>
      </c>
      <c r="J181" s="22">
        <f t="shared" si="29"/>
        <v>24</v>
      </c>
      <c r="K181">
        <v>5</v>
      </c>
      <c r="L181" s="22">
        <f t="shared" si="30"/>
        <v>20</v>
      </c>
      <c r="M181">
        <v>6</v>
      </c>
      <c r="N181" s="22">
        <f t="shared" si="31"/>
        <v>3</v>
      </c>
      <c r="O181">
        <v>5</v>
      </c>
      <c r="P181" s="22">
        <f t="shared" si="32"/>
        <v>2.5</v>
      </c>
      <c r="Q181">
        <v>37</v>
      </c>
      <c r="R181" t="s">
        <v>271</v>
      </c>
      <c r="S181">
        <f t="shared" si="33"/>
        <v>92.5</v>
      </c>
      <c r="T181" t="str">
        <f t="shared" si="34"/>
        <v>Accepted</v>
      </c>
    </row>
    <row r="182" spans="1:20" x14ac:dyDescent="0.35">
      <c r="A182">
        <v>7</v>
      </c>
      <c r="B182" s="22">
        <f t="shared" si="25"/>
        <v>14</v>
      </c>
      <c r="C182">
        <v>5</v>
      </c>
      <c r="D182" s="22">
        <f t="shared" si="26"/>
        <v>15</v>
      </c>
      <c r="E182">
        <v>6</v>
      </c>
      <c r="F182" s="22">
        <f t="shared" si="27"/>
        <v>6</v>
      </c>
      <c r="G182">
        <v>4</v>
      </c>
      <c r="H182" s="22">
        <f t="shared" si="28"/>
        <v>4</v>
      </c>
      <c r="I182">
        <v>5</v>
      </c>
      <c r="J182" s="22">
        <f t="shared" si="29"/>
        <v>20</v>
      </c>
      <c r="K182">
        <v>6</v>
      </c>
      <c r="L182" s="22">
        <f t="shared" si="30"/>
        <v>24</v>
      </c>
      <c r="M182">
        <v>5</v>
      </c>
      <c r="N182" s="22">
        <f t="shared" si="31"/>
        <v>2.5</v>
      </c>
      <c r="O182">
        <v>6</v>
      </c>
      <c r="P182" s="22">
        <f t="shared" si="32"/>
        <v>3</v>
      </c>
      <c r="Q182">
        <v>37</v>
      </c>
      <c r="R182" t="s">
        <v>271</v>
      </c>
      <c r="S182">
        <f t="shared" si="33"/>
        <v>88.5</v>
      </c>
      <c r="T182" t="str">
        <f t="shared" si="34"/>
        <v>Accepted</v>
      </c>
    </row>
    <row r="183" spans="1:20" x14ac:dyDescent="0.35">
      <c r="A183">
        <v>5</v>
      </c>
      <c r="B183" s="22">
        <f t="shared" si="25"/>
        <v>10</v>
      </c>
      <c r="C183">
        <v>2</v>
      </c>
      <c r="D183" s="22">
        <f t="shared" si="26"/>
        <v>6</v>
      </c>
      <c r="E183">
        <v>2</v>
      </c>
      <c r="F183" s="22">
        <f t="shared" si="27"/>
        <v>2</v>
      </c>
      <c r="G183">
        <v>0</v>
      </c>
      <c r="H183" s="22">
        <f t="shared" si="28"/>
        <v>0</v>
      </c>
      <c r="I183">
        <v>0</v>
      </c>
      <c r="J183" s="22">
        <f t="shared" si="29"/>
        <v>0</v>
      </c>
      <c r="K183">
        <v>0</v>
      </c>
      <c r="L183" s="22">
        <f t="shared" si="30"/>
        <v>0</v>
      </c>
      <c r="M183">
        <v>0</v>
      </c>
      <c r="N183" s="22">
        <f t="shared" si="31"/>
        <v>0</v>
      </c>
      <c r="O183">
        <v>0</v>
      </c>
      <c r="P183" s="22">
        <f t="shared" si="32"/>
        <v>0</v>
      </c>
      <c r="Q183">
        <v>37</v>
      </c>
      <c r="R183" t="s">
        <v>271</v>
      </c>
      <c r="S183">
        <f t="shared" si="33"/>
        <v>18</v>
      </c>
      <c r="T183" t="str">
        <f t="shared" si="34"/>
        <v>Poor</v>
      </c>
    </row>
    <row r="184" spans="1:20" x14ac:dyDescent="0.35">
      <c r="A184">
        <v>5</v>
      </c>
      <c r="B184" s="22">
        <f t="shared" si="25"/>
        <v>10</v>
      </c>
      <c r="C184">
        <v>2</v>
      </c>
      <c r="D184" s="22">
        <f t="shared" si="26"/>
        <v>6</v>
      </c>
      <c r="E184">
        <v>0</v>
      </c>
      <c r="F184" s="22">
        <f t="shared" si="27"/>
        <v>0</v>
      </c>
      <c r="G184">
        <v>0</v>
      </c>
      <c r="H184" s="22">
        <f t="shared" si="28"/>
        <v>0</v>
      </c>
      <c r="I184">
        <v>0</v>
      </c>
      <c r="J184" s="22">
        <f t="shared" si="29"/>
        <v>0</v>
      </c>
      <c r="K184">
        <v>1</v>
      </c>
      <c r="L184" s="22">
        <f t="shared" si="30"/>
        <v>4</v>
      </c>
      <c r="M184">
        <v>0</v>
      </c>
      <c r="N184" s="22">
        <f t="shared" si="31"/>
        <v>0</v>
      </c>
      <c r="O184">
        <v>1</v>
      </c>
      <c r="P184" s="22">
        <f t="shared" si="32"/>
        <v>0.5</v>
      </c>
      <c r="Q184">
        <v>37</v>
      </c>
      <c r="R184" t="s">
        <v>319</v>
      </c>
      <c r="S184">
        <f t="shared" si="33"/>
        <v>20.5</v>
      </c>
      <c r="T184" t="str">
        <f t="shared" si="34"/>
        <v>Poor</v>
      </c>
    </row>
    <row r="185" spans="1:20" x14ac:dyDescent="0.35">
      <c r="A185">
        <v>7</v>
      </c>
      <c r="B185" s="22">
        <f t="shared" si="25"/>
        <v>14</v>
      </c>
      <c r="C185">
        <v>1</v>
      </c>
      <c r="D185" s="22">
        <f t="shared" si="26"/>
        <v>3</v>
      </c>
      <c r="E185">
        <v>1</v>
      </c>
      <c r="F185" s="22">
        <f t="shared" si="27"/>
        <v>1</v>
      </c>
      <c r="G185">
        <v>1</v>
      </c>
      <c r="H185" s="22">
        <f t="shared" si="28"/>
        <v>1</v>
      </c>
      <c r="I185">
        <v>0</v>
      </c>
      <c r="J185" s="22">
        <f t="shared" si="29"/>
        <v>0</v>
      </c>
      <c r="K185">
        <v>3</v>
      </c>
      <c r="L185" s="22">
        <f t="shared" si="30"/>
        <v>12</v>
      </c>
      <c r="M185">
        <v>4</v>
      </c>
      <c r="N185" s="22">
        <f t="shared" si="31"/>
        <v>2</v>
      </c>
      <c r="O185">
        <v>4</v>
      </c>
      <c r="P185" s="22">
        <f t="shared" si="32"/>
        <v>2</v>
      </c>
      <c r="Q185">
        <v>37</v>
      </c>
      <c r="R185" t="s">
        <v>271</v>
      </c>
      <c r="S185">
        <f t="shared" si="33"/>
        <v>35</v>
      </c>
      <c r="T185" t="str">
        <f t="shared" si="34"/>
        <v>Borderline</v>
      </c>
    </row>
    <row r="186" spans="1:20" x14ac:dyDescent="0.35">
      <c r="A186">
        <v>7</v>
      </c>
      <c r="B186" s="22">
        <f t="shared" si="25"/>
        <v>14</v>
      </c>
      <c r="C186">
        <v>6</v>
      </c>
      <c r="D186" s="22">
        <f t="shared" si="26"/>
        <v>18</v>
      </c>
      <c r="E186">
        <v>5</v>
      </c>
      <c r="F186" s="22">
        <f t="shared" si="27"/>
        <v>5</v>
      </c>
      <c r="G186">
        <v>7</v>
      </c>
      <c r="H186" s="22">
        <f t="shared" si="28"/>
        <v>7</v>
      </c>
      <c r="I186">
        <v>7</v>
      </c>
      <c r="J186" s="22">
        <f t="shared" si="29"/>
        <v>28</v>
      </c>
      <c r="K186">
        <v>6</v>
      </c>
      <c r="L186" s="22">
        <f t="shared" si="30"/>
        <v>24</v>
      </c>
      <c r="M186">
        <v>5</v>
      </c>
      <c r="N186" s="22">
        <f t="shared" si="31"/>
        <v>2.5</v>
      </c>
      <c r="O186">
        <v>7</v>
      </c>
      <c r="P186" s="22">
        <f t="shared" si="32"/>
        <v>3.5</v>
      </c>
      <c r="Q186">
        <v>38</v>
      </c>
      <c r="R186" t="s">
        <v>271</v>
      </c>
      <c r="S186">
        <f t="shared" si="33"/>
        <v>102</v>
      </c>
      <c r="T186" t="str">
        <f t="shared" si="34"/>
        <v>Accepted</v>
      </c>
    </row>
    <row r="187" spans="1:20" x14ac:dyDescent="0.35">
      <c r="A187">
        <v>7</v>
      </c>
      <c r="B187" s="22">
        <f t="shared" si="25"/>
        <v>14</v>
      </c>
      <c r="C187">
        <v>2</v>
      </c>
      <c r="D187" s="22">
        <f t="shared" si="26"/>
        <v>6</v>
      </c>
      <c r="E187">
        <v>1</v>
      </c>
      <c r="F187" s="22">
        <f t="shared" si="27"/>
        <v>1</v>
      </c>
      <c r="G187">
        <v>1</v>
      </c>
      <c r="H187" s="22">
        <f t="shared" si="28"/>
        <v>1</v>
      </c>
      <c r="I187">
        <v>1</v>
      </c>
      <c r="J187" s="22">
        <f t="shared" si="29"/>
        <v>4</v>
      </c>
      <c r="K187">
        <v>7</v>
      </c>
      <c r="L187" s="22">
        <f t="shared" si="30"/>
        <v>28</v>
      </c>
      <c r="M187">
        <v>7</v>
      </c>
      <c r="N187" s="22">
        <f t="shared" si="31"/>
        <v>3.5</v>
      </c>
      <c r="O187">
        <v>7</v>
      </c>
      <c r="P187" s="22">
        <f t="shared" si="32"/>
        <v>3.5</v>
      </c>
      <c r="Q187">
        <v>38</v>
      </c>
      <c r="R187" t="s">
        <v>271</v>
      </c>
      <c r="S187">
        <f t="shared" si="33"/>
        <v>61</v>
      </c>
      <c r="T187" t="str">
        <f t="shared" si="34"/>
        <v>Accepted</v>
      </c>
    </row>
    <row r="188" spans="1:20" x14ac:dyDescent="0.35">
      <c r="A188">
        <v>7</v>
      </c>
      <c r="B188" s="22">
        <f t="shared" si="25"/>
        <v>14</v>
      </c>
      <c r="C188">
        <v>2</v>
      </c>
      <c r="D188" s="22">
        <f t="shared" si="26"/>
        <v>6</v>
      </c>
      <c r="E188">
        <v>3</v>
      </c>
      <c r="F188" s="22">
        <f t="shared" si="27"/>
        <v>3</v>
      </c>
      <c r="G188">
        <v>2</v>
      </c>
      <c r="H188" s="22">
        <f t="shared" si="28"/>
        <v>2</v>
      </c>
      <c r="I188">
        <v>2</v>
      </c>
      <c r="J188" s="22">
        <f t="shared" si="29"/>
        <v>8</v>
      </c>
      <c r="K188">
        <v>3</v>
      </c>
      <c r="L188" s="22">
        <f t="shared" si="30"/>
        <v>12</v>
      </c>
      <c r="M188">
        <v>4</v>
      </c>
      <c r="N188" s="22">
        <f t="shared" si="31"/>
        <v>2</v>
      </c>
      <c r="O188">
        <v>2</v>
      </c>
      <c r="P188" s="22">
        <f t="shared" si="32"/>
        <v>1</v>
      </c>
      <c r="Q188">
        <v>38</v>
      </c>
      <c r="R188" t="s">
        <v>319</v>
      </c>
      <c r="S188">
        <f t="shared" si="33"/>
        <v>48</v>
      </c>
      <c r="T188" t="str">
        <f t="shared" si="34"/>
        <v>Accepted</v>
      </c>
    </row>
    <row r="189" spans="1:20" x14ac:dyDescent="0.35">
      <c r="A189">
        <v>7</v>
      </c>
      <c r="B189" s="22">
        <f t="shared" si="25"/>
        <v>14</v>
      </c>
      <c r="C189">
        <v>2</v>
      </c>
      <c r="D189" s="22">
        <f t="shared" si="26"/>
        <v>6</v>
      </c>
      <c r="E189">
        <v>1</v>
      </c>
      <c r="F189" s="22">
        <f t="shared" si="27"/>
        <v>1</v>
      </c>
      <c r="G189">
        <v>2</v>
      </c>
      <c r="H189" s="22">
        <f t="shared" si="28"/>
        <v>2</v>
      </c>
      <c r="I189">
        <v>2</v>
      </c>
      <c r="J189" s="22">
        <f t="shared" si="29"/>
        <v>8</v>
      </c>
      <c r="K189">
        <v>7</v>
      </c>
      <c r="L189" s="22">
        <f t="shared" si="30"/>
        <v>28</v>
      </c>
      <c r="M189">
        <v>7</v>
      </c>
      <c r="N189" s="22">
        <f t="shared" si="31"/>
        <v>3.5</v>
      </c>
      <c r="O189">
        <v>7</v>
      </c>
      <c r="P189" s="22">
        <f t="shared" si="32"/>
        <v>3.5</v>
      </c>
      <c r="Q189">
        <v>38</v>
      </c>
      <c r="R189" t="s">
        <v>271</v>
      </c>
      <c r="S189">
        <f t="shared" si="33"/>
        <v>66</v>
      </c>
      <c r="T189" t="str">
        <f t="shared" si="34"/>
        <v>Accepted</v>
      </c>
    </row>
    <row r="190" spans="1:20" x14ac:dyDescent="0.35">
      <c r="A190">
        <v>5</v>
      </c>
      <c r="B190" s="22">
        <f t="shared" si="25"/>
        <v>10</v>
      </c>
      <c r="C190">
        <v>2</v>
      </c>
      <c r="D190" s="22">
        <f t="shared" si="26"/>
        <v>6</v>
      </c>
      <c r="E190">
        <v>2</v>
      </c>
      <c r="F190" s="22">
        <f t="shared" si="27"/>
        <v>2</v>
      </c>
      <c r="G190">
        <v>3</v>
      </c>
      <c r="H190" s="22">
        <f t="shared" si="28"/>
        <v>3</v>
      </c>
      <c r="I190">
        <v>2</v>
      </c>
      <c r="J190" s="22">
        <f t="shared" si="29"/>
        <v>8</v>
      </c>
      <c r="K190">
        <v>3</v>
      </c>
      <c r="L190" s="22">
        <f t="shared" si="30"/>
        <v>12</v>
      </c>
      <c r="M190">
        <v>2</v>
      </c>
      <c r="N190" s="22">
        <f t="shared" si="31"/>
        <v>1</v>
      </c>
      <c r="O190">
        <v>4</v>
      </c>
      <c r="P190" s="22">
        <f t="shared" si="32"/>
        <v>2</v>
      </c>
      <c r="Q190">
        <v>38</v>
      </c>
      <c r="R190" t="s">
        <v>271</v>
      </c>
      <c r="S190">
        <f t="shared" si="33"/>
        <v>44</v>
      </c>
      <c r="T190" t="str">
        <f t="shared" si="34"/>
        <v>Accepted</v>
      </c>
    </row>
    <row r="191" spans="1:20" x14ac:dyDescent="0.35">
      <c r="A191">
        <v>7</v>
      </c>
      <c r="B191" s="22">
        <f t="shared" si="25"/>
        <v>14</v>
      </c>
      <c r="C191">
        <v>2</v>
      </c>
      <c r="D191" s="22">
        <f t="shared" si="26"/>
        <v>6</v>
      </c>
      <c r="E191">
        <v>3</v>
      </c>
      <c r="F191" s="22">
        <f t="shared" si="27"/>
        <v>3</v>
      </c>
      <c r="G191">
        <v>3</v>
      </c>
      <c r="H191" s="22">
        <f t="shared" si="28"/>
        <v>3</v>
      </c>
      <c r="I191">
        <v>3</v>
      </c>
      <c r="J191" s="22">
        <f t="shared" si="29"/>
        <v>12</v>
      </c>
      <c r="K191">
        <v>2</v>
      </c>
      <c r="L191" s="22">
        <f t="shared" si="30"/>
        <v>8</v>
      </c>
      <c r="M191">
        <v>3</v>
      </c>
      <c r="N191" s="22">
        <f t="shared" si="31"/>
        <v>1.5</v>
      </c>
      <c r="O191">
        <v>3</v>
      </c>
      <c r="P191" s="22">
        <f t="shared" si="32"/>
        <v>1.5</v>
      </c>
      <c r="Q191">
        <v>38</v>
      </c>
      <c r="R191" t="s">
        <v>271</v>
      </c>
      <c r="S191">
        <f t="shared" si="33"/>
        <v>49</v>
      </c>
      <c r="T191" t="str">
        <f t="shared" si="34"/>
        <v>Accepted</v>
      </c>
    </row>
    <row r="192" spans="1:20" x14ac:dyDescent="0.35">
      <c r="A192">
        <v>5</v>
      </c>
      <c r="B192" s="22">
        <f t="shared" si="25"/>
        <v>10</v>
      </c>
      <c r="C192">
        <v>0</v>
      </c>
      <c r="D192" s="22">
        <f t="shared" si="26"/>
        <v>0</v>
      </c>
      <c r="E192">
        <v>2</v>
      </c>
      <c r="F192" s="22">
        <f t="shared" si="27"/>
        <v>2</v>
      </c>
      <c r="G192">
        <v>2</v>
      </c>
      <c r="H192" s="22">
        <f t="shared" si="28"/>
        <v>2</v>
      </c>
      <c r="I192">
        <v>3</v>
      </c>
      <c r="J192" s="22">
        <f t="shared" si="29"/>
        <v>12</v>
      </c>
      <c r="K192">
        <v>4</v>
      </c>
      <c r="L192" s="22">
        <f t="shared" si="30"/>
        <v>16</v>
      </c>
      <c r="M192">
        <v>5</v>
      </c>
      <c r="N192" s="22">
        <f t="shared" si="31"/>
        <v>2.5</v>
      </c>
      <c r="O192">
        <v>3</v>
      </c>
      <c r="P192" s="22">
        <f t="shared" si="32"/>
        <v>1.5</v>
      </c>
      <c r="Q192">
        <v>38</v>
      </c>
      <c r="R192" t="s">
        <v>271</v>
      </c>
      <c r="S192">
        <f t="shared" si="33"/>
        <v>46</v>
      </c>
      <c r="T192" t="str">
        <f t="shared" si="34"/>
        <v>Accepted</v>
      </c>
    </row>
    <row r="193" spans="1:20" x14ac:dyDescent="0.35">
      <c r="A193">
        <v>7</v>
      </c>
      <c r="B193" s="22">
        <f t="shared" si="25"/>
        <v>14</v>
      </c>
      <c r="C193">
        <v>5</v>
      </c>
      <c r="D193" s="22">
        <f t="shared" si="26"/>
        <v>15</v>
      </c>
      <c r="E193">
        <v>6</v>
      </c>
      <c r="F193" s="22">
        <f t="shared" si="27"/>
        <v>6</v>
      </c>
      <c r="G193">
        <v>2</v>
      </c>
      <c r="H193" s="22">
        <f t="shared" si="28"/>
        <v>2</v>
      </c>
      <c r="I193">
        <v>3</v>
      </c>
      <c r="J193" s="22">
        <f t="shared" si="29"/>
        <v>12</v>
      </c>
      <c r="K193">
        <v>6</v>
      </c>
      <c r="L193" s="22">
        <f t="shared" si="30"/>
        <v>24</v>
      </c>
      <c r="M193">
        <v>6</v>
      </c>
      <c r="N193" s="22">
        <f t="shared" si="31"/>
        <v>3</v>
      </c>
      <c r="O193">
        <v>4</v>
      </c>
      <c r="P193" s="22">
        <f t="shared" si="32"/>
        <v>2</v>
      </c>
      <c r="Q193" t="e">
        <f>#REF!</f>
        <v>#REF!</v>
      </c>
      <c r="R193" t="s">
        <v>319</v>
      </c>
      <c r="S193">
        <f t="shared" si="33"/>
        <v>78</v>
      </c>
      <c r="T193" t="str">
        <f t="shared" si="34"/>
        <v>Accepted</v>
      </c>
    </row>
    <row r="194" spans="1:20" x14ac:dyDescent="0.35">
      <c r="A194">
        <v>7</v>
      </c>
      <c r="B194" s="22">
        <f t="shared" ref="B194:B257" si="35">A194*2</f>
        <v>14</v>
      </c>
      <c r="C194">
        <v>5</v>
      </c>
      <c r="D194" s="22">
        <f t="shared" ref="D194:D257" si="36">C194*3</f>
        <v>15</v>
      </c>
      <c r="E194">
        <v>1</v>
      </c>
      <c r="F194" s="22">
        <f t="shared" ref="F194:F257" si="37">E194</f>
        <v>1</v>
      </c>
      <c r="G194">
        <v>1</v>
      </c>
      <c r="H194" s="22">
        <f t="shared" ref="H194:H257" si="38">G194</f>
        <v>1</v>
      </c>
      <c r="I194">
        <v>2</v>
      </c>
      <c r="J194" s="22">
        <f t="shared" ref="J194:J257" si="39">I194*4</f>
        <v>8</v>
      </c>
      <c r="K194">
        <v>3</v>
      </c>
      <c r="L194" s="22">
        <f t="shared" ref="L194:L257" si="40">K194*4</f>
        <v>12</v>
      </c>
      <c r="M194">
        <v>5</v>
      </c>
      <c r="N194" s="22">
        <f t="shared" ref="N194:N257" si="41">M194*0.5</f>
        <v>2.5</v>
      </c>
      <c r="O194">
        <v>2</v>
      </c>
      <c r="P194" s="22">
        <f t="shared" ref="P194:P257" si="42">O194*0.5</f>
        <v>1</v>
      </c>
      <c r="Q194" t="e">
        <f>#REF!</f>
        <v>#REF!</v>
      </c>
      <c r="R194" t="s">
        <v>319</v>
      </c>
      <c r="S194">
        <f t="shared" ref="S194:S257" si="43">B194+D194+F194+H194+J194+L194+N194+P194</f>
        <v>54.5</v>
      </c>
      <c r="T194" t="str">
        <f t="shared" si="34"/>
        <v>Accepted</v>
      </c>
    </row>
    <row r="195" spans="1:20" x14ac:dyDescent="0.35">
      <c r="A195">
        <v>7</v>
      </c>
      <c r="B195" s="22">
        <f t="shared" si="35"/>
        <v>14</v>
      </c>
      <c r="C195">
        <v>6</v>
      </c>
      <c r="D195" s="22">
        <f t="shared" si="36"/>
        <v>18</v>
      </c>
      <c r="E195">
        <v>5</v>
      </c>
      <c r="F195" s="22">
        <f t="shared" si="37"/>
        <v>5</v>
      </c>
      <c r="G195">
        <v>5</v>
      </c>
      <c r="H195" s="22">
        <f t="shared" si="38"/>
        <v>5</v>
      </c>
      <c r="I195">
        <v>6</v>
      </c>
      <c r="J195" s="22">
        <f t="shared" si="39"/>
        <v>24</v>
      </c>
      <c r="K195">
        <v>6</v>
      </c>
      <c r="L195" s="22">
        <f t="shared" si="40"/>
        <v>24</v>
      </c>
      <c r="M195">
        <v>5</v>
      </c>
      <c r="N195" s="22">
        <f t="shared" si="41"/>
        <v>2.5</v>
      </c>
      <c r="O195">
        <v>4</v>
      </c>
      <c r="P195" s="22">
        <f t="shared" si="42"/>
        <v>2</v>
      </c>
      <c r="Q195">
        <v>39</v>
      </c>
      <c r="R195" t="s">
        <v>271</v>
      </c>
      <c r="S195">
        <f t="shared" si="43"/>
        <v>94.5</v>
      </c>
      <c r="T195" t="str">
        <f t="shared" ref="T195:T258" si="44">IF(S195&gt;35,"Accepted",IF(S195&lt;21,"Poor","Borderline"))</f>
        <v>Accepted</v>
      </c>
    </row>
    <row r="196" spans="1:20" x14ac:dyDescent="0.35">
      <c r="A196">
        <v>7</v>
      </c>
      <c r="B196" s="22">
        <f t="shared" si="35"/>
        <v>14</v>
      </c>
      <c r="C196">
        <v>2</v>
      </c>
      <c r="D196" s="22">
        <f t="shared" si="36"/>
        <v>6</v>
      </c>
      <c r="E196">
        <v>0</v>
      </c>
      <c r="F196" s="22">
        <f t="shared" si="37"/>
        <v>0</v>
      </c>
      <c r="G196">
        <v>0</v>
      </c>
      <c r="H196" s="22">
        <f t="shared" si="38"/>
        <v>0</v>
      </c>
      <c r="I196">
        <v>0</v>
      </c>
      <c r="J196" s="22">
        <f t="shared" si="39"/>
        <v>0</v>
      </c>
      <c r="K196">
        <v>0</v>
      </c>
      <c r="L196" s="22">
        <f t="shared" si="40"/>
        <v>0</v>
      </c>
      <c r="M196">
        <v>3</v>
      </c>
      <c r="N196" s="22">
        <f t="shared" si="41"/>
        <v>1.5</v>
      </c>
      <c r="O196">
        <v>2</v>
      </c>
      <c r="P196" s="22">
        <f t="shared" si="42"/>
        <v>1</v>
      </c>
      <c r="Q196">
        <v>39</v>
      </c>
      <c r="R196" t="s">
        <v>271</v>
      </c>
      <c r="S196">
        <f t="shared" si="43"/>
        <v>22.5</v>
      </c>
      <c r="T196" t="str">
        <f t="shared" si="44"/>
        <v>Borderline</v>
      </c>
    </row>
    <row r="197" spans="1:20" x14ac:dyDescent="0.35">
      <c r="A197">
        <v>7</v>
      </c>
      <c r="B197" s="22">
        <f t="shared" si="35"/>
        <v>14</v>
      </c>
      <c r="C197">
        <v>2</v>
      </c>
      <c r="D197" s="22">
        <f t="shared" si="36"/>
        <v>6</v>
      </c>
      <c r="E197">
        <v>1</v>
      </c>
      <c r="F197" s="22">
        <f t="shared" si="37"/>
        <v>1</v>
      </c>
      <c r="G197">
        <v>1</v>
      </c>
      <c r="H197" s="22">
        <f t="shared" si="38"/>
        <v>1</v>
      </c>
      <c r="I197">
        <v>0</v>
      </c>
      <c r="J197" s="22">
        <f t="shared" si="39"/>
        <v>0</v>
      </c>
      <c r="K197">
        <v>7</v>
      </c>
      <c r="L197" s="22">
        <f t="shared" si="40"/>
        <v>28</v>
      </c>
      <c r="M197">
        <v>7</v>
      </c>
      <c r="N197" s="22">
        <f t="shared" si="41"/>
        <v>3.5</v>
      </c>
      <c r="O197">
        <v>7</v>
      </c>
      <c r="P197" s="22">
        <f t="shared" si="42"/>
        <v>3.5</v>
      </c>
      <c r="Q197">
        <v>40</v>
      </c>
      <c r="R197" t="s">
        <v>271</v>
      </c>
      <c r="S197">
        <f t="shared" si="43"/>
        <v>57</v>
      </c>
      <c r="T197" t="str">
        <f t="shared" si="44"/>
        <v>Accepted</v>
      </c>
    </row>
    <row r="198" spans="1:20" x14ac:dyDescent="0.35">
      <c r="A198">
        <v>7</v>
      </c>
      <c r="B198" s="22">
        <f t="shared" si="35"/>
        <v>14</v>
      </c>
      <c r="C198">
        <v>6</v>
      </c>
      <c r="D198" s="22">
        <f t="shared" si="36"/>
        <v>18</v>
      </c>
      <c r="E198">
        <v>5</v>
      </c>
      <c r="F198" s="22">
        <f t="shared" si="37"/>
        <v>5</v>
      </c>
      <c r="G198">
        <v>5</v>
      </c>
      <c r="H198" s="22">
        <f t="shared" si="38"/>
        <v>5</v>
      </c>
      <c r="I198">
        <v>7</v>
      </c>
      <c r="J198" s="22">
        <f t="shared" si="39"/>
        <v>28</v>
      </c>
      <c r="K198">
        <v>6</v>
      </c>
      <c r="L198" s="22">
        <f t="shared" si="40"/>
        <v>24</v>
      </c>
      <c r="M198">
        <v>5</v>
      </c>
      <c r="N198" s="22">
        <f t="shared" si="41"/>
        <v>2.5</v>
      </c>
      <c r="O198">
        <v>7</v>
      </c>
      <c r="P198" s="22">
        <f t="shared" si="42"/>
        <v>3.5</v>
      </c>
      <c r="Q198" t="e">
        <f>#REF!</f>
        <v>#REF!</v>
      </c>
      <c r="R198" t="s">
        <v>319</v>
      </c>
      <c r="S198">
        <f t="shared" si="43"/>
        <v>100</v>
      </c>
      <c r="T198" t="str">
        <f t="shared" si="44"/>
        <v>Accepted</v>
      </c>
    </row>
    <row r="199" spans="1:20" x14ac:dyDescent="0.35">
      <c r="A199">
        <v>7</v>
      </c>
      <c r="B199" s="22">
        <f t="shared" si="35"/>
        <v>14</v>
      </c>
      <c r="C199">
        <v>2</v>
      </c>
      <c r="D199" s="22">
        <f t="shared" si="36"/>
        <v>6</v>
      </c>
      <c r="E199">
        <v>1</v>
      </c>
      <c r="F199" s="22">
        <f t="shared" si="37"/>
        <v>1</v>
      </c>
      <c r="G199">
        <v>1</v>
      </c>
      <c r="H199" s="22">
        <f t="shared" si="38"/>
        <v>1</v>
      </c>
      <c r="I199">
        <v>1</v>
      </c>
      <c r="J199" s="22">
        <f t="shared" si="39"/>
        <v>4</v>
      </c>
      <c r="K199">
        <v>7</v>
      </c>
      <c r="L199" s="22">
        <f t="shared" si="40"/>
        <v>28</v>
      </c>
      <c r="M199">
        <v>7</v>
      </c>
      <c r="N199" s="22">
        <f t="shared" si="41"/>
        <v>3.5</v>
      </c>
      <c r="O199">
        <v>7</v>
      </c>
      <c r="P199" s="22">
        <f t="shared" si="42"/>
        <v>3.5</v>
      </c>
      <c r="Q199">
        <v>40</v>
      </c>
      <c r="R199" t="s">
        <v>271</v>
      </c>
      <c r="S199">
        <f t="shared" si="43"/>
        <v>61</v>
      </c>
      <c r="T199" t="str">
        <f t="shared" si="44"/>
        <v>Accepted</v>
      </c>
    </row>
    <row r="200" spans="1:20" x14ac:dyDescent="0.35">
      <c r="A200">
        <v>7</v>
      </c>
      <c r="B200" s="22">
        <f t="shared" si="35"/>
        <v>14</v>
      </c>
      <c r="C200">
        <v>2</v>
      </c>
      <c r="D200" s="22">
        <f t="shared" si="36"/>
        <v>6</v>
      </c>
      <c r="E200">
        <v>2</v>
      </c>
      <c r="F200" s="22">
        <f t="shared" si="37"/>
        <v>2</v>
      </c>
      <c r="G200">
        <v>1</v>
      </c>
      <c r="H200" s="22">
        <f t="shared" si="38"/>
        <v>1</v>
      </c>
      <c r="I200">
        <v>1</v>
      </c>
      <c r="J200" s="22">
        <f t="shared" si="39"/>
        <v>4</v>
      </c>
      <c r="K200">
        <v>2</v>
      </c>
      <c r="L200" s="22">
        <f t="shared" si="40"/>
        <v>8</v>
      </c>
      <c r="M200">
        <v>2</v>
      </c>
      <c r="N200" s="22">
        <f t="shared" si="41"/>
        <v>1</v>
      </c>
      <c r="O200">
        <v>1</v>
      </c>
      <c r="P200" s="22">
        <f t="shared" si="42"/>
        <v>0.5</v>
      </c>
      <c r="Q200">
        <v>40</v>
      </c>
      <c r="R200" t="s">
        <v>271</v>
      </c>
      <c r="S200">
        <f t="shared" si="43"/>
        <v>36.5</v>
      </c>
      <c r="T200" t="str">
        <f t="shared" si="44"/>
        <v>Accepted</v>
      </c>
    </row>
    <row r="201" spans="1:20" x14ac:dyDescent="0.35">
      <c r="A201">
        <v>7</v>
      </c>
      <c r="B201" s="22">
        <f t="shared" si="35"/>
        <v>14</v>
      </c>
      <c r="C201">
        <v>2</v>
      </c>
      <c r="D201" s="22">
        <f t="shared" si="36"/>
        <v>6</v>
      </c>
      <c r="E201">
        <v>1</v>
      </c>
      <c r="F201" s="22">
        <f t="shared" si="37"/>
        <v>1</v>
      </c>
      <c r="G201">
        <v>2</v>
      </c>
      <c r="H201" s="22">
        <f t="shared" si="38"/>
        <v>2</v>
      </c>
      <c r="I201">
        <v>1</v>
      </c>
      <c r="J201" s="22">
        <f t="shared" si="39"/>
        <v>4</v>
      </c>
      <c r="K201">
        <v>7</v>
      </c>
      <c r="L201" s="22">
        <f t="shared" si="40"/>
        <v>28</v>
      </c>
      <c r="M201">
        <v>7</v>
      </c>
      <c r="N201" s="22">
        <f t="shared" si="41"/>
        <v>3.5</v>
      </c>
      <c r="O201">
        <v>7</v>
      </c>
      <c r="P201" s="22">
        <f t="shared" si="42"/>
        <v>3.5</v>
      </c>
      <c r="Q201">
        <v>40</v>
      </c>
      <c r="R201" t="s">
        <v>271</v>
      </c>
      <c r="S201">
        <f t="shared" si="43"/>
        <v>62</v>
      </c>
      <c r="T201" t="str">
        <f t="shared" si="44"/>
        <v>Accepted</v>
      </c>
    </row>
    <row r="202" spans="1:20" x14ac:dyDescent="0.35">
      <c r="A202">
        <v>7</v>
      </c>
      <c r="B202" s="22">
        <f t="shared" si="35"/>
        <v>14</v>
      </c>
      <c r="C202">
        <v>3</v>
      </c>
      <c r="D202" s="22">
        <f t="shared" si="36"/>
        <v>9</v>
      </c>
      <c r="E202">
        <v>3</v>
      </c>
      <c r="F202" s="22">
        <f t="shared" si="37"/>
        <v>3</v>
      </c>
      <c r="G202">
        <v>3</v>
      </c>
      <c r="H202" s="22">
        <f t="shared" si="38"/>
        <v>3</v>
      </c>
      <c r="I202">
        <v>3</v>
      </c>
      <c r="J202" s="22">
        <f t="shared" si="39"/>
        <v>12</v>
      </c>
      <c r="K202">
        <v>4</v>
      </c>
      <c r="L202" s="22">
        <f t="shared" si="40"/>
        <v>16</v>
      </c>
      <c r="M202">
        <v>3</v>
      </c>
      <c r="N202" s="22">
        <f t="shared" si="41"/>
        <v>1.5</v>
      </c>
      <c r="O202">
        <v>4</v>
      </c>
      <c r="P202" s="22">
        <f t="shared" si="42"/>
        <v>2</v>
      </c>
      <c r="Q202">
        <v>40</v>
      </c>
      <c r="R202" t="s">
        <v>271</v>
      </c>
      <c r="S202">
        <f t="shared" si="43"/>
        <v>60.5</v>
      </c>
      <c r="T202" t="str">
        <f t="shared" si="44"/>
        <v>Accepted</v>
      </c>
    </row>
    <row r="203" spans="1:20" x14ac:dyDescent="0.35">
      <c r="A203">
        <v>7</v>
      </c>
      <c r="B203" s="22">
        <f t="shared" si="35"/>
        <v>14</v>
      </c>
      <c r="C203">
        <v>3</v>
      </c>
      <c r="D203" s="22">
        <f t="shared" si="36"/>
        <v>9</v>
      </c>
      <c r="E203">
        <v>4</v>
      </c>
      <c r="F203" s="22">
        <f t="shared" si="37"/>
        <v>4</v>
      </c>
      <c r="G203">
        <v>3</v>
      </c>
      <c r="H203" s="22">
        <f t="shared" si="38"/>
        <v>3</v>
      </c>
      <c r="I203">
        <v>3</v>
      </c>
      <c r="J203" s="22">
        <f t="shared" si="39"/>
        <v>12</v>
      </c>
      <c r="K203">
        <v>3</v>
      </c>
      <c r="L203" s="22">
        <f t="shared" si="40"/>
        <v>12</v>
      </c>
      <c r="M203">
        <v>3</v>
      </c>
      <c r="N203" s="22">
        <f t="shared" si="41"/>
        <v>1.5</v>
      </c>
      <c r="O203">
        <v>4</v>
      </c>
      <c r="P203" s="22">
        <f t="shared" si="42"/>
        <v>2</v>
      </c>
      <c r="Q203">
        <v>40</v>
      </c>
      <c r="R203" t="s">
        <v>271</v>
      </c>
      <c r="S203">
        <f t="shared" si="43"/>
        <v>57.5</v>
      </c>
      <c r="T203" t="str">
        <f t="shared" si="44"/>
        <v>Accepted</v>
      </c>
    </row>
    <row r="204" spans="1:20" x14ac:dyDescent="0.35">
      <c r="A204">
        <v>6</v>
      </c>
      <c r="B204" s="22">
        <f t="shared" si="35"/>
        <v>12</v>
      </c>
      <c r="C204">
        <v>0</v>
      </c>
      <c r="D204" s="22">
        <f t="shared" si="36"/>
        <v>0</v>
      </c>
      <c r="E204">
        <v>2</v>
      </c>
      <c r="F204" s="22">
        <f t="shared" si="37"/>
        <v>2</v>
      </c>
      <c r="G204">
        <v>2</v>
      </c>
      <c r="H204" s="22">
        <f t="shared" si="38"/>
        <v>2</v>
      </c>
      <c r="I204">
        <v>2</v>
      </c>
      <c r="J204" s="22">
        <f t="shared" si="39"/>
        <v>8</v>
      </c>
      <c r="K204">
        <v>3</v>
      </c>
      <c r="L204" s="22">
        <f t="shared" si="40"/>
        <v>12</v>
      </c>
      <c r="M204">
        <v>2</v>
      </c>
      <c r="N204" s="22">
        <f t="shared" si="41"/>
        <v>1</v>
      </c>
      <c r="O204">
        <v>3</v>
      </c>
      <c r="P204" s="22">
        <f t="shared" si="42"/>
        <v>1.5</v>
      </c>
      <c r="Q204">
        <v>40</v>
      </c>
      <c r="R204" t="s">
        <v>271</v>
      </c>
      <c r="S204">
        <f t="shared" si="43"/>
        <v>38.5</v>
      </c>
      <c r="T204" t="str">
        <f t="shared" si="44"/>
        <v>Accepted</v>
      </c>
    </row>
    <row r="205" spans="1:20" x14ac:dyDescent="0.35">
      <c r="A205">
        <v>6</v>
      </c>
      <c r="B205" s="22">
        <f t="shared" si="35"/>
        <v>12</v>
      </c>
      <c r="C205">
        <v>3</v>
      </c>
      <c r="D205" s="22">
        <f t="shared" si="36"/>
        <v>9</v>
      </c>
      <c r="E205">
        <v>5</v>
      </c>
      <c r="F205" s="22">
        <f t="shared" si="37"/>
        <v>5</v>
      </c>
      <c r="G205">
        <v>2</v>
      </c>
      <c r="H205" s="22">
        <f t="shared" si="38"/>
        <v>2</v>
      </c>
      <c r="I205">
        <v>3</v>
      </c>
      <c r="J205" s="22">
        <f t="shared" si="39"/>
        <v>12</v>
      </c>
      <c r="K205">
        <v>4</v>
      </c>
      <c r="L205" s="22">
        <f t="shared" si="40"/>
        <v>16</v>
      </c>
      <c r="M205">
        <v>7</v>
      </c>
      <c r="N205" s="22">
        <f t="shared" si="41"/>
        <v>3.5</v>
      </c>
      <c r="O205">
        <v>7</v>
      </c>
      <c r="P205" s="22">
        <f t="shared" si="42"/>
        <v>3.5</v>
      </c>
      <c r="Q205">
        <v>40</v>
      </c>
      <c r="R205" t="s">
        <v>319</v>
      </c>
      <c r="S205">
        <f t="shared" si="43"/>
        <v>63</v>
      </c>
      <c r="T205" t="str">
        <f t="shared" si="44"/>
        <v>Accepted</v>
      </c>
    </row>
    <row r="206" spans="1:20" x14ac:dyDescent="0.35">
      <c r="A206">
        <v>7</v>
      </c>
      <c r="B206" s="22">
        <f t="shared" si="35"/>
        <v>14</v>
      </c>
      <c r="C206">
        <v>3</v>
      </c>
      <c r="D206" s="22">
        <f t="shared" si="36"/>
        <v>9</v>
      </c>
      <c r="E206">
        <v>4</v>
      </c>
      <c r="F206" s="22">
        <f t="shared" si="37"/>
        <v>4</v>
      </c>
      <c r="G206">
        <v>3</v>
      </c>
      <c r="H206" s="22">
        <f t="shared" si="38"/>
        <v>3</v>
      </c>
      <c r="I206">
        <v>3</v>
      </c>
      <c r="J206" s="22">
        <f t="shared" si="39"/>
        <v>12</v>
      </c>
      <c r="K206">
        <v>3</v>
      </c>
      <c r="L206" s="22">
        <f t="shared" si="40"/>
        <v>12</v>
      </c>
      <c r="M206">
        <v>2</v>
      </c>
      <c r="N206" s="22">
        <f t="shared" si="41"/>
        <v>1</v>
      </c>
      <c r="O206">
        <v>3</v>
      </c>
      <c r="P206" s="22">
        <f t="shared" si="42"/>
        <v>1.5</v>
      </c>
      <c r="Q206">
        <v>40</v>
      </c>
      <c r="R206" t="s">
        <v>271</v>
      </c>
      <c r="S206">
        <f t="shared" si="43"/>
        <v>56.5</v>
      </c>
      <c r="T206" t="str">
        <f t="shared" si="44"/>
        <v>Accepted</v>
      </c>
    </row>
    <row r="207" spans="1:20" x14ac:dyDescent="0.35">
      <c r="A207">
        <v>6</v>
      </c>
      <c r="B207" s="22">
        <f t="shared" si="35"/>
        <v>12</v>
      </c>
      <c r="C207">
        <v>3</v>
      </c>
      <c r="D207" s="22">
        <f t="shared" si="36"/>
        <v>9</v>
      </c>
      <c r="E207">
        <v>3</v>
      </c>
      <c r="F207" s="22">
        <f t="shared" si="37"/>
        <v>3</v>
      </c>
      <c r="G207">
        <v>3</v>
      </c>
      <c r="H207" s="22">
        <f t="shared" si="38"/>
        <v>3</v>
      </c>
      <c r="I207">
        <v>2</v>
      </c>
      <c r="J207" s="22">
        <f t="shared" si="39"/>
        <v>8</v>
      </c>
      <c r="K207">
        <v>3</v>
      </c>
      <c r="L207" s="22">
        <f t="shared" si="40"/>
        <v>12</v>
      </c>
      <c r="M207">
        <v>2</v>
      </c>
      <c r="N207" s="22">
        <f t="shared" si="41"/>
        <v>1</v>
      </c>
      <c r="O207">
        <v>3</v>
      </c>
      <c r="P207" s="22">
        <f t="shared" si="42"/>
        <v>1.5</v>
      </c>
      <c r="Q207">
        <v>40</v>
      </c>
      <c r="R207" t="s">
        <v>319</v>
      </c>
      <c r="S207">
        <f t="shared" si="43"/>
        <v>49.5</v>
      </c>
      <c r="T207" t="str">
        <f t="shared" si="44"/>
        <v>Accepted</v>
      </c>
    </row>
    <row r="208" spans="1:20" x14ac:dyDescent="0.35">
      <c r="A208">
        <v>3</v>
      </c>
      <c r="B208" s="22">
        <f t="shared" si="35"/>
        <v>6</v>
      </c>
      <c r="C208">
        <v>1</v>
      </c>
      <c r="D208" s="22">
        <f t="shared" si="36"/>
        <v>3</v>
      </c>
      <c r="E208">
        <v>0</v>
      </c>
      <c r="F208" s="22">
        <f t="shared" si="37"/>
        <v>0</v>
      </c>
      <c r="G208">
        <v>0</v>
      </c>
      <c r="H208" s="22">
        <f t="shared" si="38"/>
        <v>0</v>
      </c>
      <c r="I208">
        <v>1</v>
      </c>
      <c r="J208" s="22">
        <f t="shared" si="39"/>
        <v>4</v>
      </c>
      <c r="K208">
        <v>2</v>
      </c>
      <c r="L208" s="22">
        <f t="shared" si="40"/>
        <v>8</v>
      </c>
      <c r="M208">
        <v>2</v>
      </c>
      <c r="N208" s="22">
        <f t="shared" si="41"/>
        <v>1</v>
      </c>
      <c r="O208">
        <v>3</v>
      </c>
      <c r="P208" s="22">
        <f t="shared" si="42"/>
        <v>1.5</v>
      </c>
      <c r="Q208" t="e">
        <f>#REF!</f>
        <v>#REF!</v>
      </c>
      <c r="R208" t="s">
        <v>319</v>
      </c>
      <c r="S208">
        <f t="shared" si="43"/>
        <v>23.5</v>
      </c>
      <c r="T208" t="str">
        <f t="shared" si="44"/>
        <v>Borderline</v>
      </c>
    </row>
    <row r="209" spans="1:20" x14ac:dyDescent="0.35">
      <c r="A209">
        <v>2</v>
      </c>
      <c r="B209" s="22">
        <f t="shared" si="35"/>
        <v>4</v>
      </c>
      <c r="C209">
        <v>1</v>
      </c>
      <c r="D209" s="22">
        <f t="shared" si="36"/>
        <v>3</v>
      </c>
      <c r="E209">
        <v>0</v>
      </c>
      <c r="F209" s="22">
        <f t="shared" si="37"/>
        <v>0</v>
      </c>
      <c r="G209">
        <v>0</v>
      </c>
      <c r="H209" s="22">
        <f t="shared" si="38"/>
        <v>0</v>
      </c>
      <c r="I209">
        <v>1</v>
      </c>
      <c r="J209" s="22">
        <f t="shared" si="39"/>
        <v>4</v>
      </c>
      <c r="K209">
        <v>2</v>
      </c>
      <c r="L209" s="22">
        <f t="shared" si="40"/>
        <v>8</v>
      </c>
      <c r="M209">
        <v>2</v>
      </c>
      <c r="N209" s="22">
        <f t="shared" si="41"/>
        <v>1</v>
      </c>
      <c r="O209">
        <v>3</v>
      </c>
      <c r="P209" s="22">
        <f t="shared" si="42"/>
        <v>1.5</v>
      </c>
      <c r="Q209" t="e">
        <f>#REF!</f>
        <v>#REF!</v>
      </c>
      <c r="R209" t="s">
        <v>319</v>
      </c>
      <c r="S209">
        <f t="shared" si="43"/>
        <v>21.5</v>
      </c>
      <c r="T209" t="str">
        <f t="shared" si="44"/>
        <v>Borderline</v>
      </c>
    </row>
    <row r="210" spans="1:20" x14ac:dyDescent="0.35">
      <c r="A210">
        <v>5</v>
      </c>
      <c r="B210" s="22">
        <f t="shared" si="35"/>
        <v>10</v>
      </c>
      <c r="C210">
        <v>2</v>
      </c>
      <c r="D210" s="22">
        <f t="shared" si="36"/>
        <v>6</v>
      </c>
      <c r="E210">
        <v>0</v>
      </c>
      <c r="F210" s="22">
        <f t="shared" si="37"/>
        <v>0</v>
      </c>
      <c r="G210">
        <v>0</v>
      </c>
      <c r="H210" s="22">
        <f t="shared" si="38"/>
        <v>0</v>
      </c>
      <c r="I210">
        <v>0</v>
      </c>
      <c r="J210" s="22">
        <f t="shared" si="39"/>
        <v>0</v>
      </c>
      <c r="K210">
        <v>1</v>
      </c>
      <c r="L210" s="22">
        <f t="shared" si="40"/>
        <v>4</v>
      </c>
      <c r="M210">
        <v>0</v>
      </c>
      <c r="N210" s="22">
        <f t="shared" si="41"/>
        <v>0</v>
      </c>
      <c r="O210">
        <v>0</v>
      </c>
      <c r="P210" s="22">
        <f t="shared" si="42"/>
        <v>0</v>
      </c>
      <c r="Q210">
        <v>40</v>
      </c>
      <c r="R210" t="s">
        <v>271</v>
      </c>
      <c r="S210">
        <f t="shared" si="43"/>
        <v>20</v>
      </c>
      <c r="T210" t="str">
        <f t="shared" si="44"/>
        <v>Poor</v>
      </c>
    </row>
    <row r="211" spans="1:20" x14ac:dyDescent="0.35">
      <c r="A211">
        <v>2</v>
      </c>
      <c r="B211" s="22">
        <f t="shared" si="35"/>
        <v>4</v>
      </c>
      <c r="C211">
        <v>2</v>
      </c>
      <c r="D211" s="22">
        <f t="shared" si="36"/>
        <v>6</v>
      </c>
      <c r="E211">
        <v>1</v>
      </c>
      <c r="F211" s="22">
        <f t="shared" si="37"/>
        <v>1</v>
      </c>
      <c r="G211">
        <v>1</v>
      </c>
      <c r="H211" s="22">
        <f t="shared" si="38"/>
        <v>1</v>
      </c>
      <c r="I211">
        <v>0</v>
      </c>
      <c r="J211" s="22">
        <f t="shared" si="39"/>
        <v>0</v>
      </c>
      <c r="K211">
        <v>1</v>
      </c>
      <c r="L211" s="22">
        <f t="shared" si="40"/>
        <v>4</v>
      </c>
      <c r="M211">
        <v>2</v>
      </c>
      <c r="N211" s="22">
        <f t="shared" si="41"/>
        <v>1</v>
      </c>
      <c r="O211">
        <v>1</v>
      </c>
      <c r="P211" s="22">
        <f t="shared" si="42"/>
        <v>0.5</v>
      </c>
      <c r="Q211" t="e">
        <f>#REF!</f>
        <v>#REF!</v>
      </c>
      <c r="R211" t="s">
        <v>319</v>
      </c>
      <c r="S211">
        <f t="shared" si="43"/>
        <v>17.5</v>
      </c>
      <c r="T211" t="str">
        <f t="shared" si="44"/>
        <v>Poor</v>
      </c>
    </row>
    <row r="212" spans="1:20" x14ac:dyDescent="0.35">
      <c r="A212">
        <v>1</v>
      </c>
      <c r="B212" s="22">
        <f t="shared" si="35"/>
        <v>2</v>
      </c>
      <c r="C212">
        <v>2</v>
      </c>
      <c r="D212" s="22">
        <f t="shared" si="36"/>
        <v>6</v>
      </c>
      <c r="E212">
        <v>1</v>
      </c>
      <c r="F212" s="22">
        <f t="shared" si="37"/>
        <v>1</v>
      </c>
      <c r="G212">
        <v>2</v>
      </c>
      <c r="H212" s="22">
        <f t="shared" si="38"/>
        <v>2</v>
      </c>
      <c r="I212">
        <v>2</v>
      </c>
      <c r="J212" s="22">
        <f t="shared" si="39"/>
        <v>8</v>
      </c>
      <c r="K212">
        <v>1</v>
      </c>
      <c r="L212" s="22">
        <f t="shared" si="40"/>
        <v>4</v>
      </c>
      <c r="M212">
        <v>2</v>
      </c>
      <c r="N212" s="22">
        <f t="shared" si="41"/>
        <v>1</v>
      </c>
      <c r="O212">
        <v>1</v>
      </c>
      <c r="P212" s="22">
        <f t="shared" si="42"/>
        <v>0.5</v>
      </c>
      <c r="Q212" t="e">
        <f>#REF!</f>
        <v>#REF!</v>
      </c>
      <c r="R212" t="s">
        <v>319</v>
      </c>
      <c r="S212">
        <f t="shared" si="43"/>
        <v>24.5</v>
      </c>
      <c r="T212" t="str">
        <f t="shared" si="44"/>
        <v>Borderline</v>
      </c>
    </row>
    <row r="213" spans="1:20" x14ac:dyDescent="0.35">
      <c r="A213">
        <v>2</v>
      </c>
      <c r="B213" s="22">
        <f t="shared" si="35"/>
        <v>4</v>
      </c>
      <c r="C213">
        <v>1</v>
      </c>
      <c r="D213" s="22">
        <f t="shared" si="36"/>
        <v>3</v>
      </c>
      <c r="E213">
        <v>3</v>
      </c>
      <c r="F213" s="22">
        <f t="shared" si="37"/>
        <v>3</v>
      </c>
      <c r="G213">
        <v>2</v>
      </c>
      <c r="H213" s="22">
        <f t="shared" si="38"/>
        <v>2</v>
      </c>
      <c r="I213">
        <v>2</v>
      </c>
      <c r="J213" s="22">
        <f t="shared" si="39"/>
        <v>8</v>
      </c>
      <c r="K213">
        <v>2</v>
      </c>
      <c r="L213" s="22">
        <f t="shared" si="40"/>
        <v>8</v>
      </c>
      <c r="M213">
        <v>2</v>
      </c>
      <c r="N213" s="22">
        <f t="shared" si="41"/>
        <v>1</v>
      </c>
      <c r="O213">
        <v>1</v>
      </c>
      <c r="P213" s="22">
        <f t="shared" si="42"/>
        <v>0.5</v>
      </c>
      <c r="Q213" t="e">
        <f>#REF!</f>
        <v>#REF!</v>
      </c>
      <c r="R213" t="s">
        <v>319</v>
      </c>
      <c r="S213">
        <f t="shared" si="43"/>
        <v>29.5</v>
      </c>
      <c r="T213" t="str">
        <f t="shared" si="44"/>
        <v>Borderline</v>
      </c>
    </row>
    <row r="214" spans="1:20" x14ac:dyDescent="0.35">
      <c r="A214">
        <v>2</v>
      </c>
      <c r="B214" s="22">
        <f t="shared" si="35"/>
        <v>4</v>
      </c>
      <c r="C214">
        <v>2</v>
      </c>
      <c r="D214" s="22">
        <f t="shared" si="36"/>
        <v>6</v>
      </c>
      <c r="E214">
        <v>2</v>
      </c>
      <c r="F214" s="22">
        <f t="shared" si="37"/>
        <v>2</v>
      </c>
      <c r="G214">
        <v>1</v>
      </c>
      <c r="H214" s="22">
        <f t="shared" si="38"/>
        <v>1</v>
      </c>
      <c r="I214">
        <v>2</v>
      </c>
      <c r="J214" s="22">
        <f t="shared" si="39"/>
        <v>8</v>
      </c>
      <c r="K214">
        <v>2</v>
      </c>
      <c r="L214" s="22">
        <f t="shared" si="40"/>
        <v>8</v>
      </c>
      <c r="M214">
        <v>2</v>
      </c>
      <c r="N214" s="22">
        <f t="shared" si="41"/>
        <v>1</v>
      </c>
      <c r="O214">
        <v>3</v>
      </c>
      <c r="P214" s="22">
        <f t="shared" si="42"/>
        <v>1.5</v>
      </c>
      <c r="Q214" t="e">
        <f>#REF!</f>
        <v>#REF!</v>
      </c>
      <c r="R214" t="s">
        <v>319</v>
      </c>
      <c r="S214">
        <f t="shared" si="43"/>
        <v>31.5</v>
      </c>
      <c r="T214" t="str">
        <f t="shared" si="44"/>
        <v>Borderline</v>
      </c>
    </row>
    <row r="215" spans="1:20" x14ac:dyDescent="0.35">
      <c r="A215">
        <v>7</v>
      </c>
      <c r="B215" s="22">
        <f t="shared" si="35"/>
        <v>14</v>
      </c>
      <c r="C215">
        <v>7</v>
      </c>
      <c r="D215" s="22">
        <f t="shared" si="36"/>
        <v>21</v>
      </c>
      <c r="E215">
        <v>2</v>
      </c>
      <c r="F215" s="22">
        <f t="shared" si="37"/>
        <v>2</v>
      </c>
      <c r="G215">
        <v>1</v>
      </c>
      <c r="H215" s="22">
        <f t="shared" si="38"/>
        <v>1</v>
      </c>
      <c r="I215">
        <v>0</v>
      </c>
      <c r="J215" s="22">
        <f t="shared" si="39"/>
        <v>0</v>
      </c>
      <c r="K215">
        <v>3</v>
      </c>
      <c r="L215" s="22">
        <f t="shared" si="40"/>
        <v>12</v>
      </c>
      <c r="M215">
        <v>7</v>
      </c>
      <c r="N215" s="22">
        <f t="shared" si="41"/>
        <v>3.5</v>
      </c>
      <c r="O215">
        <v>7</v>
      </c>
      <c r="P215" s="22">
        <f t="shared" si="42"/>
        <v>3.5</v>
      </c>
      <c r="Q215" t="e">
        <f>#REF!</f>
        <v>#REF!</v>
      </c>
      <c r="R215" t="s">
        <v>319</v>
      </c>
      <c r="S215">
        <f t="shared" si="43"/>
        <v>57</v>
      </c>
      <c r="T215" t="str">
        <f t="shared" si="44"/>
        <v>Accepted</v>
      </c>
    </row>
    <row r="216" spans="1:20" x14ac:dyDescent="0.35">
      <c r="A216">
        <v>7</v>
      </c>
      <c r="B216" s="22">
        <f t="shared" si="35"/>
        <v>14</v>
      </c>
      <c r="C216">
        <v>6</v>
      </c>
      <c r="D216" s="22">
        <f t="shared" si="36"/>
        <v>18</v>
      </c>
      <c r="E216">
        <v>2</v>
      </c>
      <c r="F216" s="22">
        <f t="shared" si="37"/>
        <v>2</v>
      </c>
      <c r="G216">
        <v>2</v>
      </c>
      <c r="H216" s="22">
        <f t="shared" si="38"/>
        <v>2</v>
      </c>
      <c r="I216">
        <v>3</v>
      </c>
      <c r="J216" s="22">
        <f t="shared" si="39"/>
        <v>12</v>
      </c>
      <c r="K216">
        <v>2</v>
      </c>
      <c r="L216" s="22">
        <f t="shared" si="40"/>
        <v>8</v>
      </c>
      <c r="M216">
        <v>7</v>
      </c>
      <c r="N216" s="22">
        <f t="shared" si="41"/>
        <v>3.5</v>
      </c>
      <c r="O216">
        <v>7</v>
      </c>
      <c r="P216" s="22">
        <f t="shared" si="42"/>
        <v>3.5</v>
      </c>
      <c r="Q216" t="e">
        <f>#REF!</f>
        <v>#REF!</v>
      </c>
      <c r="R216" t="s">
        <v>319</v>
      </c>
      <c r="S216">
        <f t="shared" si="43"/>
        <v>63</v>
      </c>
      <c r="T216" t="str">
        <f t="shared" si="44"/>
        <v>Accepted</v>
      </c>
    </row>
    <row r="217" spans="1:20" x14ac:dyDescent="0.35">
      <c r="A217">
        <v>2</v>
      </c>
      <c r="B217" s="22">
        <f t="shared" si="35"/>
        <v>4</v>
      </c>
      <c r="C217">
        <v>1</v>
      </c>
      <c r="D217" s="22">
        <f t="shared" si="36"/>
        <v>3</v>
      </c>
      <c r="E217">
        <v>1</v>
      </c>
      <c r="F217" s="22">
        <f t="shared" si="37"/>
        <v>1</v>
      </c>
      <c r="G217">
        <v>1</v>
      </c>
      <c r="H217" s="22">
        <f t="shared" si="38"/>
        <v>1</v>
      </c>
      <c r="I217">
        <v>2</v>
      </c>
      <c r="J217" s="22">
        <f t="shared" si="39"/>
        <v>8</v>
      </c>
      <c r="K217">
        <v>1</v>
      </c>
      <c r="L217" s="22">
        <f t="shared" si="40"/>
        <v>4</v>
      </c>
      <c r="M217">
        <v>1</v>
      </c>
      <c r="N217" s="22">
        <f t="shared" si="41"/>
        <v>0.5</v>
      </c>
      <c r="O217">
        <v>2</v>
      </c>
      <c r="P217" s="22">
        <f t="shared" si="42"/>
        <v>1</v>
      </c>
      <c r="Q217" t="e">
        <f>#REF!</f>
        <v>#REF!</v>
      </c>
      <c r="R217" t="s">
        <v>319</v>
      </c>
      <c r="S217">
        <f t="shared" si="43"/>
        <v>22.5</v>
      </c>
      <c r="T217" t="str">
        <f t="shared" si="44"/>
        <v>Borderline</v>
      </c>
    </row>
    <row r="218" spans="1:20" x14ac:dyDescent="0.35">
      <c r="A218">
        <v>1</v>
      </c>
      <c r="B218" s="22">
        <f t="shared" si="35"/>
        <v>2</v>
      </c>
      <c r="C218">
        <v>2</v>
      </c>
      <c r="D218" s="22">
        <f t="shared" si="36"/>
        <v>6</v>
      </c>
      <c r="E218">
        <v>2</v>
      </c>
      <c r="F218" s="22">
        <f t="shared" si="37"/>
        <v>2</v>
      </c>
      <c r="G218">
        <v>1</v>
      </c>
      <c r="H218" s="22">
        <f t="shared" si="38"/>
        <v>1</v>
      </c>
      <c r="I218">
        <v>1</v>
      </c>
      <c r="J218" s="22">
        <f t="shared" si="39"/>
        <v>4</v>
      </c>
      <c r="K218">
        <v>1</v>
      </c>
      <c r="L218" s="22">
        <f t="shared" si="40"/>
        <v>4</v>
      </c>
      <c r="M218">
        <v>1</v>
      </c>
      <c r="N218" s="22">
        <f t="shared" si="41"/>
        <v>0.5</v>
      </c>
      <c r="O218">
        <v>1</v>
      </c>
      <c r="P218" s="22">
        <f t="shared" si="42"/>
        <v>0.5</v>
      </c>
      <c r="Q218" t="e">
        <f>#REF!</f>
        <v>#REF!</v>
      </c>
      <c r="R218" t="s">
        <v>319</v>
      </c>
      <c r="S218">
        <f t="shared" si="43"/>
        <v>20</v>
      </c>
      <c r="T218" t="str">
        <f t="shared" si="44"/>
        <v>Poor</v>
      </c>
    </row>
    <row r="219" spans="1:20" x14ac:dyDescent="0.35">
      <c r="A219">
        <v>7</v>
      </c>
      <c r="B219" s="22">
        <f t="shared" si="35"/>
        <v>14</v>
      </c>
      <c r="C219">
        <v>7</v>
      </c>
      <c r="D219" s="22">
        <f t="shared" si="36"/>
        <v>21</v>
      </c>
      <c r="E219">
        <v>0</v>
      </c>
      <c r="F219" s="22">
        <f t="shared" si="37"/>
        <v>0</v>
      </c>
      <c r="G219">
        <v>0</v>
      </c>
      <c r="H219" s="22">
        <f t="shared" si="38"/>
        <v>0</v>
      </c>
      <c r="I219">
        <v>0</v>
      </c>
      <c r="J219" s="22">
        <f t="shared" si="39"/>
        <v>0</v>
      </c>
      <c r="K219">
        <v>0</v>
      </c>
      <c r="L219" s="22">
        <f t="shared" si="40"/>
        <v>0</v>
      </c>
      <c r="M219">
        <v>3</v>
      </c>
      <c r="N219" s="22">
        <f t="shared" si="41"/>
        <v>1.5</v>
      </c>
      <c r="O219">
        <v>0</v>
      </c>
      <c r="P219" s="22">
        <f t="shared" si="42"/>
        <v>0</v>
      </c>
      <c r="Q219">
        <v>40</v>
      </c>
      <c r="R219" t="s">
        <v>271</v>
      </c>
      <c r="S219">
        <f t="shared" si="43"/>
        <v>36.5</v>
      </c>
      <c r="T219" t="str">
        <f t="shared" si="44"/>
        <v>Accepted</v>
      </c>
    </row>
    <row r="220" spans="1:20" x14ac:dyDescent="0.35">
      <c r="A220">
        <v>6</v>
      </c>
      <c r="B220" s="22">
        <f t="shared" si="35"/>
        <v>12</v>
      </c>
      <c r="C220">
        <v>1</v>
      </c>
      <c r="D220" s="22">
        <f t="shared" si="36"/>
        <v>3</v>
      </c>
      <c r="E220">
        <v>1</v>
      </c>
      <c r="F220" s="22">
        <f t="shared" si="37"/>
        <v>1</v>
      </c>
      <c r="G220">
        <v>1</v>
      </c>
      <c r="H220" s="22">
        <f t="shared" si="38"/>
        <v>1</v>
      </c>
      <c r="I220">
        <v>0</v>
      </c>
      <c r="J220" s="22">
        <f t="shared" si="39"/>
        <v>0</v>
      </c>
      <c r="K220">
        <v>3</v>
      </c>
      <c r="L220" s="22">
        <f t="shared" si="40"/>
        <v>12</v>
      </c>
      <c r="M220">
        <v>4</v>
      </c>
      <c r="N220" s="22">
        <f t="shared" si="41"/>
        <v>2</v>
      </c>
      <c r="O220">
        <v>4</v>
      </c>
      <c r="P220" s="22">
        <f t="shared" si="42"/>
        <v>2</v>
      </c>
      <c r="Q220">
        <v>40</v>
      </c>
      <c r="R220" t="s">
        <v>271</v>
      </c>
      <c r="S220">
        <f t="shared" si="43"/>
        <v>33</v>
      </c>
      <c r="T220" t="str">
        <f t="shared" si="44"/>
        <v>Borderline</v>
      </c>
    </row>
    <row r="221" spans="1:20" x14ac:dyDescent="0.35">
      <c r="A221">
        <v>7</v>
      </c>
      <c r="B221" s="22">
        <f t="shared" si="35"/>
        <v>14</v>
      </c>
      <c r="C221">
        <v>1</v>
      </c>
      <c r="D221" s="22">
        <f t="shared" si="36"/>
        <v>3</v>
      </c>
      <c r="E221">
        <v>1</v>
      </c>
      <c r="F221" s="22">
        <f t="shared" si="37"/>
        <v>1</v>
      </c>
      <c r="G221">
        <v>1</v>
      </c>
      <c r="H221" s="22">
        <f t="shared" si="38"/>
        <v>1</v>
      </c>
      <c r="I221">
        <v>1</v>
      </c>
      <c r="J221" s="22">
        <f t="shared" si="39"/>
        <v>4</v>
      </c>
      <c r="K221">
        <v>3</v>
      </c>
      <c r="L221" s="22">
        <f t="shared" si="40"/>
        <v>12</v>
      </c>
      <c r="M221">
        <v>3</v>
      </c>
      <c r="N221" s="22">
        <f t="shared" si="41"/>
        <v>1.5</v>
      </c>
      <c r="O221">
        <v>4</v>
      </c>
      <c r="P221" s="22">
        <f t="shared" si="42"/>
        <v>2</v>
      </c>
      <c r="Q221">
        <v>40</v>
      </c>
      <c r="R221" t="s">
        <v>319</v>
      </c>
      <c r="S221">
        <f t="shared" si="43"/>
        <v>38.5</v>
      </c>
      <c r="T221" t="str">
        <f t="shared" si="44"/>
        <v>Accepted</v>
      </c>
    </row>
    <row r="222" spans="1:20" x14ac:dyDescent="0.35">
      <c r="A222">
        <v>7</v>
      </c>
      <c r="B222" s="22">
        <f t="shared" si="35"/>
        <v>14</v>
      </c>
      <c r="C222">
        <v>3</v>
      </c>
      <c r="D222" s="22">
        <f t="shared" si="36"/>
        <v>9</v>
      </c>
      <c r="E222">
        <v>1</v>
      </c>
      <c r="F222" s="22">
        <f t="shared" si="37"/>
        <v>1</v>
      </c>
      <c r="G222">
        <v>1</v>
      </c>
      <c r="H222" s="22">
        <f t="shared" si="38"/>
        <v>1</v>
      </c>
      <c r="I222">
        <v>0</v>
      </c>
      <c r="J222" s="22">
        <f t="shared" si="39"/>
        <v>0</v>
      </c>
      <c r="K222">
        <v>0</v>
      </c>
      <c r="L222" s="22">
        <f t="shared" si="40"/>
        <v>0</v>
      </c>
      <c r="M222">
        <v>0</v>
      </c>
      <c r="N222" s="22">
        <f t="shared" si="41"/>
        <v>0</v>
      </c>
      <c r="O222">
        <v>6</v>
      </c>
      <c r="P222" s="22">
        <f t="shared" si="42"/>
        <v>3</v>
      </c>
      <c r="Q222">
        <v>40</v>
      </c>
      <c r="R222" t="s">
        <v>319</v>
      </c>
      <c r="S222">
        <f t="shared" si="43"/>
        <v>28</v>
      </c>
      <c r="T222" t="str">
        <f t="shared" si="44"/>
        <v>Borderline</v>
      </c>
    </row>
    <row r="223" spans="1:20" x14ac:dyDescent="0.35">
      <c r="A223">
        <v>7</v>
      </c>
      <c r="B223" s="22">
        <f t="shared" si="35"/>
        <v>14</v>
      </c>
      <c r="C223">
        <v>2</v>
      </c>
      <c r="D223" s="22">
        <f t="shared" si="36"/>
        <v>6</v>
      </c>
      <c r="E223">
        <v>2</v>
      </c>
      <c r="F223" s="22">
        <f t="shared" si="37"/>
        <v>2</v>
      </c>
      <c r="G223">
        <v>2</v>
      </c>
      <c r="H223" s="22">
        <f t="shared" si="38"/>
        <v>2</v>
      </c>
      <c r="I223">
        <v>0</v>
      </c>
      <c r="J223" s="22">
        <f t="shared" si="39"/>
        <v>0</v>
      </c>
      <c r="K223">
        <v>2</v>
      </c>
      <c r="L223" s="22">
        <f t="shared" si="40"/>
        <v>8</v>
      </c>
      <c r="M223">
        <v>2</v>
      </c>
      <c r="N223" s="22">
        <f t="shared" si="41"/>
        <v>1</v>
      </c>
      <c r="O223">
        <v>6</v>
      </c>
      <c r="P223" s="22">
        <f t="shared" si="42"/>
        <v>3</v>
      </c>
      <c r="Q223">
        <v>40</v>
      </c>
      <c r="R223" t="s">
        <v>319</v>
      </c>
      <c r="S223">
        <f t="shared" si="43"/>
        <v>36</v>
      </c>
      <c r="T223" t="str">
        <f t="shared" si="44"/>
        <v>Accepted</v>
      </c>
    </row>
    <row r="224" spans="1:20" x14ac:dyDescent="0.35">
      <c r="A224">
        <v>7</v>
      </c>
      <c r="B224" s="22">
        <f t="shared" si="35"/>
        <v>14</v>
      </c>
      <c r="C224">
        <v>7</v>
      </c>
      <c r="D224" s="22">
        <f t="shared" si="36"/>
        <v>21</v>
      </c>
      <c r="E224">
        <v>6</v>
      </c>
      <c r="F224" s="22">
        <f t="shared" si="37"/>
        <v>6</v>
      </c>
      <c r="G224">
        <v>5</v>
      </c>
      <c r="H224" s="22">
        <f t="shared" si="38"/>
        <v>5</v>
      </c>
      <c r="I224">
        <v>5</v>
      </c>
      <c r="J224" s="22">
        <f t="shared" si="39"/>
        <v>20</v>
      </c>
      <c r="K224">
        <v>4</v>
      </c>
      <c r="L224" s="22">
        <f t="shared" si="40"/>
        <v>16</v>
      </c>
      <c r="M224">
        <v>6</v>
      </c>
      <c r="N224" s="22">
        <f t="shared" si="41"/>
        <v>3</v>
      </c>
      <c r="O224">
        <v>4</v>
      </c>
      <c r="P224" s="22">
        <f t="shared" si="42"/>
        <v>2</v>
      </c>
      <c r="Q224">
        <v>41</v>
      </c>
      <c r="R224" t="s">
        <v>271</v>
      </c>
      <c r="S224">
        <f t="shared" si="43"/>
        <v>87</v>
      </c>
      <c r="T224" t="str">
        <f t="shared" si="44"/>
        <v>Accepted</v>
      </c>
    </row>
    <row r="225" spans="1:20" x14ac:dyDescent="0.35">
      <c r="A225">
        <v>6</v>
      </c>
      <c r="B225" s="22">
        <f t="shared" si="35"/>
        <v>12</v>
      </c>
      <c r="C225">
        <v>2</v>
      </c>
      <c r="D225" s="22">
        <f t="shared" si="36"/>
        <v>6</v>
      </c>
      <c r="E225">
        <v>0</v>
      </c>
      <c r="F225" s="22">
        <f t="shared" si="37"/>
        <v>0</v>
      </c>
      <c r="G225">
        <v>0</v>
      </c>
      <c r="H225" s="22">
        <f t="shared" si="38"/>
        <v>0</v>
      </c>
      <c r="I225">
        <v>1</v>
      </c>
      <c r="J225" s="22">
        <f t="shared" si="39"/>
        <v>4</v>
      </c>
      <c r="K225">
        <v>2</v>
      </c>
      <c r="L225" s="22">
        <f t="shared" si="40"/>
        <v>8</v>
      </c>
      <c r="M225">
        <v>1</v>
      </c>
      <c r="N225" s="22">
        <f t="shared" si="41"/>
        <v>0.5</v>
      </c>
      <c r="O225">
        <v>1</v>
      </c>
      <c r="P225" s="22">
        <f t="shared" si="42"/>
        <v>0.5</v>
      </c>
      <c r="Q225">
        <v>41</v>
      </c>
      <c r="R225" t="s">
        <v>319</v>
      </c>
      <c r="S225">
        <f t="shared" si="43"/>
        <v>31</v>
      </c>
      <c r="T225" t="str">
        <f t="shared" si="44"/>
        <v>Borderline</v>
      </c>
    </row>
    <row r="226" spans="1:20" x14ac:dyDescent="0.35">
      <c r="A226">
        <v>7</v>
      </c>
      <c r="B226" s="22">
        <f t="shared" si="35"/>
        <v>14</v>
      </c>
      <c r="C226">
        <v>5</v>
      </c>
      <c r="D226" s="22">
        <f t="shared" si="36"/>
        <v>15</v>
      </c>
      <c r="E226">
        <v>1</v>
      </c>
      <c r="F226" s="22">
        <f t="shared" si="37"/>
        <v>1</v>
      </c>
      <c r="G226">
        <v>0</v>
      </c>
      <c r="H226" s="22">
        <f t="shared" si="38"/>
        <v>0</v>
      </c>
      <c r="I226">
        <v>1</v>
      </c>
      <c r="J226" s="22">
        <f t="shared" si="39"/>
        <v>4</v>
      </c>
      <c r="K226">
        <v>2</v>
      </c>
      <c r="L226" s="22">
        <f t="shared" si="40"/>
        <v>8</v>
      </c>
      <c r="M226">
        <v>5</v>
      </c>
      <c r="N226" s="22">
        <f t="shared" si="41"/>
        <v>2.5</v>
      </c>
      <c r="O226">
        <v>5</v>
      </c>
      <c r="P226" s="22">
        <f t="shared" si="42"/>
        <v>2.5</v>
      </c>
      <c r="Q226" t="e">
        <f>#REF!</f>
        <v>#REF!</v>
      </c>
      <c r="R226" t="s">
        <v>319</v>
      </c>
      <c r="S226">
        <f t="shared" si="43"/>
        <v>47</v>
      </c>
      <c r="T226" t="str">
        <f t="shared" si="44"/>
        <v>Accepted</v>
      </c>
    </row>
    <row r="227" spans="1:20" x14ac:dyDescent="0.35">
      <c r="A227">
        <v>7</v>
      </c>
      <c r="B227" s="22">
        <f t="shared" si="35"/>
        <v>14</v>
      </c>
      <c r="C227">
        <v>3</v>
      </c>
      <c r="D227" s="22">
        <f t="shared" si="36"/>
        <v>9</v>
      </c>
      <c r="E227">
        <v>2</v>
      </c>
      <c r="F227" s="22">
        <f t="shared" si="37"/>
        <v>2</v>
      </c>
      <c r="G227">
        <v>1</v>
      </c>
      <c r="H227" s="22">
        <f t="shared" si="38"/>
        <v>1</v>
      </c>
      <c r="I227">
        <v>1</v>
      </c>
      <c r="J227" s="22">
        <f t="shared" si="39"/>
        <v>4</v>
      </c>
      <c r="K227">
        <v>7</v>
      </c>
      <c r="L227" s="22">
        <f t="shared" si="40"/>
        <v>28</v>
      </c>
      <c r="M227">
        <v>7</v>
      </c>
      <c r="N227" s="22">
        <f t="shared" si="41"/>
        <v>3.5</v>
      </c>
      <c r="O227">
        <v>7</v>
      </c>
      <c r="P227" s="22">
        <f t="shared" si="42"/>
        <v>3.5</v>
      </c>
      <c r="Q227">
        <v>42</v>
      </c>
      <c r="R227" t="s">
        <v>271</v>
      </c>
      <c r="S227">
        <f t="shared" si="43"/>
        <v>65</v>
      </c>
      <c r="T227" t="str">
        <f t="shared" si="44"/>
        <v>Accepted</v>
      </c>
    </row>
    <row r="228" spans="1:20" x14ac:dyDescent="0.35">
      <c r="A228">
        <v>7</v>
      </c>
      <c r="B228" s="22">
        <f t="shared" si="35"/>
        <v>14</v>
      </c>
      <c r="C228">
        <v>7</v>
      </c>
      <c r="D228" s="22">
        <f t="shared" si="36"/>
        <v>21</v>
      </c>
      <c r="E228">
        <v>5</v>
      </c>
      <c r="F228" s="22">
        <f t="shared" si="37"/>
        <v>5</v>
      </c>
      <c r="G228">
        <v>6</v>
      </c>
      <c r="H228" s="22">
        <f t="shared" si="38"/>
        <v>6</v>
      </c>
      <c r="I228">
        <v>5</v>
      </c>
      <c r="J228" s="22">
        <f t="shared" si="39"/>
        <v>20</v>
      </c>
      <c r="K228">
        <v>6</v>
      </c>
      <c r="L228" s="22">
        <f t="shared" si="40"/>
        <v>24</v>
      </c>
      <c r="M228">
        <v>5</v>
      </c>
      <c r="N228" s="22">
        <f t="shared" si="41"/>
        <v>2.5</v>
      </c>
      <c r="O228">
        <v>6</v>
      </c>
      <c r="P228" s="22">
        <f t="shared" si="42"/>
        <v>3</v>
      </c>
      <c r="Q228">
        <v>42</v>
      </c>
      <c r="R228" t="s">
        <v>319</v>
      </c>
      <c r="S228">
        <f t="shared" si="43"/>
        <v>95.5</v>
      </c>
      <c r="T228" t="str">
        <f t="shared" si="44"/>
        <v>Accepted</v>
      </c>
    </row>
    <row r="229" spans="1:20" x14ac:dyDescent="0.35">
      <c r="A229">
        <v>6</v>
      </c>
      <c r="B229" s="22">
        <f t="shared" si="35"/>
        <v>12</v>
      </c>
      <c r="C229">
        <v>3</v>
      </c>
      <c r="D229" s="22">
        <f t="shared" si="36"/>
        <v>9</v>
      </c>
      <c r="E229">
        <v>4</v>
      </c>
      <c r="F229" s="22">
        <f t="shared" si="37"/>
        <v>4</v>
      </c>
      <c r="G229">
        <v>3</v>
      </c>
      <c r="H229" s="22">
        <f t="shared" si="38"/>
        <v>3</v>
      </c>
      <c r="I229">
        <v>3</v>
      </c>
      <c r="J229" s="22">
        <f t="shared" si="39"/>
        <v>12</v>
      </c>
      <c r="K229">
        <v>4</v>
      </c>
      <c r="L229" s="22">
        <f t="shared" si="40"/>
        <v>16</v>
      </c>
      <c r="M229">
        <v>3</v>
      </c>
      <c r="N229" s="22">
        <f t="shared" si="41"/>
        <v>1.5</v>
      </c>
      <c r="O229">
        <v>3</v>
      </c>
      <c r="P229" s="22">
        <f t="shared" si="42"/>
        <v>1.5</v>
      </c>
      <c r="Q229">
        <v>42</v>
      </c>
      <c r="R229" t="s">
        <v>319</v>
      </c>
      <c r="S229">
        <f t="shared" si="43"/>
        <v>59</v>
      </c>
      <c r="T229" t="str">
        <f t="shared" si="44"/>
        <v>Accepted</v>
      </c>
    </row>
    <row r="230" spans="1:20" x14ac:dyDescent="0.35">
      <c r="A230">
        <v>6</v>
      </c>
      <c r="B230" s="22">
        <f t="shared" si="35"/>
        <v>12</v>
      </c>
      <c r="C230">
        <v>3</v>
      </c>
      <c r="D230" s="22">
        <f t="shared" si="36"/>
        <v>9</v>
      </c>
      <c r="E230">
        <v>4</v>
      </c>
      <c r="F230" s="22">
        <f t="shared" si="37"/>
        <v>4</v>
      </c>
      <c r="G230">
        <v>3</v>
      </c>
      <c r="H230" s="22">
        <f t="shared" si="38"/>
        <v>3</v>
      </c>
      <c r="I230">
        <v>3</v>
      </c>
      <c r="J230" s="22">
        <f t="shared" si="39"/>
        <v>12</v>
      </c>
      <c r="K230">
        <v>2</v>
      </c>
      <c r="L230" s="22">
        <f t="shared" si="40"/>
        <v>8</v>
      </c>
      <c r="M230">
        <v>2</v>
      </c>
      <c r="N230" s="22">
        <f t="shared" si="41"/>
        <v>1</v>
      </c>
      <c r="O230">
        <v>3</v>
      </c>
      <c r="P230" s="22">
        <f t="shared" si="42"/>
        <v>1.5</v>
      </c>
      <c r="Q230">
        <v>42</v>
      </c>
      <c r="R230" t="s">
        <v>271</v>
      </c>
      <c r="S230">
        <f t="shared" si="43"/>
        <v>50.5</v>
      </c>
      <c r="T230" t="str">
        <f t="shared" si="44"/>
        <v>Accepted</v>
      </c>
    </row>
    <row r="231" spans="1:20" x14ac:dyDescent="0.35">
      <c r="A231">
        <v>7</v>
      </c>
      <c r="B231" s="22">
        <f t="shared" si="35"/>
        <v>14</v>
      </c>
      <c r="C231">
        <v>3</v>
      </c>
      <c r="D231" s="22">
        <f t="shared" si="36"/>
        <v>9</v>
      </c>
      <c r="E231">
        <v>0</v>
      </c>
      <c r="F231" s="22">
        <f t="shared" si="37"/>
        <v>0</v>
      </c>
      <c r="G231">
        <v>0</v>
      </c>
      <c r="H231" s="22">
        <f t="shared" si="38"/>
        <v>0</v>
      </c>
      <c r="I231">
        <v>0</v>
      </c>
      <c r="J231" s="22">
        <f t="shared" si="39"/>
        <v>0</v>
      </c>
      <c r="K231">
        <v>0</v>
      </c>
      <c r="L231" s="22">
        <f t="shared" si="40"/>
        <v>0</v>
      </c>
      <c r="M231">
        <v>3</v>
      </c>
      <c r="N231" s="22">
        <f t="shared" si="41"/>
        <v>1.5</v>
      </c>
      <c r="O231">
        <v>4</v>
      </c>
      <c r="P231" s="22">
        <f t="shared" si="42"/>
        <v>2</v>
      </c>
      <c r="Q231">
        <v>42</v>
      </c>
      <c r="R231" t="s">
        <v>319</v>
      </c>
      <c r="S231">
        <f t="shared" si="43"/>
        <v>26.5</v>
      </c>
      <c r="T231" t="str">
        <f t="shared" si="44"/>
        <v>Borderline</v>
      </c>
    </row>
    <row r="232" spans="1:20" x14ac:dyDescent="0.35">
      <c r="A232">
        <v>6</v>
      </c>
      <c r="B232" s="22">
        <f t="shared" si="35"/>
        <v>12</v>
      </c>
      <c r="C232">
        <v>3</v>
      </c>
      <c r="D232" s="22">
        <f t="shared" si="36"/>
        <v>9</v>
      </c>
      <c r="E232">
        <v>4</v>
      </c>
      <c r="F232" s="22">
        <f t="shared" si="37"/>
        <v>4</v>
      </c>
      <c r="G232">
        <v>2</v>
      </c>
      <c r="H232" s="22">
        <f t="shared" si="38"/>
        <v>2</v>
      </c>
      <c r="I232">
        <v>3</v>
      </c>
      <c r="J232" s="22">
        <f t="shared" si="39"/>
        <v>12</v>
      </c>
      <c r="K232">
        <v>3</v>
      </c>
      <c r="L232" s="22">
        <f t="shared" si="40"/>
        <v>12</v>
      </c>
      <c r="M232">
        <v>3</v>
      </c>
      <c r="N232" s="22">
        <f t="shared" si="41"/>
        <v>1.5</v>
      </c>
      <c r="O232">
        <v>4</v>
      </c>
      <c r="P232" s="22">
        <f t="shared" si="42"/>
        <v>2</v>
      </c>
      <c r="Q232">
        <v>43</v>
      </c>
      <c r="R232" t="s">
        <v>271</v>
      </c>
      <c r="S232">
        <f t="shared" si="43"/>
        <v>54.5</v>
      </c>
      <c r="T232" t="str">
        <f t="shared" si="44"/>
        <v>Accepted</v>
      </c>
    </row>
    <row r="233" spans="1:20" x14ac:dyDescent="0.35">
      <c r="A233">
        <v>5</v>
      </c>
      <c r="B233" s="22">
        <f t="shared" si="35"/>
        <v>10</v>
      </c>
      <c r="C233">
        <v>1</v>
      </c>
      <c r="D233" s="22">
        <f t="shared" si="36"/>
        <v>3</v>
      </c>
      <c r="E233">
        <v>1</v>
      </c>
      <c r="F233" s="22">
        <f t="shared" si="37"/>
        <v>1</v>
      </c>
      <c r="G233">
        <v>1</v>
      </c>
      <c r="H233" s="22">
        <f t="shared" si="38"/>
        <v>1</v>
      </c>
      <c r="I233">
        <v>0</v>
      </c>
      <c r="J233" s="22">
        <f t="shared" si="39"/>
        <v>0</v>
      </c>
      <c r="K233">
        <v>0</v>
      </c>
      <c r="L233" s="22">
        <f t="shared" si="40"/>
        <v>0</v>
      </c>
      <c r="M233">
        <v>0</v>
      </c>
      <c r="N233" s="22">
        <f t="shared" si="41"/>
        <v>0</v>
      </c>
      <c r="O233">
        <v>0</v>
      </c>
      <c r="P233" s="22">
        <f t="shared" si="42"/>
        <v>0</v>
      </c>
      <c r="Q233">
        <v>43</v>
      </c>
      <c r="R233" t="s">
        <v>319</v>
      </c>
      <c r="S233">
        <f t="shared" si="43"/>
        <v>15</v>
      </c>
      <c r="T233" t="str">
        <f t="shared" si="44"/>
        <v>Poor</v>
      </c>
    </row>
    <row r="234" spans="1:20" x14ac:dyDescent="0.35">
      <c r="A234">
        <v>2</v>
      </c>
      <c r="B234" s="22">
        <f t="shared" si="35"/>
        <v>4</v>
      </c>
      <c r="C234">
        <v>3</v>
      </c>
      <c r="D234" s="22">
        <f t="shared" si="36"/>
        <v>9</v>
      </c>
      <c r="E234">
        <v>2</v>
      </c>
      <c r="F234" s="22">
        <f t="shared" si="37"/>
        <v>2</v>
      </c>
      <c r="G234">
        <v>1</v>
      </c>
      <c r="H234" s="22">
        <f t="shared" si="38"/>
        <v>1</v>
      </c>
      <c r="I234">
        <v>2</v>
      </c>
      <c r="J234" s="22">
        <f t="shared" si="39"/>
        <v>8</v>
      </c>
      <c r="K234">
        <v>1</v>
      </c>
      <c r="L234" s="22">
        <f t="shared" si="40"/>
        <v>4</v>
      </c>
      <c r="M234">
        <v>2</v>
      </c>
      <c r="N234" s="22">
        <f t="shared" si="41"/>
        <v>1</v>
      </c>
      <c r="O234">
        <v>1</v>
      </c>
      <c r="P234" s="22">
        <f t="shared" si="42"/>
        <v>0.5</v>
      </c>
      <c r="Q234" t="e">
        <f>#REF!</f>
        <v>#REF!</v>
      </c>
      <c r="R234" t="s">
        <v>319</v>
      </c>
      <c r="S234">
        <f t="shared" si="43"/>
        <v>29.5</v>
      </c>
      <c r="T234" t="str">
        <f t="shared" si="44"/>
        <v>Borderline</v>
      </c>
    </row>
    <row r="235" spans="1:20" x14ac:dyDescent="0.35">
      <c r="A235">
        <v>7</v>
      </c>
      <c r="B235" s="22">
        <f t="shared" si="35"/>
        <v>14</v>
      </c>
      <c r="C235">
        <v>6</v>
      </c>
      <c r="D235" s="22">
        <f t="shared" si="36"/>
        <v>18</v>
      </c>
      <c r="E235">
        <v>5</v>
      </c>
      <c r="F235" s="22">
        <f t="shared" si="37"/>
        <v>5</v>
      </c>
      <c r="G235">
        <v>3</v>
      </c>
      <c r="H235" s="22">
        <f t="shared" si="38"/>
        <v>3</v>
      </c>
      <c r="I235">
        <v>5</v>
      </c>
      <c r="J235" s="22">
        <f t="shared" si="39"/>
        <v>20</v>
      </c>
      <c r="K235">
        <v>6</v>
      </c>
      <c r="L235" s="22">
        <f t="shared" si="40"/>
        <v>24</v>
      </c>
      <c r="M235">
        <v>5</v>
      </c>
      <c r="N235" s="22">
        <f t="shared" si="41"/>
        <v>2.5</v>
      </c>
      <c r="O235">
        <v>7</v>
      </c>
      <c r="P235" s="22">
        <f t="shared" si="42"/>
        <v>3.5</v>
      </c>
      <c r="Q235">
        <v>45</v>
      </c>
      <c r="R235" t="s">
        <v>271</v>
      </c>
      <c r="S235">
        <f t="shared" si="43"/>
        <v>90</v>
      </c>
      <c r="T235" t="str">
        <f t="shared" si="44"/>
        <v>Accepted</v>
      </c>
    </row>
    <row r="236" spans="1:20" x14ac:dyDescent="0.35">
      <c r="A236">
        <v>7</v>
      </c>
      <c r="B236" s="22">
        <f t="shared" si="35"/>
        <v>14</v>
      </c>
      <c r="C236">
        <v>2</v>
      </c>
      <c r="D236" s="22">
        <f t="shared" si="36"/>
        <v>6</v>
      </c>
      <c r="E236">
        <v>2</v>
      </c>
      <c r="F236" s="22">
        <f t="shared" si="37"/>
        <v>2</v>
      </c>
      <c r="G236">
        <v>1</v>
      </c>
      <c r="H236" s="22">
        <f t="shared" si="38"/>
        <v>1</v>
      </c>
      <c r="I236">
        <v>2</v>
      </c>
      <c r="J236" s="22">
        <f t="shared" si="39"/>
        <v>8</v>
      </c>
      <c r="K236">
        <v>7</v>
      </c>
      <c r="L236" s="22">
        <f t="shared" si="40"/>
        <v>28</v>
      </c>
      <c r="M236">
        <v>7</v>
      </c>
      <c r="N236" s="22">
        <f t="shared" si="41"/>
        <v>3.5</v>
      </c>
      <c r="O236">
        <v>7</v>
      </c>
      <c r="P236" s="22">
        <f t="shared" si="42"/>
        <v>3.5</v>
      </c>
      <c r="Q236">
        <v>45</v>
      </c>
      <c r="R236" t="s">
        <v>271</v>
      </c>
      <c r="S236">
        <f t="shared" si="43"/>
        <v>66</v>
      </c>
      <c r="T236" t="str">
        <f t="shared" si="44"/>
        <v>Accepted</v>
      </c>
    </row>
    <row r="237" spans="1:20" x14ac:dyDescent="0.35">
      <c r="A237">
        <v>4</v>
      </c>
      <c r="B237" s="22">
        <f t="shared" si="35"/>
        <v>8</v>
      </c>
      <c r="C237">
        <v>0</v>
      </c>
      <c r="D237" s="22">
        <f t="shared" si="36"/>
        <v>0</v>
      </c>
      <c r="E237">
        <v>2</v>
      </c>
      <c r="F237" s="22">
        <f t="shared" si="37"/>
        <v>2</v>
      </c>
      <c r="G237">
        <v>3</v>
      </c>
      <c r="H237" s="22">
        <f t="shared" si="38"/>
        <v>3</v>
      </c>
      <c r="I237">
        <v>3</v>
      </c>
      <c r="J237" s="22">
        <f t="shared" si="39"/>
        <v>12</v>
      </c>
      <c r="K237">
        <v>4</v>
      </c>
      <c r="L237" s="22">
        <f t="shared" si="40"/>
        <v>16</v>
      </c>
      <c r="M237">
        <v>5</v>
      </c>
      <c r="N237" s="22">
        <f t="shared" si="41"/>
        <v>2.5</v>
      </c>
      <c r="O237">
        <v>4</v>
      </c>
      <c r="P237" s="22">
        <f t="shared" si="42"/>
        <v>2</v>
      </c>
      <c r="Q237">
        <v>45</v>
      </c>
      <c r="R237" t="s">
        <v>271</v>
      </c>
      <c r="S237">
        <f t="shared" si="43"/>
        <v>45.5</v>
      </c>
      <c r="T237" t="str">
        <f t="shared" si="44"/>
        <v>Accepted</v>
      </c>
    </row>
    <row r="238" spans="1:20" x14ac:dyDescent="0.35">
      <c r="A238">
        <v>5</v>
      </c>
      <c r="B238" s="22">
        <f t="shared" si="35"/>
        <v>10</v>
      </c>
      <c r="C238">
        <v>0</v>
      </c>
      <c r="D238" s="22">
        <f t="shared" si="36"/>
        <v>0</v>
      </c>
      <c r="E238">
        <v>2</v>
      </c>
      <c r="F238" s="22">
        <f t="shared" si="37"/>
        <v>2</v>
      </c>
      <c r="G238">
        <v>2</v>
      </c>
      <c r="H238" s="22">
        <f t="shared" si="38"/>
        <v>2</v>
      </c>
      <c r="I238">
        <v>2</v>
      </c>
      <c r="J238" s="22">
        <f t="shared" si="39"/>
        <v>8</v>
      </c>
      <c r="K238">
        <v>2</v>
      </c>
      <c r="L238" s="22">
        <f t="shared" si="40"/>
        <v>8</v>
      </c>
      <c r="M238">
        <v>2</v>
      </c>
      <c r="N238" s="22">
        <f t="shared" si="41"/>
        <v>1</v>
      </c>
      <c r="O238">
        <v>1</v>
      </c>
      <c r="P238" s="22">
        <f t="shared" si="42"/>
        <v>0.5</v>
      </c>
      <c r="Q238">
        <v>45</v>
      </c>
      <c r="R238" t="s">
        <v>319</v>
      </c>
      <c r="S238">
        <f t="shared" si="43"/>
        <v>31.5</v>
      </c>
      <c r="T238" t="str">
        <f t="shared" si="44"/>
        <v>Borderline</v>
      </c>
    </row>
    <row r="239" spans="1:20" x14ac:dyDescent="0.35">
      <c r="A239">
        <v>7</v>
      </c>
      <c r="B239" s="22">
        <f t="shared" si="35"/>
        <v>14</v>
      </c>
      <c r="C239">
        <v>2</v>
      </c>
      <c r="D239" s="22">
        <f t="shared" si="36"/>
        <v>6</v>
      </c>
      <c r="E239">
        <v>3</v>
      </c>
      <c r="F239" s="22">
        <f t="shared" si="37"/>
        <v>3</v>
      </c>
      <c r="G239">
        <v>2</v>
      </c>
      <c r="H239" s="22">
        <f t="shared" si="38"/>
        <v>2</v>
      </c>
      <c r="I239">
        <v>2</v>
      </c>
      <c r="J239" s="22">
        <f t="shared" si="39"/>
        <v>8</v>
      </c>
      <c r="K239">
        <v>3</v>
      </c>
      <c r="L239" s="22">
        <f t="shared" si="40"/>
        <v>12</v>
      </c>
      <c r="M239">
        <v>2</v>
      </c>
      <c r="N239" s="22">
        <f t="shared" si="41"/>
        <v>1</v>
      </c>
      <c r="O239">
        <v>3</v>
      </c>
      <c r="P239" s="22">
        <f t="shared" si="42"/>
        <v>1.5</v>
      </c>
      <c r="Q239">
        <v>45</v>
      </c>
      <c r="R239" t="s">
        <v>271</v>
      </c>
      <c r="S239">
        <f t="shared" si="43"/>
        <v>47.5</v>
      </c>
      <c r="T239" t="str">
        <f t="shared" si="44"/>
        <v>Accepted</v>
      </c>
    </row>
    <row r="240" spans="1:20" x14ac:dyDescent="0.35">
      <c r="A240">
        <v>7</v>
      </c>
      <c r="B240" s="22">
        <f t="shared" si="35"/>
        <v>14</v>
      </c>
      <c r="C240">
        <v>3</v>
      </c>
      <c r="D240" s="22">
        <f t="shared" si="36"/>
        <v>9</v>
      </c>
      <c r="E240">
        <v>4</v>
      </c>
      <c r="F240" s="22">
        <f t="shared" si="37"/>
        <v>4</v>
      </c>
      <c r="G240">
        <v>3</v>
      </c>
      <c r="H240" s="22">
        <f t="shared" si="38"/>
        <v>3</v>
      </c>
      <c r="I240">
        <v>2</v>
      </c>
      <c r="J240" s="22">
        <f t="shared" si="39"/>
        <v>8</v>
      </c>
      <c r="K240">
        <v>3</v>
      </c>
      <c r="L240" s="22">
        <f t="shared" si="40"/>
        <v>12</v>
      </c>
      <c r="M240">
        <v>2</v>
      </c>
      <c r="N240" s="22">
        <f t="shared" si="41"/>
        <v>1</v>
      </c>
      <c r="O240">
        <v>3</v>
      </c>
      <c r="P240" s="22">
        <f t="shared" si="42"/>
        <v>1.5</v>
      </c>
      <c r="Q240">
        <v>45</v>
      </c>
      <c r="R240" t="s">
        <v>271</v>
      </c>
      <c r="S240">
        <f t="shared" si="43"/>
        <v>52.5</v>
      </c>
      <c r="T240" t="str">
        <f t="shared" si="44"/>
        <v>Accepted</v>
      </c>
    </row>
    <row r="241" spans="1:20" x14ac:dyDescent="0.35">
      <c r="A241">
        <v>3</v>
      </c>
      <c r="B241" s="22">
        <f t="shared" si="35"/>
        <v>6</v>
      </c>
      <c r="C241">
        <v>1</v>
      </c>
      <c r="D241" s="22">
        <f t="shared" si="36"/>
        <v>3</v>
      </c>
      <c r="E241">
        <v>0</v>
      </c>
      <c r="F241" s="22">
        <f t="shared" si="37"/>
        <v>0</v>
      </c>
      <c r="G241">
        <v>0</v>
      </c>
      <c r="H241" s="22">
        <f t="shared" si="38"/>
        <v>0</v>
      </c>
      <c r="I241">
        <v>0</v>
      </c>
      <c r="J241" s="22">
        <f t="shared" si="39"/>
        <v>0</v>
      </c>
      <c r="K241">
        <v>2</v>
      </c>
      <c r="L241" s="22">
        <f t="shared" si="40"/>
        <v>8</v>
      </c>
      <c r="M241">
        <v>2</v>
      </c>
      <c r="N241" s="22">
        <f t="shared" si="41"/>
        <v>1</v>
      </c>
      <c r="O241">
        <v>3</v>
      </c>
      <c r="P241" s="22">
        <f t="shared" si="42"/>
        <v>1.5</v>
      </c>
      <c r="Q241" t="e">
        <f>#REF!</f>
        <v>#REF!</v>
      </c>
      <c r="R241" t="s">
        <v>319</v>
      </c>
      <c r="S241">
        <f t="shared" si="43"/>
        <v>19.5</v>
      </c>
      <c r="T241" t="str">
        <f t="shared" si="44"/>
        <v>Poor</v>
      </c>
    </row>
    <row r="242" spans="1:20" x14ac:dyDescent="0.35">
      <c r="A242">
        <v>3</v>
      </c>
      <c r="B242" s="22">
        <f t="shared" si="35"/>
        <v>6</v>
      </c>
      <c r="C242">
        <v>1</v>
      </c>
      <c r="D242" s="22">
        <f t="shared" si="36"/>
        <v>3</v>
      </c>
      <c r="E242">
        <v>0</v>
      </c>
      <c r="F242" s="22">
        <f t="shared" si="37"/>
        <v>0</v>
      </c>
      <c r="G242">
        <v>0</v>
      </c>
      <c r="H242" s="22">
        <f t="shared" si="38"/>
        <v>0</v>
      </c>
      <c r="I242">
        <v>1</v>
      </c>
      <c r="J242" s="22">
        <f t="shared" si="39"/>
        <v>4</v>
      </c>
      <c r="K242">
        <v>2</v>
      </c>
      <c r="L242" s="22">
        <f t="shared" si="40"/>
        <v>8</v>
      </c>
      <c r="M242">
        <v>2</v>
      </c>
      <c r="N242" s="22">
        <f t="shared" si="41"/>
        <v>1</v>
      </c>
      <c r="O242">
        <v>3</v>
      </c>
      <c r="P242" s="22">
        <f t="shared" si="42"/>
        <v>1.5</v>
      </c>
      <c r="Q242" t="e">
        <f>#REF!</f>
        <v>#REF!</v>
      </c>
      <c r="R242" t="s">
        <v>319</v>
      </c>
      <c r="S242">
        <f t="shared" si="43"/>
        <v>23.5</v>
      </c>
      <c r="T242" t="str">
        <f t="shared" si="44"/>
        <v>Borderline</v>
      </c>
    </row>
    <row r="243" spans="1:20" x14ac:dyDescent="0.35">
      <c r="A243">
        <v>5</v>
      </c>
      <c r="B243" s="22">
        <f t="shared" si="35"/>
        <v>10</v>
      </c>
      <c r="C243">
        <v>1</v>
      </c>
      <c r="D243" s="22">
        <f t="shared" si="36"/>
        <v>3</v>
      </c>
      <c r="E243">
        <v>1</v>
      </c>
      <c r="F243" s="22">
        <f t="shared" si="37"/>
        <v>1</v>
      </c>
      <c r="G243">
        <v>0</v>
      </c>
      <c r="H243" s="22">
        <f t="shared" si="38"/>
        <v>0</v>
      </c>
      <c r="I243">
        <v>2</v>
      </c>
      <c r="J243" s="22">
        <f t="shared" si="39"/>
        <v>8</v>
      </c>
      <c r="K243">
        <v>1</v>
      </c>
      <c r="L243" s="22">
        <f t="shared" si="40"/>
        <v>4</v>
      </c>
      <c r="M243">
        <v>1</v>
      </c>
      <c r="N243" s="22">
        <f t="shared" si="41"/>
        <v>0.5</v>
      </c>
      <c r="O243">
        <v>1</v>
      </c>
      <c r="P243" s="22">
        <f t="shared" si="42"/>
        <v>0.5</v>
      </c>
      <c r="Q243">
        <v>45</v>
      </c>
      <c r="R243" t="s">
        <v>319</v>
      </c>
      <c r="S243">
        <f t="shared" si="43"/>
        <v>27</v>
      </c>
      <c r="T243" t="str">
        <f t="shared" si="44"/>
        <v>Borderline</v>
      </c>
    </row>
    <row r="244" spans="1:20" x14ac:dyDescent="0.35">
      <c r="A244">
        <v>3</v>
      </c>
      <c r="B244" s="22">
        <f t="shared" si="35"/>
        <v>6</v>
      </c>
      <c r="C244">
        <v>2</v>
      </c>
      <c r="D244" s="22">
        <f t="shared" si="36"/>
        <v>6</v>
      </c>
      <c r="E244">
        <v>2</v>
      </c>
      <c r="F244" s="22">
        <f t="shared" si="37"/>
        <v>2</v>
      </c>
      <c r="G244">
        <v>2</v>
      </c>
      <c r="H244" s="22">
        <f t="shared" si="38"/>
        <v>2</v>
      </c>
      <c r="I244">
        <v>1</v>
      </c>
      <c r="J244" s="22">
        <f t="shared" si="39"/>
        <v>4</v>
      </c>
      <c r="K244">
        <v>2</v>
      </c>
      <c r="L244" s="22">
        <f t="shared" si="40"/>
        <v>8</v>
      </c>
      <c r="M244">
        <v>2</v>
      </c>
      <c r="N244" s="22">
        <f t="shared" si="41"/>
        <v>1</v>
      </c>
      <c r="O244">
        <v>3</v>
      </c>
      <c r="P244" s="22">
        <f t="shared" si="42"/>
        <v>1.5</v>
      </c>
      <c r="Q244" t="e">
        <f>#REF!</f>
        <v>#REF!</v>
      </c>
      <c r="R244" t="s">
        <v>319</v>
      </c>
      <c r="S244">
        <f t="shared" si="43"/>
        <v>30.5</v>
      </c>
      <c r="T244" t="str">
        <f t="shared" si="44"/>
        <v>Borderline</v>
      </c>
    </row>
    <row r="245" spans="1:20" x14ac:dyDescent="0.35">
      <c r="A245">
        <v>7</v>
      </c>
      <c r="B245" s="22">
        <f t="shared" si="35"/>
        <v>14</v>
      </c>
      <c r="C245">
        <v>7</v>
      </c>
      <c r="D245" s="22">
        <f t="shared" si="36"/>
        <v>21</v>
      </c>
      <c r="E245">
        <v>1</v>
      </c>
      <c r="F245" s="22">
        <f t="shared" si="37"/>
        <v>1</v>
      </c>
      <c r="G245">
        <v>1</v>
      </c>
      <c r="H245" s="22">
        <f t="shared" si="38"/>
        <v>1</v>
      </c>
      <c r="I245">
        <v>2</v>
      </c>
      <c r="J245" s="22">
        <f t="shared" si="39"/>
        <v>8</v>
      </c>
      <c r="K245">
        <v>7</v>
      </c>
      <c r="L245" s="22">
        <f t="shared" si="40"/>
        <v>28</v>
      </c>
      <c r="M245">
        <v>7</v>
      </c>
      <c r="N245" s="22">
        <f t="shared" si="41"/>
        <v>3.5</v>
      </c>
      <c r="O245">
        <v>7</v>
      </c>
      <c r="P245" s="22">
        <f t="shared" si="42"/>
        <v>3.5</v>
      </c>
      <c r="Q245">
        <v>45</v>
      </c>
      <c r="R245" t="s">
        <v>319</v>
      </c>
      <c r="S245">
        <f t="shared" si="43"/>
        <v>80</v>
      </c>
      <c r="T245" t="str">
        <f t="shared" si="44"/>
        <v>Accepted</v>
      </c>
    </row>
    <row r="246" spans="1:20" x14ac:dyDescent="0.35">
      <c r="A246">
        <v>7</v>
      </c>
      <c r="B246" s="22">
        <f t="shared" si="35"/>
        <v>14</v>
      </c>
      <c r="C246">
        <v>5</v>
      </c>
      <c r="D246" s="22">
        <f t="shared" si="36"/>
        <v>15</v>
      </c>
      <c r="E246">
        <v>1</v>
      </c>
      <c r="F246" s="22">
        <f t="shared" si="37"/>
        <v>1</v>
      </c>
      <c r="G246">
        <v>1</v>
      </c>
      <c r="H246" s="22">
        <f t="shared" si="38"/>
        <v>1</v>
      </c>
      <c r="I246">
        <v>2</v>
      </c>
      <c r="J246" s="22">
        <f t="shared" si="39"/>
        <v>8</v>
      </c>
      <c r="K246">
        <v>2</v>
      </c>
      <c r="L246" s="22">
        <f t="shared" si="40"/>
        <v>8</v>
      </c>
      <c r="M246">
        <v>5</v>
      </c>
      <c r="N246" s="22">
        <f t="shared" si="41"/>
        <v>2.5</v>
      </c>
      <c r="O246">
        <v>6</v>
      </c>
      <c r="P246" s="22">
        <f t="shared" si="42"/>
        <v>3</v>
      </c>
      <c r="Q246" t="e">
        <f>#REF!</f>
        <v>#REF!</v>
      </c>
      <c r="R246" t="s">
        <v>319</v>
      </c>
      <c r="S246">
        <f t="shared" si="43"/>
        <v>52.5</v>
      </c>
      <c r="T246" t="str">
        <f t="shared" si="44"/>
        <v>Accepted</v>
      </c>
    </row>
    <row r="247" spans="1:20" x14ac:dyDescent="0.35">
      <c r="A247">
        <v>3</v>
      </c>
      <c r="B247" s="22">
        <f t="shared" si="35"/>
        <v>6</v>
      </c>
      <c r="C247">
        <v>0</v>
      </c>
      <c r="D247" s="22">
        <f t="shared" si="36"/>
        <v>0</v>
      </c>
      <c r="E247">
        <v>0</v>
      </c>
      <c r="F247" s="22">
        <f t="shared" si="37"/>
        <v>0</v>
      </c>
      <c r="G247">
        <v>0</v>
      </c>
      <c r="H247" s="22">
        <f t="shared" si="38"/>
        <v>0</v>
      </c>
      <c r="I247">
        <v>0</v>
      </c>
      <c r="J247" s="22">
        <f t="shared" si="39"/>
        <v>0</v>
      </c>
      <c r="K247">
        <v>3</v>
      </c>
      <c r="L247" s="22">
        <f t="shared" si="40"/>
        <v>12</v>
      </c>
      <c r="M247">
        <v>3</v>
      </c>
      <c r="N247" s="22">
        <f t="shared" si="41"/>
        <v>1.5</v>
      </c>
      <c r="O247">
        <v>3</v>
      </c>
      <c r="P247" s="22">
        <f t="shared" si="42"/>
        <v>1.5</v>
      </c>
      <c r="Q247" t="e">
        <f>#REF!</f>
        <v>#REF!</v>
      </c>
      <c r="R247" t="s">
        <v>319</v>
      </c>
      <c r="S247">
        <f t="shared" si="43"/>
        <v>21</v>
      </c>
      <c r="T247" t="str">
        <f t="shared" si="44"/>
        <v>Borderline</v>
      </c>
    </row>
    <row r="248" spans="1:20" x14ac:dyDescent="0.35">
      <c r="A248">
        <v>7</v>
      </c>
      <c r="B248" s="22">
        <f t="shared" si="35"/>
        <v>14</v>
      </c>
      <c r="C248">
        <v>2</v>
      </c>
      <c r="D248" s="22">
        <f t="shared" si="36"/>
        <v>6</v>
      </c>
      <c r="E248">
        <v>0</v>
      </c>
      <c r="F248" s="22">
        <f t="shared" si="37"/>
        <v>0</v>
      </c>
      <c r="G248">
        <v>0</v>
      </c>
      <c r="H248" s="22">
        <f t="shared" si="38"/>
        <v>0</v>
      </c>
      <c r="I248">
        <v>0</v>
      </c>
      <c r="J248" s="22">
        <f t="shared" si="39"/>
        <v>0</v>
      </c>
      <c r="K248">
        <v>0</v>
      </c>
      <c r="L248" s="22">
        <f t="shared" si="40"/>
        <v>0</v>
      </c>
      <c r="M248">
        <v>0</v>
      </c>
      <c r="N248" s="22">
        <f t="shared" si="41"/>
        <v>0</v>
      </c>
      <c r="O248">
        <v>1</v>
      </c>
      <c r="P248" s="22">
        <f t="shared" si="42"/>
        <v>0.5</v>
      </c>
      <c r="Q248" t="e">
        <f>#REF!</f>
        <v>#REF!</v>
      </c>
      <c r="R248" t="s">
        <v>319</v>
      </c>
      <c r="S248">
        <f t="shared" si="43"/>
        <v>20.5</v>
      </c>
      <c r="T248" t="str">
        <f t="shared" si="44"/>
        <v>Poor</v>
      </c>
    </row>
    <row r="249" spans="1:20" x14ac:dyDescent="0.35">
      <c r="A249">
        <v>7</v>
      </c>
      <c r="B249" s="22">
        <f t="shared" si="35"/>
        <v>14</v>
      </c>
      <c r="C249">
        <v>3</v>
      </c>
      <c r="D249" s="22">
        <f t="shared" si="36"/>
        <v>9</v>
      </c>
      <c r="E249">
        <v>2</v>
      </c>
      <c r="F249" s="22">
        <f t="shared" si="37"/>
        <v>2</v>
      </c>
      <c r="G249">
        <v>1</v>
      </c>
      <c r="H249" s="22">
        <f t="shared" si="38"/>
        <v>1</v>
      </c>
      <c r="I249">
        <v>0</v>
      </c>
      <c r="J249" s="22">
        <f t="shared" si="39"/>
        <v>0</v>
      </c>
      <c r="K249">
        <v>0</v>
      </c>
      <c r="L249" s="22">
        <f t="shared" si="40"/>
        <v>0</v>
      </c>
      <c r="M249">
        <v>5</v>
      </c>
      <c r="N249" s="22">
        <f t="shared" si="41"/>
        <v>2.5</v>
      </c>
      <c r="O249">
        <v>6</v>
      </c>
      <c r="P249" s="22">
        <f t="shared" si="42"/>
        <v>3</v>
      </c>
      <c r="Q249">
        <v>45</v>
      </c>
      <c r="R249" t="s">
        <v>271</v>
      </c>
      <c r="S249">
        <f t="shared" si="43"/>
        <v>31.5</v>
      </c>
      <c r="T249" t="str">
        <f t="shared" si="44"/>
        <v>Borderline</v>
      </c>
    </row>
    <row r="250" spans="1:20" x14ac:dyDescent="0.35">
      <c r="A250">
        <v>7</v>
      </c>
      <c r="B250" s="22">
        <f t="shared" si="35"/>
        <v>14</v>
      </c>
      <c r="C250">
        <v>2</v>
      </c>
      <c r="D250" s="22">
        <f t="shared" si="36"/>
        <v>6</v>
      </c>
      <c r="E250">
        <v>3</v>
      </c>
      <c r="F250" s="22">
        <f t="shared" si="37"/>
        <v>3</v>
      </c>
      <c r="G250">
        <v>3</v>
      </c>
      <c r="H250" s="22">
        <f t="shared" si="38"/>
        <v>3</v>
      </c>
      <c r="I250">
        <v>1</v>
      </c>
      <c r="J250" s="22">
        <f t="shared" si="39"/>
        <v>4</v>
      </c>
      <c r="K250">
        <v>4</v>
      </c>
      <c r="L250" s="22">
        <f t="shared" si="40"/>
        <v>16</v>
      </c>
      <c r="M250">
        <v>0</v>
      </c>
      <c r="N250" s="22">
        <f t="shared" si="41"/>
        <v>0</v>
      </c>
      <c r="O250">
        <v>7</v>
      </c>
      <c r="P250" s="22">
        <f t="shared" si="42"/>
        <v>3.5</v>
      </c>
      <c r="Q250">
        <v>45</v>
      </c>
      <c r="R250" t="s">
        <v>271</v>
      </c>
      <c r="S250">
        <f t="shared" si="43"/>
        <v>49.5</v>
      </c>
      <c r="T250" t="str">
        <f t="shared" si="44"/>
        <v>Accepted</v>
      </c>
    </row>
    <row r="251" spans="1:20" x14ac:dyDescent="0.35">
      <c r="A251">
        <v>7</v>
      </c>
      <c r="B251" s="22">
        <f t="shared" si="35"/>
        <v>14</v>
      </c>
      <c r="C251">
        <v>2</v>
      </c>
      <c r="D251" s="22">
        <f t="shared" si="36"/>
        <v>6</v>
      </c>
      <c r="E251">
        <v>2</v>
      </c>
      <c r="F251" s="22">
        <f t="shared" si="37"/>
        <v>2</v>
      </c>
      <c r="G251">
        <v>3</v>
      </c>
      <c r="H251" s="22">
        <f t="shared" si="38"/>
        <v>3</v>
      </c>
      <c r="I251">
        <v>1</v>
      </c>
      <c r="J251" s="22">
        <f t="shared" si="39"/>
        <v>4</v>
      </c>
      <c r="K251">
        <v>1</v>
      </c>
      <c r="L251" s="22">
        <f t="shared" si="40"/>
        <v>4</v>
      </c>
      <c r="M251">
        <v>3</v>
      </c>
      <c r="N251" s="22">
        <f t="shared" si="41"/>
        <v>1.5</v>
      </c>
      <c r="O251">
        <v>7</v>
      </c>
      <c r="P251" s="22">
        <f t="shared" si="42"/>
        <v>3.5</v>
      </c>
      <c r="Q251">
        <v>45</v>
      </c>
      <c r="R251" t="s">
        <v>271</v>
      </c>
      <c r="S251">
        <f t="shared" si="43"/>
        <v>38</v>
      </c>
      <c r="T251" t="str">
        <f t="shared" si="44"/>
        <v>Accepted</v>
      </c>
    </row>
    <row r="252" spans="1:20" x14ac:dyDescent="0.35">
      <c r="A252">
        <v>7</v>
      </c>
      <c r="B252" s="22">
        <f t="shared" si="35"/>
        <v>14</v>
      </c>
      <c r="C252">
        <v>5</v>
      </c>
      <c r="D252" s="22">
        <f t="shared" si="36"/>
        <v>15</v>
      </c>
      <c r="E252">
        <v>6</v>
      </c>
      <c r="F252" s="22">
        <f t="shared" si="37"/>
        <v>6</v>
      </c>
      <c r="G252">
        <v>4</v>
      </c>
      <c r="H252" s="22">
        <f t="shared" si="38"/>
        <v>4</v>
      </c>
      <c r="I252">
        <v>6</v>
      </c>
      <c r="J252" s="22">
        <f t="shared" si="39"/>
        <v>24</v>
      </c>
      <c r="K252">
        <v>6</v>
      </c>
      <c r="L252" s="22">
        <f t="shared" si="40"/>
        <v>24</v>
      </c>
      <c r="M252">
        <v>6</v>
      </c>
      <c r="N252" s="22">
        <f t="shared" si="41"/>
        <v>3</v>
      </c>
      <c r="O252">
        <v>6</v>
      </c>
      <c r="P252" s="22">
        <f t="shared" si="42"/>
        <v>3</v>
      </c>
      <c r="Q252">
        <v>46</v>
      </c>
      <c r="R252" t="s">
        <v>319</v>
      </c>
      <c r="S252">
        <f t="shared" si="43"/>
        <v>93</v>
      </c>
      <c r="T252" t="str">
        <f t="shared" si="44"/>
        <v>Accepted</v>
      </c>
    </row>
    <row r="253" spans="1:20" x14ac:dyDescent="0.35">
      <c r="A253">
        <v>2</v>
      </c>
      <c r="B253" s="22">
        <f t="shared" si="35"/>
        <v>4</v>
      </c>
      <c r="C253">
        <v>1</v>
      </c>
      <c r="D253" s="22">
        <f t="shared" si="36"/>
        <v>3</v>
      </c>
      <c r="E253">
        <v>0</v>
      </c>
      <c r="F253" s="22">
        <f t="shared" si="37"/>
        <v>0</v>
      </c>
      <c r="G253">
        <v>0</v>
      </c>
      <c r="H253" s="22">
        <f t="shared" si="38"/>
        <v>0</v>
      </c>
      <c r="I253">
        <v>1</v>
      </c>
      <c r="J253" s="22">
        <f t="shared" si="39"/>
        <v>4</v>
      </c>
      <c r="K253">
        <v>2</v>
      </c>
      <c r="L253" s="22">
        <f t="shared" si="40"/>
        <v>8</v>
      </c>
      <c r="M253">
        <v>2</v>
      </c>
      <c r="N253" s="22">
        <f t="shared" si="41"/>
        <v>1</v>
      </c>
      <c r="O253">
        <v>3</v>
      </c>
      <c r="P253" s="22">
        <f t="shared" si="42"/>
        <v>1.5</v>
      </c>
      <c r="Q253" t="e">
        <f>#REF!</f>
        <v>#REF!</v>
      </c>
      <c r="R253" t="s">
        <v>319</v>
      </c>
      <c r="S253">
        <f t="shared" si="43"/>
        <v>21.5</v>
      </c>
      <c r="T253" t="str">
        <f t="shared" si="44"/>
        <v>Borderline</v>
      </c>
    </row>
    <row r="254" spans="1:20" x14ac:dyDescent="0.35">
      <c r="A254">
        <v>3</v>
      </c>
      <c r="B254" s="22">
        <f t="shared" si="35"/>
        <v>6</v>
      </c>
      <c r="C254">
        <v>3</v>
      </c>
      <c r="D254" s="22">
        <f t="shared" si="36"/>
        <v>9</v>
      </c>
      <c r="E254">
        <v>0</v>
      </c>
      <c r="F254" s="22">
        <f t="shared" si="37"/>
        <v>0</v>
      </c>
      <c r="G254">
        <v>0</v>
      </c>
      <c r="H254" s="22">
        <f t="shared" si="38"/>
        <v>0</v>
      </c>
      <c r="I254">
        <v>0</v>
      </c>
      <c r="J254" s="22">
        <f t="shared" si="39"/>
        <v>0</v>
      </c>
      <c r="K254">
        <v>0</v>
      </c>
      <c r="L254" s="22">
        <f t="shared" si="40"/>
        <v>0</v>
      </c>
      <c r="M254">
        <v>0</v>
      </c>
      <c r="N254" s="22">
        <f t="shared" si="41"/>
        <v>0</v>
      </c>
      <c r="O254">
        <v>1</v>
      </c>
      <c r="P254" s="22">
        <f t="shared" si="42"/>
        <v>0.5</v>
      </c>
      <c r="Q254">
        <v>47</v>
      </c>
      <c r="R254" t="s">
        <v>319</v>
      </c>
      <c r="S254">
        <f t="shared" si="43"/>
        <v>15.5</v>
      </c>
      <c r="T254" t="str">
        <f t="shared" si="44"/>
        <v>Poor</v>
      </c>
    </row>
    <row r="255" spans="1:20" x14ac:dyDescent="0.35">
      <c r="A255">
        <v>7</v>
      </c>
      <c r="B255" s="22">
        <f t="shared" si="35"/>
        <v>14</v>
      </c>
      <c r="C255">
        <v>6</v>
      </c>
      <c r="D255" s="22">
        <f t="shared" si="36"/>
        <v>18</v>
      </c>
      <c r="E255">
        <v>6</v>
      </c>
      <c r="F255" s="22">
        <f t="shared" si="37"/>
        <v>6</v>
      </c>
      <c r="G255">
        <v>5</v>
      </c>
      <c r="H255" s="22">
        <f t="shared" si="38"/>
        <v>5</v>
      </c>
      <c r="I255">
        <v>6</v>
      </c>
      <c r="J255" s="22">
        <f t="shared" si="39"/>
        <v>24</v>
      </c>
      <c r="K255">
        <v>6</v>
      </c>
      <c r="L255" s="22">
        <f t="shared" si="40"/>
        <v>24</v>
      </c>
      <c r="M255">
        <v>6</v>
      </c>
      <c r="N255" s="22">
        <f t="shared" si="41"/>
        <v>3</v>
      </c>
      <c r="O255">
        <v>7</v>
      </c>
      <c r="P255" s="22">
        <f t="shared" si="42"/>
        <v>3.5</v>
      </c>
      <c r="Q255">
        <v>48</v>
      </c>
      <c r="R255" t="s">
        <v>271</v>
      </c>
      <c r="S255">
        <f t="shared" si="43"/>
        <v>97.5</v>
      </c>
      <c r="T255" t="str">
        <f t="shared" si="44"/>
        <v>Accepted</v>
      </c>
    </row>
    <row r="256" spans="1:20" x14ac:dyDescent="0.35">
      <c r="A256">
        <v>7</v>
      </c>
      <c r="B256" s="22">
        <f t="shared" si="35"/>
        <v>14</v>
      </c>
      <c r="C256">
        <v>5</v>
      </c>
      <c r="D256" s="22">
        <f t="shared" si="36"/>
        <v>15</v>
      </c>
      <c r="E256">
        <v>6</v>
      </c>
      <c r="F256" s="22">
        <f t="shared" si="37"/>
        <v>6</v>
      </c>
      <c r="G256">
        <v>7</v>
      </c>
      <c r="H256" s="22">
        <f t="shared" si="38"/>
        <v>7</v>
      </c>
      <c r="I256">
        <v>5</v>
      </c>
      <c r="J256" s="22">
        <f t="shared" si="39"/>
        <v>20</v>
      </c>
      <c r="K256">
        <v>6</v>
      </c>
      <c r="L256" s="22">
        <f t="shared" si="40"/>
        <v>24</v>
      </c>
      <c r="M256">
        <v>5</v>
      </c>
      <c r="N256" s="22">
        <f t="shared" si="41"/>
        <v>2.5</v>
      </c>
      <c r="O256">
        <v>6</v>
      </c>
      <c r="P256" s="22">
        <f t="shared" si="42"/>
        <v>3</v>
      </c>
      <c r="Q256">
        <v>48</v>
      </c>
      <c r="R256" t="s">
        <v>319</v>
      </c>
      <c r="S256">
        <f t="shared" si="43"/>
        <v>91.5</v>
      </c>
      <c r="T256" t="str">
        <f t="shared" si="44"/>
        <v>Accepted</v>
      </c>
    </row>
    <row r="257" spans="1:20" x14ac:dyDescent="0.35">
      <c r="A257">
        <v>3</v>
      </c>
      <c r="B257" s="22">
        <f t="shared" si="35"/>
        <v>6</v>
      </c>
      <c r="C257">
        <v>0</v>
      </c>
      <c r="D257" s="22">
        <f t="shared" si="36"/>
        <v>0</v>
      </c>
      <c r="E257">
        <v>0</v>
      </c>
      <c r="F257" s="22">
        <f t="shared" si="37"/>
        <v>0</v>
      </c>
      <c r="G257">
        <v>0</v>
      </c>
      <c r="H257" s="22">
        <f t="shared" si="38"/>
        <v>0</v>
      </c>
      <c r="I257">
        <v>1</v>
      </c>
      <c r="J257" s="22">
        <f t="shared" si="39"/>
        <v>4</v>
      </c>
      <c r="K257">
        <v>2</v>
      </c>
      <c r="L257" s="22">
        <f t="shared" si="40"/>
        <v>8</v>
      </c>
      <c r="M257">
        <v>2</v>
      </c>
      <c r="N257" s="22">
        <f t="shared" si="41"/>
        <v>1</v>
      </c>
      <c r="O257">
        <v>3</v>
      </c>
      <c r="P257" s="22">
        <f t="shared" si="42"/>
        <v>1.5</v>
      </c>
      <c r="Q257" t="e">
        <f>#REF!</f>
        <v>#REF!</v>
      </c>
      <c r="R257" t="s">
        <v>319</v>
      </c>
      <c r="S257">
        <f t="shared" si="43"/>
        <v>20.5</v>
      </c>
      <c r="T257" t="str">
        <f t="shared" si="44"/>
        <v>Poor</v>
      </c>
    </row>
    <row r="258" spans="1:20" x14ac:dyDescent="0.35">
      <c r="A258">
        <v>2</v>
      </c>
      <c r="B258" s="22">
        <f t="shared" ref="B258:B321" si="45">A258*2</f>
        <v>4</v>
      </c>
      <c r="C258">
        <v>2</v>
      </c>
      <c r="D258" s="22">
        <f t="shared" ref="D258:D321" si="46">C258*3</f>
        <v>6</v>
      </c>
      <c r="E258">
        <v>1</v>
      </c>
      <c r="F258" s="22">
        <f t="shared" ref="F258:F321" si="47">E258</f>
        <v>1</v>
      </c>
      <c r="G258">
        <v>1</v>
      </c>
      <c r="H258" s="22">
        <f t="shared" ref="H258:H321" si="48">G258</f>
        <v>1</v>
      </c>
      <c r="I258">
        <v>1</v>
      </c>
      <c r="J258" s="22">
        <f t="shared" ref="J258:J321" si="49">I258*4</f>
        <v>4</v>
      </c>
      <c r="K258">
        <v>2</v>
      </c>
      <c r="L258" s="22">
        <f t="shared" ref="L258:L321" si="50">K258*4</f>
        <v>8</v>
      </c>
      <c r="M258">
        <v>2</v>
      </c>
      <c r="N258" s="22">
        <f t="shared" ref="N258:N321" si="51">M258*0.5</f>
        <v>1</v>
      </c>
      <c r="O258">
        <v>1</v>
      </c>
      <c r="P258" s="22">
        <f t="shared" ref="P258:P321" si="52">O258*0.5</f>
        <v>0.5</v>
      </c>
      <c r="Q258" t="e">
        <f>#REF!</f>
        <v>#REF!</v>
      </c>
      <c r="R258" t="s">
        <v>319</v>
      </c>
      <c r="S258">
        <f t="shared" ref="S258:S321" si="53">B258+D258+F258+H258+J258+L258+N258+P258</f>
        <v>25.5</v>
      </c>
      <c r="T258" t="str">
        <f t="shared" si="44"/>
        <v>Borderline</v>
      </c>
    </row>
    <row r="259" spans="1:20" x14ac:dyDescent="0.35">
      <c r="A259">
        <v>7</v>
      </c>
      <c r="B259" s="22">
        <f t="shared" si="45"/>
        <v>14</v>
      </c>
      <c r="C259">
        <v>7</v>
      </c>
      <c r="D259" s="22">
        <f t="shared" si="46"/>
        <v>21</v>
      </c>
      <c r="E259">
        <v>0</v>
      </c>
      <c r="F259" s="22">
        <f t="shared" si="47"/>
        <v>0</v>
      </c>
      <c r="G259">
        <v>2</v>
      </c>
      <c r="H259" s="22">
        <f t="shared" si="48"/>
        <v>2</v>
      </c>
      <c r="I259">
        <v>1</v>
      </c>
      <c r="J259" s="22">
        <f t="shared" si="49"/>
        <v>4</v>
      </c>
      <c r="K259">
        <v>3</v>
      </c>
      <c r="L259" s="22">
        <f t="shared" si="50"/>
        <v>12</v>
      </c>
      <c r="M259">
        <v>5</v>
      </c>
      <c r="N259" s="22">
        <f t="shared" si="51"/>
        <v>2.5</v>
      </c>
      <c r="O259">
        <v>3</v>
      </c>
      <c r="P259" s="22">
        <f t="shared" si="52"/>
        <v>1.5</v>
      </c>
      <c r="Q259">
        <v>48</v>
      </c>
      <c r="R259" t="s">
        <v>271</v>
      </c>
      <c r="S259">
        <f t="shared" si="53"/>
        <v>57</v>
      </c>
      <c r="T259" t="str">
        <f t="shared" ref="T259:T322" si="54">IF(S259&gt;35,"Accepted",IF(S259&lt;21,"Poor","Borderline"))</f>
        <v>Accepted</v>
      </c>
    </row>
    <row r="260" spans="1:20" x14ac:dyDescent="0.35">
      <c r="A260">
        <v>7</v>
      </c>
      <c r="B260" s="22">
        <f t="shared" si="45"/>
        <v>14</v>
      </c>
      <c r="C260">
        <v>2</v>
      </c>
      <c r="D260" s="22">
        <f t="shared" si="46"/>
        <v>6</v>
      </c>
      <c r="E260">
        <v>0</v>
      </c>
      <c r="F260" s="22">
        <f t="shared" si="47"/>
        <v>0</v>
      </c>
      <c r="G260">
        <v>0</v>
      </c>
      <c r="H260" s="22">
        <f t="shared" si="48"/>
        <v>0</v>
      </c>
      <c r="I260">
        <v>0</v>
      </c>
      <c r="J260" s="22">
        <f t="shared" si="49"/>
        <v>0</v>
      </c>
      <c r="K260">
        <v>0</v>
      </c>
      <c r="L260" s="22">
        <f t="shared" si="50"/>
        <v>0</v>
      </c>
      <c r="M260">
        <v>0</v>
      </c>
      <c r="N260" s="22">
        <f t="shared" si="51"/>
        <v>0</v>
      </c>
      <c r="O260">
        <v>2</v>
      </c>
      <c r="P260" s="22">
        <f t="shared" si="52"/>
        <v>1</v>
      </c>
      <c r="Q260" t="e">
        <f>#REF!</f>
        <v>#REF!</v>
      </c>
      <c r="R260" t="s">
        <v>319</v>
      </c>
      <c r="S260">
        <f t="shared" si="53"/>
        <v>21</v>
      </c>
      <c r="T260" t="str">
        <f t="shared" si="54"/>
        <v>Borderline</v>
      </c>
    </row>
    <row r="261" spans="1:20" x14ac:dyDescent="0.35">
      <c r="A261">
        <v>7</v>
      </c>
      <c r="B261" s="22">
        <f t="shared" si="45"/>
        <v>14</v>
      </c>
      <c r="C261">
        <v>2</v>
      </c>
      <c r="D261" s="22">
        <f t="shared" si="46"/>
        <v>6</v>
      </c>
      <c r="E261">
        <v>1</v>
      </c>
      <c r="F261" s="22">
        <f t="shared" si="47"/>
        <v>1</v>
      </c>
      <c r="G261">
        <v>1</v>
      </c>
      <c r="H261" s="22">
        <f t="shared" si="48"/>
        <v>1</v>
      </c>
      <c r="I261">
        <v>1</v>
      </c>
      <c r="J261" s="22">
        <f t="shared" si="49"/>
        <v>4</v>
      </c>
      <c r="K261">
        <v>5</v>
      </c>
      <c r="L261" s="22">
        <f t="shared" si="50"/>
        <v>20</v>
      </c>
      <c r="M261">
        <v>4</v>
      </c>
      <c r="N261" s="22">
        <f t="shared" si="51"/>
        <v>2</v>
      </c>
      <c r="O261">
        <v>4</v>
      </c>
      <c r="P261" s="22">
        <f t="shared" si="52"/>
        <v>2</v>
      </c>
      <c r="Q261">
        <v>48</v>
      </c>
      <c r="R261" t="s">
        <v>319</v>
      </c>
      <c r="S261">
        <f t="shared" si="53"/>
        <v>50</v>
      </c>
      <c r="T261" t="str">
        <f t="shared" si="54"/>
        <v>Accepted</v>
      </c>
    </row>
    <row r="262" spans="1:20" x14ac:dyDescent="0.35">
      <c r="A262">
        <v>7</v>
      </c>
      <c r="B262" s="22">
        <f t="shared" si="45"/>
        <v>14</v>
      </c>
      <c r="C262">
        <v>1</v>
      </c>
      <c r="D262" s="22">
        <f t="shared" si="46"/>
        <v>3</v>
      </c>
      <c r="E262">
        <v>2</v>
      </c>
      <c r="F262" s="22">
        <f t="shared" si="47"/>
        <v>2</v>
      </c>
      <c r="G262">
        <v>1</v>
      </c>
      <c r="H262" s="22">
        <f t="shared" si="48"/>
        <v>1</v>
      </c>
      <c r="I262">
        <v>1</v>
      </c>
      <c r="J262" s="22">
        <f t="shared" si="49"/>
        <v>4</v>
      </c>
      <c r="K262">
        <v>2</v>
      </c>
      <c r="L262" s="22">
        <f t="shared" si="50"/>
        <v>8</v>
      </c>
      <c r="M262">
        <v>2</v>
      </c>
      <c r="N262" s="22">
        <f t="shared" si="51"/>
        <v>1</v>
      </c>
      <c r="O262">
        <v>2</v>
      </c>
      <c r="P262" s="22">
        <f t="shared" si="52"/>
        <v>1</v>
      </c>
      <c r="Q262">
        <v>48</v>
      </c>
      <c r="R262" t="s">
        <v>271</v>
      </c>
      <c r="S262">
        <f t="shared" si="53"/>
        <v>34</v>
      </c>
      <c r="T262" t="str">
        <f t="shared" si="54"/>
        <v>Borderline</v>
      </c>
    </row>
    <row r="263" spans="1:20" x14ac:dyDescent="0.35">
      <c r="A263">
        <v>7</v>
      </c>
      <c r="B263" s="22">
        <f t="shared" si="45"/>
        <v>14</v>
      </c>
      <c r="C263">
        <v>3</v>
      </c>
      <c r="D263" s="22">
        <f t="shared" si="46"/>
        <v>9</v>
      </c>
      <c r="E263">
        <v>2</v>
      </c>
      <c r="F263" s="22">
        <f t="shared" si="47"/>
        <v>2</v>
      </c>
      <c r="G263">
        <v>1</v>
      </c>
      <c r="H263" s="22">
        <f t="shared" si="48"/>
        <v>1</v>
      </c>
      <c r="I263">
        <v>1</v>
      </c>
      <c r="J263" s="22">
        <f t="shared" si="49"/>
        <v>4</v>
      </c>
      <c r="K263">
        <v>5</v>
      </c>
      <c r="L263" s="22">
        <f t="shared" si="50"/>
        <v>20</v>
      </c>
      <c r="M263">
        <v>4</v>
      </c>
      <c r="N263" s="22">
        <f t="shared" si="51"/>
        <v>2</v>
      </c>
      <c r="O263">
        <v>3</v>
      </c>
      <c r="P263" s="22">
        <f t="shared" si="52"/>
        <v>1.5</v>
      </c>
      <c r="Q263">
        <v>48</v>
      </c>
      <c r="R263" t="s">
        <v>271</v>
      </c>
      <c r="S263">
        <f t="shared" si="53"/>
        <v>53.5</v>
      </c>
      <c r="T263" t="str">
        <f t="shared" si="54"/>
        <v>Accepted</v>
      </c>
    </row>
    <row r="264" spans="1:20" x14ac:dyDescent="0.35">
      <c r="A264">
        <v>7</v>
      </c>
      <c r="B264" s="22">
        <f t="shared" si="45"/>
        <v>14</v>
      </c>
      <c r="C264">
        <v>2</v>
      </c>
      <c r="D264" s="22">
        <f t="shared" si="46"/>
        <v>6</v>
      </c>
      <c r="E264">
        <v>0</v>
      </c>
      <c r="F264" s="22">
        <f t="shared" si="47"/>
        <v>0</v>
      </c>
      <c r="G264">
        <v>0</v>
      </c>
      <c r="H264" s="22">
        <f t="shared" si="48"/>
        <v>0</v>
      </c>
      <c r="I264">
        <v>0</v>
      </c>
      <c r="J264" s="22">
        <f t="shared" si="49"/>
        <v>0</v>
      </c>
      <c r="K264">
        <v>0</v>
      </c>
      <c r="L264" s="22">
        <f t="shared" si="50"/>
        <v>0</v>
      </c>
      <c r="M264">
        <v>6</v>
      </c>
      <c r="N264" s="22">
        <f t="shared" si="51"/>
        <v>3</v>
      </c>
      <c r="O264">
        <v>3</v>
      </c>
      <c r="P264" s="22">
        <f t="shared" si="52"/>
        <v>1.5</v>
      </c>
      <c r="Q264">
        <v>48</v>
      </c>
      <c r="R264" t="s">
        <v>271</v>
      </c>
      <c r="S264">
        <f t="shared" si="53"/>
        <v>24.5</v>
      </c>
      <c r="T264" t="str">
        <f t="shared" si="54"/>
        <v>Borderline</v>
      </c>
    </row>
    <row r="265" spans="1:20" x14ac:dyDescent="0.35">
      <c r="A265">
        <v>7</v>
      </c>
      <c r="B265" s="22">
        <f t="shared" si="45"/>
        <v>14</v>
      </c>
      <c r="C265">
        <v>3</v>
      </c>
      <c r="D265" s="22">
        <f t="shared" si="46"/>
        <v>9</v>
      </c>
      <c r="E265">
        <v>3</v>
      </c>
      <c r="F265" s="22">
        <f t="shared" si="47"/>
        <v>3</v>
      </c>
      <c r="G265">
        <v>2</v>
      </c>
      <c r="H265" s="22">
        <f t="shared" si="48"/>
        <v>2</v>
      </c>
      <c r="I265">
        <v>2</v>
      </c>
      <c r="J265" s="22">
        <f t="shared" si="49"/>
        <v>8</v>
      </c>
      <c r="K265">
        <v>3</v>
      </c>
      <c r="L265" s="22">
        <f t="shared" si="50"/>
        <v>12</v>
      </c>
      <c r="M265">
        <v>2</v>
      </c>
      <c r="N265" s="22">
        <f t="shared" si="51"/>
        <v>1</v>
      </c>
      <c r="O265">
        <v>4</v>
      </c>
      <c r="P265" s="22">
        <f t="shared" si="52"/>
        <v>2</v>
      </c>
      <c r="Q265">
        <v>50</v>
      </c>
      <c r="R265" t="s">
        <v>319</v>
      </c>
      <c r="S265">
        <f t="shared" si="53"/>
        <v>51</v>
      </c>
      <c r="T265" t="str">
        <f t="shared" si="54"/>
        <v>Accepted</v>
      </c>
    </row>
    <row r="266" spans="1:20" x14ac:dyDescent="0.35">
      <c r="A266">
        <v>7</v>
      </c>
      <c r="B266" s="22">
        <f t="shared" si="45"/>
        <v>14</v>
      </c>
      <c r="C266">
        <v>4</v>
      </c>
      <c r="D266" s="22">
        <f t="shared" si="46"/>
        <v>12</v>
      </c>
      <c r="E266">
        <v>3</v>
      </c>
      <c r="F266" s="22">
        <f t="shared" si="47"/>
        <v>3</v>
      </c>
      <c r="G266">
        <v>3</v>
      </c>
      <c r="H266" s="22">
        <f t="shared" si="48"/>
        <v>3</v>
      </c>
      <c r="I266">
        <v>4</v>
      </c>
      <c r="J266" s="22">
        <f t="shared" si="49"/>
        <v>16</v>
      </c>
      <c r="K266">
        <v>3</v>
      </c>
      <c r="L266" s="22">
        <f t="shared" si="50"/>
        <v>12</v>
      </c>
      <c r="M266">
        <v>3</v>
      </c>
      <c r="N266" s="22">
        <f t="shared" si="51"/>
        <v>1.5</v>
      </c>
      <c r="O266">
        <v>3</v>
      </c>
      <c r="P266" s="22">
        <f t="shared" si="52"/>
        <v>1.5</v>
      </c>
      <c r="Q266">
        <v>50</v>
      </c>
      <c r="R266" t="s">
        <v>319</v>
      </c>
      <c r="S266">
        <f t="shared" si="53"/>
        <v>63</v>
      </c>
      <c r="T266" t="str">
        <f t="shared" si="54"/>
        <v>Accepted</v>
      </c>
    </row>
    <row r="267" spans="1:20" x14ac:dyDescent="0.35">
      <c r="A267">
        <v>7</v>
      </c>
      <c r="B267" s="22">
        <f t="shared" si="45"/>
        <v>14</v>
      </c>
      <c r="C267">
        <v>7</v>
      </c>
      <c r="D267" s="22">
        <f t="shared" si="46"/>
        <v>21</v>
      </c>
      <c r="E267">
        <v>6</v>
      </c>
      <c r="F267" s="22">
        <f t="shared" si="47"/>
        <v>6</v>
      </c>
      <c r="G267">
        <v>5</v>
      </c>
      <c r="H267" s="22">
        <f t="shared" si="48"/>
        <v>5</v>
      </c>
      <c r="I267">
        <v>4</v>
      </c>
      <c r="J267" s="22">
        <f t="shared" si="49"/>
        <v>16</v>
      </c>
      <c r="K267">
        <v>7</v>
      </c>
      <c r="L267" s="22">
        <f t="shared" si="50"/>
        <v>28</v>
      </c>
      <c r="M267">
        <v>6</v>
      </c>
      <c r="N267" s="22">
        <f t="shared" si="51"/>
        <v>3</v>
      </c>
      <c r="O267">
        <v>5</v>
      </c>
      <c r="P267" s="22">
        <f t="shared" si="52"/>
        <v>2.5</v>
      </c>
      <c r="Q267">
        <v>50</v>
      </c>
      <c r="R267" t="s">
        <v>271</v>
      </c>
      <c r="S267">
        <f t="shared" si="53"/>
        <v>95.5</v>
      </c>
      <c r="T267" t="str">
        <f t="shared" si="54"/>
        <v>Accepted</v>
      </c>
    </row>
    <row r="268" spans="1:20" x14ac:dyDescent="0.35">
      <c r="A268">
        <v>7</v>
      </c>
      <c r="B268" s="22">
        <f t="shared" si="45"/>
        <v>14</v>
      </c>
      <c r="C268">
        <v>5</v>
      </c>
      <c r="D268" s="22">
        <f t="shared" si="46"/>
        <v>15</v>
      </c>
      <c r="E268">
        <v>6</v>
      </c>
      <c r="F268" s="22">
        <f t="shared" si="47"/>
        <v>6</v>
      </c>
      <c r="G268">
        <v>5</v>
      </c>
      <c r="H268" s="22">
        <f t="shared" si="48"/>
        <v>5</v>
      </c>
      <c r="I268">
        <v>6</v>
      </c>
      <c r="J268" s="22">
        <f t="shared" si="49"/>
        <v>24</v>
      </c>
      <c r="K268">
        <v>6</v>
      </c>
      <c r="L268" s="22">
        <f t="shared" si="50"/>
        <v>24</v>
      </c>
      <c r="M268">
        <v>6</v>
      </c>
      <c r="N268" s="22">
        <f t="shared" si="51"/>
        <v>3</v>
      </c>
      <c r="O268">
        <v>6</v>
      </c>
      <c r="P268" s="22">
        <f t="shared" si="52"/>
        <v>3</v>
      </c>
      <c r="Q268" t="e">
        <f>#REF!</f>
        <v>#REF!</v>
      </c>
      <c r="R268" t="s">
        <v>319</v>
      </c>
      <c r="S268">
        <f t="shared" si="53"/>
        <v>94</v>
      </c>
      <c r="T268" t="str">
        <f t="shared" si="54"/>
        <v>Accepted</v>
      </c>
    </row>
    <row r="269" spans="1:20" x14ac:dyDescent="0.35">
      <c r="A269">
        <v>7</v>
      </c>
      <c r="B269" s="22">
        <f t="shared" si="45"/>
        <v>14</v>
      </c>
      <c r="C269">
        <v>5</v>
      </c>
      <c r="D269" s="22">
        <f t="shared" si="46"/>
        <v>15</v>
      </c>
      <c r="E269">
        <v>6</v>
      </c>
      <c r="F269" s="22">
        <f t="shared" si="47"/>
        <v>6</v>
      </c>
      <c r="G269">
        <v>5</v>
      </c>
      <c r="H269" s="22">
        <f t="shared" si="48"/>
        <v>5</v>
      </c>
      <c r="I269">
        <v>4</v>
      </c>
      <c r="J269" s="22">
        <f t="shared" si="49"/>
        <v>16</v>
      </c>
      <c r="K269">
        <v>5</v>
      </c>
      <c r="L269" s="22">
        <f t="shared" si="50"/>
        <v>20</v>
      </c>
      <c r="M269">
        <v>6</v>
      </c>
      <c r="N269" s="22">
        <f t="shared" si="51"/>
        <v>3</v>
      </c>
      <c r="O269">
        <v>4</v>
      </c>
      <c r="P269" s="22">
        <f t="shared" si="52"/>
        <v>2</v>
      </c>
      <c r="Q269">
        <v>50</v>
      </c>
      <c r="R269" t="s">
        <v>319</v>
      </c>
      <c r="S269">
        <f t="shared" si="53"/>
        <v>81</v>
      </c>
      <c r="T269" t="str">
        <f t="shared" si="54"/>
        <v>Accepted</v>
      </c>
    </row>
    <row r="270" spans="1:20" x14ac:dyDescent="0.35">
      <c r="A270">
        <v>7</v>
      </c>
      <c r="B270" s="22">
        <f t="shared" si="45"/>
        <v>14</v>
      </c>
      <c r="C270">
        <v>2</v>
      </c>
      <c r="D270" s="22">
        <f t="shared" si="46"/>
        <v>6</v>
      </c>
      <c r="E270">
        <v>1</v>
      </c>
      <c r="F270" s="22">
        <f t="shared" si="47"/>
        <v>1</v>
      </c>
      <c r="G270">
        <v>1</v>
      </c>
      <c r="H270" s="22">
        <f t="shared" si="48"/>
        <v>1</v>
      </c>
      <c r="I270">
        <v>0</v>
      </c>
      <c r="J270" s="22">
        <f t="shared" si="49"/>
        <v>0</v>
      </c>
      <c r="K270">
        <v>7</v>
      </c>
      <c r="L270" s="22">
        <f t="shared" si="50"/>
        <v>28</v>
      </c>
      <c r="M270">
        <v>7</v>
      </c>
      <c r="N270" s="22">
        <f t="shared" si="51"/>
        <v>3.5</v>
      </c>
      <c r="O270">
        <v>7</v>
      </c>
      <c r="P270" s="22">
        <f t="shared" si="52"/>
        <v>3.5</v>
      </c>
      <c r="Q270">
        <v>50</v>
      </c>
      <c r="R270" t="s">
        <v>271</v>
      </c>
      <c r="S270">
        <f t="shared" si="53"/>
        <v>57</v>
      </c>
      <c r="T270" t="str">
        <f t="shared" si="54"/>
        <v>Accepted</v>
      </c>
    </row>
    <row r="271" spans="1:20" x14ac:dyDescent="0.35">
      <c r="A271">
        <v>7</v>
      </c>
      <c r="B271" s="22">
        <f t="shared" si="45"/>
        <v>14</v>
      </c>
      <c r="C271">
        <v>2</v>
      </c>
      <c r="D271" s="22">
        <f t="shared" si="46"/>
        <v>6</v>
      </c>
      <c r="E271">
        <v>2</v>
      </c>
      <c r="F271" s="22">
        <f t="shared" si="47"/>
        <v>2</v>
      </c>
      <c r="G271">
        <v>1</v>
      </c>
      <c r="H271" s="22">
        <f t="shared" si="48"/>
        <v>1</v>
      </c>
      <c r="I271">
        <v>4</v>
      </c>
      <c r="J271" s="22">
        <f t="shared" si="49"/>
        <v>16</v>
      </c>
      <c r="K271">
        <v>7</v>
      </c>
      <c r="L271" s="22">
        <f t="shared" si="50"/>
        <v>28</v>
      </c>
      <c r="M271">
        <v>7</v>
      </c>
      <c r="N271" s="22">
        <f t="shared" si="51"/>
        <v>3.5</v>
      </c>
      <c r="O271">
        <v>7</v>
      </c>
      <c r="P271" s="22">
        <f t="shared" si="52"/>
        <v>3.5</v>
      </c>
      <c r="Q271">
        <v>50</v>
      </c>
      <c r="R271" t="s">
        <v>271</v>
      </c>
      <c r="S271">
        <f t="shared" si="53"/>
        <v>74</v>
      </c>
      <c r="T271" t="str">
        <f t="shared" si="54"/>
        <v>Accepted</v>
      </c>
    </row>
    <row r="272" spans="1:20" x14ac:dyDescent="0.35">
      <c r="A272">
        <v>7</v>
      </c>
      <c r="B272" s="22">
        <f t="shared" si="45"/>
        <v>14</v>
      </c>
      <c r="C272">
        <v>0</v>
      </c>
      <c r="D272" s="22">
        <f t="shared" si="46"/>
        <v>0</v>
      </c>
      <c r="E272">
        <v>0</v>
      </c>
      <c r="F272" s="22">
        <f t="shared" si="47"/>
        <v>0</v>
      </c>
      <c r="G272">
        <v>0</v>
      </c>
      <c r="H272" s="22">
        <f t="shared" si="48"/>
        <v>0</v>
      </c>
      <c r="I272">
        <v>4</v>
      </c>
      <c r="J272" s="22">
        <f t="shared" si="49"/>
        <v>16</v>
      </c>
      <c r="K272">
        <v>7</v>
      </c>
      <c r="L272" s="22">
        <f t="shared" si="50"/>
        <v>28</v>
      </c>
      <c r="M272">
        <v>7</v>
      </c>
      <c r="N272" s="22">
        <f t="shared" si="51"/>
        <v>3.5</v>
      </c>
      <c r="O272">
        <v>7</v>
      </c>
      <c r="P272" s="22">
        <f t="shared" si="52"/>
        <v>3.5</v>
      </c>
      <c r="Q272">
        <v>50</v>
      </c>
      <c r="R272" t="s">
        <v>271</v>
      </c>
      <c r="S272">
        <f t="shared" si="53"/>
        <v>65</v>
      </c>
      <c r="T272" t="str">
        <f t="shared" si="54"/>
        <v>Accepted</v>
      </c>
    </row>
    <row r="273" spans="1:20" x14ac:dyDescent="0.35">
      <c r="A273">
        <v>7</v>
      </c>
      <c r="B273" s="22">
        <f t="shared" si="45"/>
        <v>14</v>
      </c>
      <c r="C273">
        <v>0</v>
      </c>
      <c r="D273" s="22">
        <f t="shared" si="46"/>
        <v>0</v>
      </c>
      <c r="E273">
        <v>0</v>
      </c>
      <c r="F273" s="22">
        <f t="shared" si="47"/>
        <v>0</v>
      </c>
      <c r="G273">
        <v>0</v>
      </c>
      <c r="H273" s="22">
        <f t="shared" si="48"/>
        <v>0</v>
      </c>
      <c r="I273">
        <v>3</v>
      </c>
      <c r="J273" s="22">
        <f t="shared" si="49"/>
        <v>12</v>
      </c>
      <c r="K273">
        <v>7</v>
      </c>
      <c r="L273" s="22">
        <f t="shared" si="50"/>
        <v>28</v>
      </c>
      <c r="M273">
        <v>7</v>
      </c>
      <c r="N273" s="22">
        <f t="shared" si="51"/>
        <v>3.5</v>
      </c>
      <c r="O273">
        <v>7</v>
      </c>
      <c r="P273" s="22">
        <f t="shared" si="52"/>
        <v>3.5</v>
      </c>
      <c r="Q273">
        <v>50</v>
      </c>
      <c r="R273" t="s">
        <v>271</v>
      </c>
      <c r="S273">
        <f t="shared" si="53"/>
        <v>61</v>
      </c>
      <c r="T273" t="str">
        <f t="shared" si="54"/>
        <v>Accepted</v>
      </c>
    </row>
    <row r="274" spans="1:20" x14ac:dyDescent="0.35">
      <c r="A274">
        <v>5</v>
      </c>
      <c r="B274" s="22">
        <f t="shared" si="45"/>
        <v>10</v>
      </c>
      <c r="C274">
        <v>5</v>
      </c>
      <c r="D274" s="22">
        <f t="shared" si="46"/>
        <v>15</v>
      </c>
      <c r="E274">
        <v>0</v>
      </c>
      <c r="F274" s="22">
        <f t="shared" si="47"/>
        <v>0</v>
      </c>
      <c r="G274">
        <v>0</v>
      </c>
      <c r="H274" s="22">
        <f t="shared" si="48"/>
        <v>0</v>
      </c>
      <c r="I274">
        <v>0</v>
      </c>
      <c r="J274" s="22">
        <f t="shared" si="49"/>
        <v>0</v>
      </c>
      <c r="K274">
        <v>0</v>
      </c>
      <c r="L274" s="22">
        <f t="shared" si="50"/>
        <v>0</v>
      </c>
      <c r="M274">
        <v>0</v>
      </c>
      <c r="N274" s="22">
        <f t="shared" si="51"/>
        <v>0</v>
      </c>
      <c r="O274">
        <v>2</v>
      </c>
      <c r="P274" s="22">
        <f t="shared" si="52"/>
        <v>1</v>
      </c>
      <c r="Q274">
        <v>50</v>
      </c>
      <c r="R274" t="s">
        <v>319</v>
      </c>
      <c r="S274">
        <f t="shared" si="53"/>
        <v>26</v>
      </c>
      <c r="T274" t="str">
        <f t="shared" si="54"/>
        <v>Borderline</v>
      </c>
    </row>
    <row r="275" spans="1:20" x14ac:dyDescent="0.35">
      <c r="A275">
        <v>1</v>
      </c>
      <c r="B275" s="22">
        <f t="shared" si="45"/>
        <v>2</v>
      </c>
      <c r="C275">
        <v>2</v>
      </c>
      <c r="D275" s="22">
        <f t="shared" si="46"/>
        <v>6</v>
      </c>
      <c r="E275">
        <v>1</v>
      </c>
      <c r="F275" s="22">
        <f t="shared" si="47"/>
        <v>1</v>
      </c>
      <c r="G275">
        <v>1</v>
      </c>
      <c r="H275" s="22">
        <f t="shared" si="48"/>
        <v>1</v>
      </c>
      <c r="I275">
        <v>1</v>
      </c>
      <c r="J275" s="22">
        <f t="shared" si="49"/>
        <v>4</v>
      </c>
      <c r="K275">
        <v>1</v>
      </c>
      <c r="L275" s="22">
        <f t="shared" si="50"/>
        <v>4</v>
      </c>
      <c r="M275">
        <v>2</v>
      </c>
      <c r="N275" s="22">
        <f t="shared" si="51"/>
        <v>1</v>
      </c>
      <c r="O275">
        <v>2</v>
      </c>
      <c r="P275" s="22">
        <f t="shared" si="52"/>
        <v>1</v>
      </c>
      <c r="Q275" t="e">
        <f>#REF!</f>
        <v>#REF!</v>
      </c>
      <c r="R275" t="s">
        <v>319</v>
      </c>
      <c r="S275">
        <f t="shared" si="53"/>
        <v>20</v>
      </c>
      <c r="T275" t="str">
        <f t="shared" si="54"/>
        <v>Poor</v>
      </c>
    </row>
    <row r="276" spans="1:20" x14ac:dyDescent="0.35">
      <c r="A276">
        <v>2</v>
      </c>
      <c r="B276" s="22">
        <f t="shared" si="45"/>
        <v>4</v>
      </c>
      <c r="C276">
        <v>2</v>
      </c>
      <c r="D276" s="22">
        <f t="shared" si="46"/>
        <v>6</v>
      </c>
      <c r="E276">
        <v>3</v>
      </c>
      <c r="F276" s="22">
        <f t="shared" si="47"/>
        <v>3</v>
      </c>
      <c r="G276">
        <v>2</v>
      </c>
      <c r="H276" s="22">
        <f t="shared" si="48"/>
        <v>2</v>
      </c>
      <c r="I276">
        <v>1</v>
      </c>
      <c r="J276" s="22">
        <f t="shared" si="49"/>
        <v>4</v>
      </c>
      <c r="K276">
        <v>2</v>
      </c>
      <c r="L276" s="22">
        <f t="shared" si="50"/>
        <v>8</v>
      </c>
      <c r="M276">
        <v>1</v>
      </c>
      <c r="N276" s="22">
        <f t="shared" si="51"/>
        <v>0.5</v>
      </c>
      <c r="O276">
        <v>3</v>
      </c>
      <c r="P276" s="22">
        <f t="shared" si="52"/>
        <v>1.5</v>
      </c>
      <c r="Q276" t="e">
        <f>#REF!</f>
        <v>#REF!</v>
      </c>
      <c r="R276" t="s">
        <v>319</v>
      </c>
      <c r="S276">
        <f t="shared" si="53"/>
        <v>29</v>
      </c>
      <c r="T276" t="str">
        <f t="shared" si="54"/>
        <v>Borderline</v>
      </c>
    </row>
    <row r="277" spans="1:20" x14ac:dyDescent="0.35">
      <c r="A277">
        <v>7</v>
      </c>
      <c r="B277" s="22">
        <f t="shared" si="45"/>
        <v>14</v>
      </c>
      <c r="C277">
        <v>7</v>
      </c>
      <c r="D277" s="22">
        <f t="shared" si="46"/>
        <v>21</v>
      </c>
      <c r="E277">
        <v>2</v>
      </c>
      <c r="F277" s="22">
        <f t="shared" si="47"/>
        <v>2</v>
      </c>
      <c r="G277">
        <v>1</v>
      </c>
      <c r="H277" s="22">
        <f t="shared" si="48"/>
        <v>1</v>
      </c>
      <c r="I277">
        <v>1</v>
      </c>
      <c r="J277" s="22">
        <f t="shared" si="49"/>
        <v>4</v>
      </c>
      <c r="K277">
        <v>2</v>
      </c>
      <c r="L277" s="22">
        <f t="shared" si="50"/>
        <v>8</v>
      </c>
      <c r="M277">
        <v>2</v>
      </c>
      <c r="N277" s="22">
        <f t="shared" si="51"/>
        <v>1</v>
      </c>
      <c r="O277">
        <v>7</v>
      </c>
      <c r="P277" s="22">
        <f t="shared" si="52"/>
        <v>3.5</v>
      </c>
      <c r="Q277" t="e">
        <f>#REF!</f>
        <v>#REF!</v>
      </c>
      <c r="R277" t="s">
        <v>319</v>
      </c>
      <c r="S277">
        <f t="shared" si="53"/>
        <v>54.5</v>
      </c>
      <c r="T277" t="str">
        <f t="shared" si="54"/>
        <v>Accepted</v>
      </c>
    </row>
    <row r="278" spans="1:20" x14ac:dyDescent="0.35">
      <c r="A278">
        <v>3</v>
      </c>
      <c r="B278" s="22">
        <f t="shared" si="45"/>
        <v>6</v>
      </c>
      <c r="C278">
        <v>2</v>
      </c>
      <c r="D278" s="22">
        <f t="shared" si="46"/>
        <v>6</v>
      </c>
      <c r="E278">
        <v>0</v>
      </c>
      <c r="F278" s="22">
        <f t="shared" si="47"/>
        <v>0</v>
      </c>
      <c r="G278">
        <v>0</v>
      </c>
      <c r="H278" s="22">
        <f t="shared" si="48"/>
        <v>0</v>
      </c>
      <c r="I278">
        <v>0</v>
      </c>
      <c r="J278" s="22">
        <f t="shared" si="49"/>
        <v>0</v>
      </c>
      <c r="K278">
        <v>0</v>
      </c>
      <c r="L278" s="22">
        <f t="shared" si="50"/>
        <v>0</v>
      </c>
      <c r="M278">
        <v>2</v>
      </c>
      <c r="N278" s="22">
        <f t="shared" si="51"/>
        <v>1</v>
      </c>
      <c r="O278">
        <v>2</v>
      </c>
      <c r="P278" s="22">
        <f t="shared" si="52"/>
        <v>1</v>
      </c>
      <c r="Q278" t="e">
        <f>#REF!</f>
        <v>#REF!</v>
      </c>
      <c r="R278" t="s">
        <v>319</v>
      </c>
      <c r="S278">
        <f t="shared" si="53"/>
        <v>14</v>
      </c>
      <c r="T278" t="str">
        <f t="shared" si="54"/>
        <v>Poor</v>
      </c>
    </row>
    <row r="279" spans="1:20" x14ac:dyDescent="0.35">
      <c r="A279">
        <v>7</v>
      </c>
      <c r="B279" s="22">
        <f t="shared" si="45"/>
        <v>14</v>
      </c>
      <c r="C279">
        <v>3</v>
      </c>
      <c r="D279" s="22">
        <f t="shared" si="46"/>
        <v>9</v>
      </c>
      <c r="E279">
        <v>4</v>
      </c>
      <c r="F279" s="22">
        <f t="shared" si="47"/>
        <v>4</v>
      </c>
      <c r="G279">
        <v>1</v>
      </c>
      <c r="H279" s="22">
        <f t="shared" si="48"/>
        <v>1</v>
      </c>
      <c r="I279">
        <v>0</v>
      </c>
      <c r="J279" s="22">
        <f t="shared" si="49"/>
        <v>0</v>
      </c>
      <c r="K279">
        <v>2</v>
      </c>
      <c r="L279" s="22">
        <f t="shared" si="50"/>
        <v>8</v>
      </c>
      <c r="M279">
        <v>1</v>
      </c>
      <c r="N279" s="22">
        <f t="shared" si="51"/>
        <v>0.5</v>
      </c>
      <c r="O279">
        <v>4</v>
      </c>
      <c r="P279" s="22">
        <f t="shared" si="52"/>
        <v>2</v>
      </c>
      <c r="Q279">
        <v>50</v>
      </c>
      <c r="R279" t="s">
        <v>271</v>
      </c>
      <c r="S279">
        <f t="shared" si="53"/>
        <v>38.5</v>
      </c>
      <c r="T279" t="str">
        <f t="shared" si="54"/>
        <v>Accepted</v>
      </c>
    </row>
    <row r="280" spans="1:20" x14ac:dyDescent="0.35">
      <c r="A280">
        <v>7</v>
      </c>
      <c r="B280" s="22">
        <f t="shared" si="45"/>
        <v>14</v>
      </c>
      <c r="C280">
        <v>2</v>
      </c>
      <c r="D280" s="22">
        <f t="shared" si="46"/>
        <v>6</v>
      </c>
      <c r="E280">
        <v>2</v>
      </c>
      <c r="F280" s="22">
        <f t="shared" si="47"/>
        <v>2</v>
      </c>
      <c r="G280">
        <v>1</v>
      </c>
      <c r="H280" s="22">
        <f t="shared" si="48"/>
        <v>1</v>
      </c>
      <c r="I280">
        <v>1</v>
      </c>
      <c r="J280" s="22">
        <f t="shared" si="49"/>
        <v>4</v>
      </c>
      <c r="K280">
        <v>3</v>
      </c>
      <c r="L280" s="22">
        <f t="shared" si="50"/>
        <v>12</v>
      </c>
      <c r="M280">
        <v>4</v>
      </c>
      <c r="N280" s="22">
        <f t="shared" si="51"/>
        <v>2</v>
      </c>
      <c r="O280">
        <v>2</v>
      </c>
      <c r="P280" s="22">
        <f t="shared" si="52"/>
        <v>1</v>
      </c>
      <c r="Q280">
        <v>50</v>
      </c>
      <c r="R280" t="s">
        <v>271</v>
      </c>
      <c r="S280">
        <f t="shared" si="53"/>
        <v>42</v>
      </c>
      <c r="T280" t="str">
        <f t="shared" si="54"/>
        <v>Accepted</v>
      </c>
    </row>
    <row r="281" spans="1:20" x14ac:dyDescent="0.35">
      <c r="A281">
        <v>6</v>
      </c>
      <c r="B281" s="22">
        <f t="shared" si="45"/>
        <v>12</v>
      </c>
      <c r="C281">
        <v>3</v>
      </c>
      <c r="D281" s="22">
        <f t="shared" si="46"/>
        <v>9</v>
      </c>
      <c r="E281">
        <v>2</v>
      </c>
      <c r="F281" s="22">
        <f t="shared" si="47"/>
        <v>2</v>
      </c>
      <c r="G281">
        <v>2</v>
      </c>
      <c r="H281" s="22">
        <f t="shared" si="48"/>
        <v>2</v>
      </c>
      <c r="I281">
        <v>0</v>
      </c>
      <c r="J281" s="22">
        <f t="shared" si="49"/>
        <v>0</v>
      </c>
      <c r="K281">
        <v>4</v>
      </c>
      <c r="L281" s="22">
        <f t="shared" si="50"/>
        <v>16</v>
      </c>
      <c r="M281">
        <v>2</v>
      </c>
      <c r="N281" s="22">
        <f t="shared" si="51"/>
        <v>1</v>
      </c>
      <c r="O281">
        <v>6</v>
      </c>
      <c r="P281" s="22">
        <f t="shared" si="52"/>
        <v>3</v>
      </c>
      <c r="Q281">
        <v>50</v>
      </c>
      <c r="R281" t="s">
        <v>271</v>
      </c>
      <c r="S281">
        <f t="shared" si="53"/>
        <v>45</v>
      </c>
      <c r="T281" t="str">
        <f t="shared" si="54"/>
        <v>Accepted</v>
      </c>
    </row>
    <row r="282" spans="1:20" x14ac:dyDescent="0.35">
      <c r="A282">
        <v>7</v>
      </c>
      <c r="B282" s="22">
        <f t="shared" si="45"/>
        <v>14</v>
      </c>
      <c r="C282">
        <v>1</v>
      </c>
      <c r="D282" s="22">
        <f t="shared" si="46"/>
        <v>3</v>
      </c>
      <c r="E282">
        <v>1</v>
      </c>
      <c r="F282" s="22">
        <f t="shared" si="47"/>
        <v>1</v>
      </c>
      <c r="G282">
        <v>1</v>
      </c>
      <c r="H282" s="22">
        <f t="shared" si="48"/>
        <v>1</v>
      </c>
      <c r="I282">
        <v>1</v>
      </c>
      <c r="J282" s="22">
        <f t="shared" si="49"/>
        <v>4</v>
      </c>
      <c r="K282">
        <v>5</v>
      </c>
      <c r="L282" s="22">
        <f t="shared" si="50"/>
        <v>20</v>
      </c>
      <c r="M282">
        <v>4</v>
      </c>
      <c r="N282" s="22">
        <f t="shared" si="51"/>
        <v>2</v>
      </c>
      <c r="O282">
        <v>5</v>
      </c>
      <c r="P282" s="22">
        <f t="shared" si="52"/>
        <v>2.5</v>
      </c>
      <c r="Q282">
        <v>50</v>
      </c>
      <c r="R282" t="s">
        <v>319</v>
      </c>
      <c r="S282">
        <f t="shared" si="53"/>
        <v>47.5</v>
      </c>
      <c r="T282" t="str">
        <f t="shared" si="54"/>
        <v>Accepted</v>
      </c>
    </row>
    <row r="283" spans="1:20" x14ac:dyDescent="0.35">
      <c r="A283">
        <v>7</v>
      </c>
      <c r="B283" s="22">
        <f t="shared" si="45"/>
        <v>14</v>
      </c>
      <c r="C283">
        <v>2</v>
      </c>
      <c r="D283" s="22">
        <f t="shared" si="46"/>
        <v>6</v>
      </c>
      <c r="E283">
        <v>1</v>
      </c>
      <c r="F283" s="22">
        <f t="shared" si="47"/>
        <v>1</v>
      </c>
      <c r="G283">
        <v>1</v>
      </c>
      <c r="H283" s="22">
        <f t="shared" si="48"/>
        <v>1</v>
      </c>
      <c r="I283">
        <v>0</v>
      </c>
      <c r="J283" s="22">
        <f t="shared" si="49"/>
        <v>0</v>
      </c>
      <c r="K283">
        <v>5</v>
      </c>
      <c r="L283" s="22">
        <f t="shared" si="50"/>
        <v>20</v>
      </c>
      <c r="M283">
        <v>4</v>
      </c>
      <c r="N283" s="22">
        <f t="shared" si="51"/>
        <v>2</v>
      </c>
      <c r="O283">
        <v>4</v>
      </c>
      <c r="P283" s="22">
        <f t="shared" si="52"/>
        <v>2</v>
      </c>
      <c r="Q283">
        <v>50</v>
      </c>
      <c r="R283" t="s">
        <v>319</v>
      </c>
      <c r="S283">
        <f t="shared" si="53"/>
        <v>46</v>
      </c>
      <c r="T283" t="str">
        <f t="shared" si="54"/>
        <v>Accepted</v>
      </c>
    </row>
    <row r="284" spans="1:20" x14ac:dyDescent="0.35">
      <c r="A284">
        <v>7</v>
      </c>
      <c r="B284" s="22">
        <f t="shared" si="45"/>
        <v>14</v>
      </c>
      <c r="C284">
        <v>1</v>
      </c>
      <c r="D284" s="22">
        <f t="shared" si="46"/>
        <v>3</v>
      </c>
      <c r="E284">
        <v>1</v>
      </c>
      <c r="F284" s="22">
        <f t="shared" si="47"/>
        <v>1</v>
      </c>
      <c r="G284">
        <v>1</v>
      </c>
      <c r="H284" s="22">
        <f t="shared" si="48"/>
        <v>1</v>
      </c>
      <c r="I284">
        <v>0</v>
      </c>
      <c r="J284" s="22">
        <f t="shared" si="49"/>
        <v>0</v>
      </c>
      <c r="K284">
        <v>3</v>
      </c>
      <c r="L284" s="22">
        <f t="shared" si="50"/>
        <v>12</v>
      </c>
      <c r="M284">
        <v>2</v>
      </c>
      <c r="N284" s="22">
        <f t="shared" si="51"/>
        <v>1</v>
      </c>
      <c r="O284">
        <v>2</v>
      </c>
      <c r="P284" s="22">
        <f t="shared" si="52"/>
        <v>1</v>
      </c>
      <c r="Q284">
        <v>50</v>
      </c>
      <c r="R284" t="s">
        <v>271</v>
      </c>
      <c r="S284">
        <f t="shared" si="53"/>
        <v>33</v>
      </c>
      <c r="T284" t="str">
        <f t="shared" si="54"/>
        <v>Borderline</v>
      </c>
    </row>
    <row r="285" spans="1:20" x14ac:dyDescent="0.35">
      <c r="A285">
        <v>7</v>
      </c>
      <c r="B285" s="22">
        <f t="shared" si="45"/>
        <v>14</v>
      </c>
      <c r="C285">
        <v>0</v>
      </c>
      <c r="D285" s="22">
        <f t="shared" si="46"/>
        <v>0</v>
      </c>
      <c r="E285">
        <v>0</v>
      </c>
      <c r="F285" s="22">
        <f t="shared" si="47"/>
        <v>0</v>
      </c>
      <c r="G285">
        <v>0</v>
      </c>
      <c r="H285" s="22">
        <f t="shared" si="48"/>
        <v>0</v>
      </c>
      <c r="I285">
        <v>0</v>
      </c>
      <c r="J285" s="22">
        <f t="shared" si="49"/>
        <v>0</v>
      </c>
      <c r="K285">
        <v>0</v>
      </c>
      <c r="L285" s="22">
        <f t="shared" si="50"/>
        <v>0</v>
      </c>
      <c r="M285">
        <v>0</v>
      </c>
      <c r="N285" s="22">
        <f t="shared" si="51"/>
        <v>0</v>
      </c>
      <c r="O285">
        <v>2</v>
      </c>
      <c r="P285" s="22">
        <f t="shared" si="52"/>
        <v>1</v>
      </c>
      <c r="Q285">
        <v>50</v>
      </c>
      <c r="R285" t="s">
        <v>319</v>
      </c>
      <c r="S285">
        <f t="shared" si="53"/>
        <v>15</v>
      </c>
      <c r="T285" t="str">
        <f t="shared" si="54"/>
        <v>Poor</v>
      </c>
    </row>
    <row r="286" spans="1:20" x14ac:dyDescent="0.35">
      <c r="A286">
        <v>7</v>
      </c>
      <c r="B286" s="22">
        <f t="shared" si="45"/>
        <v>14</v>
      </c>
      <c r="C286">
        <v>5</v>
      </c>
      <c r="D286" s="22">
        <f t="shared" si="46"/>
        <v>15</v>
      </c>
      <c r="E286">
        <v>1</v>
      </c>
      <c r="F286" s="22">
        <f t="shared" si="47"/>
        <v>1</v>
      </c>
      <c r="G286">
        <v>0</v>
      </c>
      <c r="H286" s="22">
        <f t="shared" si="48"/>
        <v>0</v>
      </c>
      <c r="I286">
        <v>0</v>
      </c>
      <c r="J286" s="22">
        <f t="shared" si="49"/>
        <v>0</v>
      </c>
      <c r="K286">
        <v>0</v>
      </c>
      <c r="L286" s="22">
        <f t="shared" si="50"/>
        <v>0</v>
      </c>
      <c r="M286">
        <v>0</v>
      </c>
      <c r="N286" s="22">
        <f t="shared" si="51"/>
        <v>0</v>
      </c>
      <c r="O286">
        <v>5</v>
      </c>
      <c r="P286" s="22">
        <f t="shared" si="52"/>
        <v>2.5</v>
      </c>
      <c r="Q286">
        <v>50</v>
      </c>
      <c r="R286" t="s">
        <v>271</v>
      </c>
      <c r="S286">
        <f t="shared" si="53"/>
        <v>32.5</v>
      </c>
      <c r="T286" t="str">
        <f t="shared" si="54"/>
        <v>Borderline</v>
      </c>
    </row>
    <row r="287" spans="1:20" x14ac:dyDescent="0.35">
      <c r="A287">
        <v>7</v>
      </c>
      <c r="B287" s="22">
        <f t="shared" si="45"/>
        <v>14</v>
      </c>
      <c r="C287">
        <v>1</v>
      </c>
      <c r="D287" s="22">
        <f t="shared" si="46"/>
        <v>3</v>
      </c>
      <c r="E287">
        <v>1</v>
      </c>
      <c r="F287" s="22">
        <f t="shared" si="47"/>
        <v>1</v>
      </c>
      <c r="G287">
        <v>0</v>
      </c>
      <c r="H287" s="22">
        <f t="shared" si="48"/>
        <v>0</v>
      </c>
      <c r="I287">
        <v>0</v>
      </c>
      <c r="J287" s="22">
        <f t="shared" si="49"/>
        <v>0</v>
      </c>
      <c r="K287">
        <v>3</v>
      </c>
      <c r="L287" s="22">
        <f t="shared" si="50"/>
        <v>12</v>
      </c>
      <c r="M287">
        <v>4</v>
      </c>
      <c r="N287" s="22">
        <f t="shared" si="51"/>
        <v>2</v>
      </c>
      <c r="O287">
        <v>5</v>
      </c>
      <c r="P287" s="22">
        <f t="shared" si="52"/>
        <v>2.5</v>
      </c>
      <c r="Q287">
        <v>50</v>
      </c>
      <c r="R287" t="s">
        <v>319</v>
      </c>
      <c r="S287">
        <f t="shared" si="53"/>
        <v>34.5</v>
      </c>
      <c r="T287" t="str">
        <f t="shared" si="54"/>
        <v>Borderline</v>
      </c>
    </row>
    <row r="288" spans="1:20" x14ac:dyDescent="0.35">
      <c r="A288">
        <v>7</v>
      </c>
      <c r="B288" s="22">
        <f t="shared" si="45"/>
        <v>14</v>
      </c>
      <c r="C288">
        <v>0</v>
      </c>
      <c r="D288" s="22">
        <f t="shared" si="46"/>
        <v>0</v>
      </c>
      <c r="E288">
        <v>1</v>
      </c>
      <c r="F288" s="22">
        <f t="shared" si="47"/>
        <v>1</v>
      </c>
      <c r="G288">
        <v>1</v>
      </c>
      <c r="H288" s="22">
        <f t="shared" si="48"/>
        <v>1</v>
      </c>
      <c r="I288">
        <v>1</v>
      </c>
      <c r="J288" s="22">
        <f t="shared" si="49"/>
        <v>4</v>
      </c>
      <c r="K288">
        <v>3</v>
      </c>
      <c r="L288" s="22">
        <f t="shared" si="50"/>
        <v>12</v>
      </c>
      <c r="M288">
        <v>4</v>
      </c>
      <c r="N288" s="22">
        <f t="shared" si="51"/>
        <v>2</v>
      </c>
      <c r="O288">
        <v>4</v>
      </c>
      <c r="P288" s="22">
        <f t="shared" si="52"/>
        <v>2</v>
      </c>
      <c r="Q288">
        <v>50</v>
      </c>
      <c r="R288" t="s">
        <v>271</v>
      </c>
      <c r="S288">
        <f t="shared" si="53"/>
        <v>36</v>
      </c>
      <c r="T288" t="str">
        <f t="shared" si="54"/>
        <v>Accepted</v>
      </c>
    </row>
    <row r="289" spans="1:20" x14ac:dyDescent="0.35">
      <c r="A289">
        <v>7</v>
      </c>
      <c r="B289" s="22">
        <f t="shared" si="45"/>
        <v>14</v>
      </c>
      <c r="C289">
        <v>4</v>
      </c>
      <c r="D289" s="22">
        <f t="shared" si="46"/>
        <v>12</v>
      </c>
      <c r="E289">
        <v>0</v>
      </c>
      <c r="F289" s="22">
        <f t="shared" si="47"/>
        <v>0</v>
      </c>
      <c r="G289">
        <v>0</v>
      </c>
      <c r="H289" s="22">
        <f t="shared" si="48"/>
        <v>0</v>
      </c>
      <c r="I289">
        <v>0</v>
      </c>
      <c r="J289" s="22">
        <f t="shared" si="49"/>
        <v>0</v>
      </c>
      <c r="K289">
        <v>0</v>
      </c>
      <c r="L289" s="22">
        <f t="shared" si="50"/>
        <v>0</v>
      </c>
      <c r="M289">
        <v>4</v>
      </c>
      <c r="N289" s="22">
        <f t="shared" si="51"/>
        <v>2</v>
      </c>
      <c r="O289">
        <v>4</v>
      </c>
      <c r="P289" s="22">
        <f t="shared" si="52"/>
        <v>2</v>
      </c>
      <c r="Q289">
        <v>50</v>
      </c>
      <c r="R289" t="s">
        <v>319</v>
      </c>
      <c r="S289">
        <f t="shared" si="53"/>
        <v>30</v>
      </c>
      <c r="T289" t="str">
        <f t="shared" si="54"/>
        <v>Borderline</v>
      </c>
    </row>
    <row r="290" spans="1:20" x14ac:dyDescent="0.35">
      <c r="A290">
        <v>7</v>
      </c>
      <c r="B290" s="22">
        <f t="shared" si="45"/>
        <v>14</v>
      </c>
      <c r="C290">
        <v>3</v>
      </c>
      <c r="D290" s="22">
        <f t="shared" si="46"/>
        <v>9</v>
      </c>
      <c r="E290">
        <v>0</v>
      </c>
      <c r="F290" s="22">
        <f t="shared" si="47"/>
        <v>0</v>
      </c>
      <c r="G290">
        <v>0</v>
      </c>
      <c r="H290" s="22">
        <f t="shared" si="48"/>
        <v>0</v>
      </c>
      <c r="I290">
        <v>0</v>
      </c>
      <c r="J290" s="22">
        <f t="shared" si="49"/>
        <v>0</v>
      </c>
      <c r="K290">
        <v>0</v>
      </c>
      <c r="L290" s="22">
        <f t="shared" si="50"/>
        <v>0</v>
      </c>
      <c r="M290">
        <v>0</v>
      </c>
      <c r="N290" s="22">
        <f t="shared" si="51"/>
        <v>0</v>
      </c>
      <c r="O290">
        <v>4</v>
      </c>
      <c r="P290" s="22">
        <f t="shared" si="52"/>
        <v>2</v>
      </c>
      <c r="Q290">
        <v>50</v>
      </c>
      <c r="R290" t="s">
        <v>319</v>
      </c>
      <c r="S290">
        <f t="shared" si="53"/>
        <v>25</v>
      </c>
      <c r="T290" t="str">
        <f t="shared" si="54"/>
        <v>Borderline</v>
      </c>
    </row>
    <row r="291" spans="1:20" x14ac:dyDescent="0.35">
      <c r="A291">
        <v>7</v>
      </c>
      <c r="B291" s="22">
        <f t="shared" si="45"/>
        <v>14</v>
      </c>
      <c r="C291">
        <v>0</v>
      </c>
      <c r="D291" s="22">
        <f t="shared" si="46"/>
        <v>0</v>
      </c>
      <c r="E291">
        <v>0</v>
      </c>
      <c r="F291" s="22">
        <f t="shared" si="47"/>
        <v>0</v>
      </c>
      <c r="G291">
        <v>0</v>
      </c>
      <c r="H291" s="22">
        <f t="shared" si="48"/>
        <v>0</v>
      </c>
      <c r="I291">
        <v>0</v>
      </c>
      <c r="J291" s="22">
        <f t="shared" si="49"/>
        <v>0</v>
      </c>
      <c r="K291">
        <v>0</v>
      </c>
      <c r="L291" s="22">
        <f t="shared" si="50"/>
        <v>0</v>
      </c>
      <c r="M291">
        <v>2</v>
      </c>
      <c r="N291" s="22">
        <f t="shared" si="51"/>
        <v>1</v>
      </c>
      <c r="O291">
        <v>0</v>
      </c>
      <c r="P291" s="22">
        <f t="shared" si="52"/>
        <v>0</v>
      </c>
      <c r="Q291">
        <v>50</v>
      </c>
      <c r="R291" t="s">
        <v>319</v>
      </c>
      <c r="S291">
        <f t="shared" si="53"/>
        <v>15</v>
      </c>
      <c r="T291" t="str">
        <f t="shared" si="54"/>
        <v>Poor</v>
      </c>
    </row>
    <row r="292" spans="1:20" x14ac:dyDescent="0.35">
      <c r="A292">
        <v>7</v>
      </c>
      <c r="B292" s="22">
        <f t="shared" si="45"/>
        <v>14</v>
      </c>
      <c r="C292">
        <v>2</v>
      </c>
      <c r="D292" s="22">
        <f t="shared" si="46"/>
        <v>6</v>
      </c>
      <c r="E292">
        <v>3</v>
      </c>
      <c r="F292" s="22">
        <f t="shared" si="47"/>
        <v>3</v>
      </c>
      <c r="G292">
        <v>3</v>
      </c>
      <c r="H292" s="22">
        <f t="shared" si="48"/>
        <v>3</v>
      </c>
      <c r="I292">
        <v>3</v>
      </c>
      <c r="J292" s="22">
        <f t="shared" si="49"/>
        <v>12</v>
      </c>
      <c r="K292">
        <v>2</v>
      </c>
      <c r="L292" s="22">
        <f t="shared" si="50"/>
        <v>8</v>
      </c>
      <c r="M292">
        <v>3</v>
      </c>
      <c r="N292" s="22">
        <f t="shared" si="51"/>
        <v>1.5</v>
      </c>
      <c r="O292">
        <v>7</v>
      </c>
      <c r="P292" s="22">
        <f t="shared" si="52"/>
        <v>3.5</v>
      </c>
      <c r="Q292">
        <v>50</v>
      </c>
      <c r="R292" t="s">
        <v>319</v>
      </c>
      <c r="S292">
        <f t="shared" si="53"/>
        <v>51</v>
      </c>
      <c r="T292" t="str">
        <f t="shared" si="54"/>
        <v>Accepted</v>
      </c>
    </row>
    <row r="293" spans="1:20" x14ac:dyDescent="0.35">
      <c r="A293">
        <v>7</v>
      </c>
      <c r="B293" s="22">
        <f t="shared" si="45"/>
        <v>14</v>
      </c>
      <c r="C293">
        <v>4</v>
      </c>
      <c r="D293" s="22">
        <f t="shared" si="46"/>
        <v>12</v>
      </c>
      <c r="E293">
        <v>3</v>
      </c>
      <c r="F293" s="22">
        <f t="shared" si="47"/>
        <v>3</v>
      </c>
      <c r="G293">
        <v>1</v>
      </c>
      <c r="H293" s="22">
        <f t="shared" si="48"/>
        <v>1</v>
      </c>
      <c r="I293">
        <v>0</v>
      </c>
      <c r="J293" s="22">
        <f t="shared" si="49"/>
        <v>0</v>
      </c>
      <c r="K293">
        <v>1</v>
      </c>
      <c r="L293" s="22">
        <f t="shared" si="50"/>
        <v>4</v>
      </c>
      <c r="M293">
        <v>3</v>
      </c>
      <c r="N293" s="22">
        <f t="shared" si="51"/>
        <v>1.5</v>
      </c>
      <c r="O293">
        <v>3</v>
      </c>
      <c r="P293" s="22">
        <f t="shared" si="52"/>
        <v>1.5</v>
      </c>
      <c r="Q293">
        <v>51</v>
      </c>
      <c r="R293" t="s">
        <v>271</v>
      </c>
      <c r="S293">
        <f t="shared" si="53"/>
        <v>37</v>
      </c>
      <c r="T293" t="str">
        <f t="shared" si="54"/>
        <v>Accepted</v>
      </c>
    </row>
    <row r="294" spans="1:20" x14ac:dyDescent="0.35">
      <c r="A294">
        <v>7</v>
      </c>
      <c r="B294" s="22">
        <f t="shared" si="45"/>
        <v>14</v>
      </c>
      <c r="C294">
        <v>2</v>
      </c>
      <c r="D294" s="22">
        <f t="shared" si="46"/>
        <v>6</v>
      </c>
      <c r="E294">
        <v>0</v>
      </c>
      <c r="F294" s="22">
        <f t="shared" si="47"/>
        <v>0</v>
      </c>
      <c r="G294">
        <v>0</v>
      </c>
      <c r="H294" s="22">
        <f t="shared" si="48"/>
        <v>0</v>
      </c>
      <c r="I294">
        <v>2</v>
      </c>
      <c r="J294" s="22">
        <f t="shared" si="49"/>
        <v>8</v>
      </c>
      <c r="K294">
        <v>5</v>
      </c>
      <c r="L294" s="22">
        <f t="shared" si="50"/>
        <v>20</v>
      </c>
      <c r="M294">
        <v>7</v>
      </c>
      <c r="N294" s="22">
        <f t="shared" si="51"/>
        <v>3.5</v>
      </c>
      <c r="O294">
        <v>7</v>
      </c>
      <c r="P294" s="22">
        <f t="shared" si="52"/>
        <v>3.5</v>
      </c>
      <c r="Q294">
        <v>52</v>
      </c>
      <c r="R294" t="s">
        <v>271</v>
      </c>
      <c r="S294">
        <f t="shared" si="53"/>
        <v>55</v>
      </c>
      <c r="T294" t="str">
        <f t="shared" si="54"/>
        <v>Accepted</v>
      </c>
    </row>
    <row r="295" spans="1:20" x14ac:dyDescent="0.35">
      <c r="A295">
        <v>7</v>
      </c>
      <c r="B295" s="22">
        <f t="shared" si="45"/>
        <v>14</v>
      </c>
      <c r="C295">
        <v>2</v>
      </c>
      <c r="D295" s="22">
        <f t="shared" si="46"/>
        <v>6</v>
      </c>
      <c r="E295">
        <v>1</v>
      </c>
      <c r="F295" s="22">
        <f t="shared" si="47"/>
        <v>1</v>
      </c>
      <c r="G295">
        <v>1</v>
      </c>
      <c r="H295" s="22">
        <f t="shared" si="48"/>
        <v>1</v>
      </c>
      <c r="I295">
        <v>0</v>
      </c>
      <c r="J295" s="22">
        <f t="shared" si="49"/>
        <v>0</v>
      </c>
      <c r="K295">
        <v>7</v>
      </c>
      <c r="L295" s="22">
        <f t="shared" si="50"/>
        <v>28</v>
      </c>
      <c r="M295">
        <v>7</v>
      </c>
      <c r="N295" s="22">
        <f t="shared" si="51"/>
        <v>3.5</v>
      </c>
      <c r="O295">
        <v>7</v>
      </c>
      <c r="P295" s="22">
        <f t="shared" si="52"/>
        <v>3.5</v>
      </c>
      <c r="Q295">
        <v>52</v>
      </c>
      <c r="R295" t="s">
        <v>271</v>
      </c>
      <c r="S295">
        <f t="shared" si="53"/>
        <v>57</v>
      </c>
      <c r="T295" t="str">
        <f t="shared" si="54"/>
        <v>Accepted</v>
      </c>
    </row>
    <row r="296" spans="1:20" x14ac:dyDescent="0.35">
      <c r="A296">
        <v>3</v>
      </c>
      <c r="B296" s="22">
        <f t="shared" si="45"/>
        <v>6</v>
      </c>
      <c r="C296">
        <v>1</v>
      </c>
      <c r="D296" s="22">
        <f t="shared" si="46"/>
        <v>3</v>
      </c>
      <c r="E296">
        <v>0</v>
      </c>
      <c r="F296" s="22">
        <f t="shared" si="47"/>
        <v>0</v>
      </c>
      <c r="G296">
        <v>0</v>
      </c>
      <c r="H296" s="22">
        <f t="shared" si="48"/>
        <v>0</v>
      </c>
      <c r="I296">
        <v>1</v>
      </c>
      <c r="J296" s="22">
        <f t="shared" si="49"/>
        <v>4</v>
      </c>
      <c r="K296">
        <v>2</v>
      </c>
      <c r="L296" s="22">
        <f t="shared" si="50"/>
        <v>8</v>
      </c>
      <c r="M296">
        <v>2</v>
      </c>
      <c r="N296" s="22">
        <f t="shared" si="51"/>
        <v>1</v>
      </c>
      <c r="O296">
        <v>3</v>
      </c>
      <c r="P296" s="22">
        <f t="shared" si="52"/>
        <v>1.5</v>
      </c>
      <c r="Q296" t="e">
        <f>#REF!</f>
        <v>#REF!</v>
      </c>
      <c r="R296" t="s">
        <v>319</v>
      </c>
      <c r="S296">
        <f t="shared" si="53"/>
        <v>23.5</v>
      </c>
      <c r="T296" t="str">
        <f t="shared" si="54"/>
        <v>Borderline</v>
      </c>
    </row>
    <row r="297" spans="1:20" x14ac:dyDescent="0.35">
      <c r="A297">
        <v>2</v>
      </c>
      <c r="B297" s="22">
        <f t="shared" si="45"/>
        <v>4</v>
      </c>
      <c r="C297">
        <v>1</v>
      </c>
      <c r="D297" s="22">
        <f t="shared" si="46"/>
        <v>3</v>
      </c>
      <c r="E297">
        <v>0</v>
      </c>
      <c r="F297" s="22">
        <f t="shared" si="47"/>
        <v>0</v>
      </c>
      <c r="G297">
        <v>0</v>
      </c>
      <c r="H297" s="22">
        <f t="shared" si="48"/>
        <v>0</v>
      </c>
      <c r="I297">
        <v>2</v>
      </c>
      <c r="J297" s="22">
        <f t="shared" si="49"/>
        <v>8</v>
      </c>
      <c r="K297">
        <v>2</v>
      </c>
      <c r="L297" s="22">
        <f t="shared" si="50"/>
        <v>8</v>
      </c>
      <c r="M297">
        <v>3</v>
      </c>
      <c r="N297" s="22">
        <f t="shared" si="51"/>
        <v>1.5</v>
      </c>
      <c r="O297">
        <v>4</v>
      </c>
      <c r="P297" s="22">
        <f t="shared" si="52"/>
        <v>2</v>
      </c>
      <c r="Q297" t="e">
        <f>#REF!</f>
        <v>#REF!</v>
      </c>
      <c r="R297" t="s">
        <v>319</v>
      </c>
      <c r="S297">
        <f t="shared" si="53"/>
        <v>26.5</v>
      </c>
      <c r="T297" t="str">
        <f t="shared" si="54"/>
        <v>Borderline</v>
      </c>
    </row>
    <row r="298" spans="1:20" x14ac:dyDescent="0.35">
      <c r="A298">
        <v>3</v>
      </c>
      <c r="B298" s="22">
        <f t="shared" si="45"/>
        <v>6</v>
      </c>
      <c r="C298">
        <v>1</v>
      </c>
      <c r="D298" s="22">
        <f t="shared" si="46"/>
        <v>3</v>
      </c>
      <c r="E298">
        <v>0</v>
      </c>
      <c r="F298" s="22">
        <f t="shared" si="47"/>
        <v>0</v>
      </c>
      <c r="G298">
        <v>0</v>
      </c>
      <c r="H298" s="22">
        <f t="shared" si="48"/>
        <v>0</v>
      </c>
      <c r="I298">
        <v>1</v>
      </c>
      <c r="J298" s="22">
        <f t="shared" si="49"/>
        <v>4</v>
      </c>
      <c r="K298">
        <v>2</v>
      </c>
      <c r="L298" s="22">
        <f t="shared" si="50"/>
        <v>8</v>
      </c>
      <c r="M298">
        <v>2</v>
      </c>
      <c r="N298" s="22">
        <f t="shared" si="51"/>
        <v>1</v>
      </c>
      <c r="O298">
        <v>3</v>
      </c>
      <c r="P298" s="22">
        <f t="shared" si="52"/>
        <v>1.5</v>
      </c>
      <c r="Q298" t="e">
        <f>#REF!</f>
        <v>#REF!</v>
      </c>
      <c r="R298" t="s">
        <v>319</v>
      </c>
      <c r="S298">
        <f t="shared" si="53"/>
        <v>23.5</v>
      </c>
      <c r="T298" t="str">
        <f t="shared" si="54"/>
        <v>Borderline</v>
      </c>
    </row>
    <row r="299" spans="1:20" x14ac:dyDescent="0.35">
      <c r="A299">
        <v>5</v>
      </c>
      <c r="B299" s="22">
        <f t="shared" si="45"/>
        <v>10</v>
      </c>
      <c r="C299">
        <v>3</v>
      </c>
      <c r="D299" s="22">
        <f t="shared" si="46"/>
        <v>9</v>
      </c>
      <c r="E299">
        <v>0</v>
      </c>
      <c r="F299" s="22">
        <f t="shared" si="47"/>
        <v>0</v>
      </c>
      <c r="G299">
        <v>0</v>
      </c>
      <c r="H299" s="22">
        <f t="shared" si="48"/>
        <v>0</v>
      </c>
      <c r="I299">
        <v>1</v>
      </c>
      <c r="J299" s="22">
        <f t="shared" si="49"/>
        <v>4</v>
      </c>
      <c r="K299">
        <v>2</v>
      </c>
      <c r="L299" s="22">
        <f t="shared" si="50"/>
        <v>8</v>
      </c>
      <c r="M299">
        <v>1</v>
      </c>
      <c r="N299" s="22">
        <f t="shared" si="51"/>
        <v>0.5</v>
      </c>
      <c r="O299">
        <v>2</v>
      </c>
      <c r="P299" s="22">
        <f t="shared" si="52"/>
        <v>1</v>
      </c>
      <c r="Q299">
        <v>52</v>
      </c>
      <c r="R299" t="s">
        <v>319</v>
      </c>
      <c r="S299">
        <f t="shared" si="53"/>
        <v>32.5</v>
      </c>
      <c r="T299" t="str">
        <f t="shared" si="54"/>
        <v>Borderline</v>
      </c>
    </row>
    <row r="300" spans="1:20" x14ac:dyDescent="0.35">
      <c r="A300">
        <v>7</v>
      </c>
      <c r="B300" s="22">
        <f t="shared" si="45"/>
        <v>14</v>
      </c>
      <c r="C300">
        <v>0</v>
      </c>
      <c r="D300" s="22">
        <f t="shared" si="46"/>
        <v>0</v>
      </c>
      <c r="E300">
        <v>0</v>
      </c>
      <c r="F300" s="22">
        <f t="shared" si="47"/>
        <v>0</v>
      </c>
      <c r="G300">
        <v>0</v>
      </c>
      <c r="H300" s="22">
        <f t="shared" si="48"/>
        <v>0</v>
      </c>
      <c r="I300">
        <v>0</v>
      </c>
      <c r="J300" s="22">
        <f t="shared" si="49"/>
        <v>0</v>
      </c>
      <c r="K300">
        <v>0</v>
      </c>
      <c r="L300" s="22">
        <f t="shared" si="50"/>
        <v>0</v>
      </c>
      <c r="M300">
        <v>2</v>
      </c>
      <c r="N300" s="22">
        <f t="shared" si="51"/>
        <v>1</v>
      </c>
      <c r="O300">
        <v>0</v>
      </c>
      <c r="P300" s="22">
        <f t="shared" si="52"/>
        <v>0</v>
      </c>
      <c r="Q300">
        <v>52</v>
      </c>
      <c r="R300" t="s">
        <v>271</v>
      </c>
      <c r="S300">
        <f t="shared" si="53"/>
        <v>15</v>
      </c>
      <c r="T300" t="str">
        <f t="shared" si="54"/>
        <v>Poor</v>
      </c>
    </row>
    <row r="301" spans="1:20" x14ac:dyDescent="0.35">
      <c r="A301">
        <v>7</v>
      </c>
      <c r="B301" s="22">
        <f t="shared" si="45"/>
        <v>14</v>
      </c>
      <c r="C301">
        <v>4</v>
      </c>
      <c r="D301" s="22">
        <f t="shared" si="46"/>
        <v>12</v>
      </c>
      <c r="E301">
        <v>3</v>
      </c>
      <c r="F301" s="22">
        <f t="shared" si="47"/>
        <v>3</v>
      </c>
      <c r="G301">
        <v>1</v>
      </c>
      <c r="H301" s="22">
        <f t="shared" si="48"/>
        <v>1</v>
      </c>
      <c r="I301">
        <v>0</v>
      </c>
      <c r="J301" s="22">
        <f t="shared" si="49"/>
        <v>0</v>
      </c>
      <c r="K301">
        <v>0</v>
      </c>
      <c r="L301" s="22">
        <f t="shared" si="50"/>
        <v>0</v>
      </c>
      <c r="M301">
        <v>4</v>
      </c>
      <c r="N301" s="22">
        <f t="shared" si="51"/>
        <v>2</v>
      </c>
      <c r="O301">
        <v>4</v>
      </c>
      <c r="P301" s="22">
        <f t="shared" si="52"/>
        <v>2</v>
      </c>
      <c r="Q301">
        <v>52</v>
      </c>
      <c r="R301" t="s">
        <v>271</v>
      </c>
      <c r="S301">
        <f t="shared" si="53"/>
        <v>34</v>
      </c>
      <c r="T301" t="str">
        <f t="shared" si="54"/>
        <v>Borderline</v>
      </c>
    </row>
    <row r="302" spans="1:20" x14ac:dyDescent="0.35">
      <c r="A302">
        <v>7</v>
      </c>
      <c r="B302" s="22">
        <f t="shared" si="45"/>
        <v>14</v>
      </c>
      <c r="C302">
        <v>5</v>
      </c>
      <c r="D302" s="22">
        <f t="shared" si="46"/>
        <v>15</v>
      </c>
      <c r="E302">
        <v>1</v>
      </c>
      <c r="F302" s="22">
        <f t="shared" si="47"/>
        <v>1</v>
      </c>
      <c r="G302">
        <v>1</v>
      </c>
      <c r="H302" s="22">
        <f t="shared" si="48"/>
        <v>1</v>
      </c>
      <c r="I302">
        <v>0</v>
      </c>
      <c r="J302" s="22">
        <f t="shared" si="49"/>
        <v>0</v>
      </c>
      <c r="K302">
        <v>0</v>
      </c>
      <c r="L302" s="22">
        <f t="shared" si="50"/>
        <v>0</v>
      </c>
      <c r="M302">
        <v>0</v>
      </c>
      <c r="N302" s="22">
        <f t="shared" si="51"/>
        <v>0</v>
      </c>
      <c r="O302">
        <v>6</v>
      </c>
      <c r="P302" s="22">
        <f t="shared" si="52"/>
        <v>3</v>
      </c>
      <c r="Q302">
        <v>52</v>
      </c>
      <c r="R302" t="s">
        <v>319</v>
      </c>
      <c r="S302">
        <f t="shared" si="53"/>
        <v>34</v>
      </c>
      <c r="T302" t="str">
        <f t="shared" si="54"/>
        <v>Borderline</v>
      </c>
    </row>
    <row r="303" spans="1:20" x14ac:dyDescent="0.35">
      <c r="A303">
        <v>7</v>
      </c>
      <c r="B303" s="22">
        <f t="shared" si="45"/>
        <v>14</v>
      </c>
      <c r="C303">
        <v>4</v>
      </c>
      <c r="D303" s="22">
        <f t="shared" si="46"/>
        <v>12</v>
      </c>
      <c r="E303">
        <v>2</v>
      </c>
      <c r="F303" s="22">
        <f t="shared" si="47"/>
        <v>2</v>
      </c>
      <c r="G303">
        <v>1</v>
      </c>
      <c r="H303" s="22">
        <f t="shared" si="48"/>
        <v>1</v>
      </c>
      <c r="I303">
        <v>0</v>
      </c>
      <c r="J303" s="22">
        <f t="shared" si="49"/>
        <v>0</v>
      </c>
      <c r="K303">
        <v>0</v>
      </c>
      <c r="L303" s="22">
        <f t="shared" si="50"/>
        <v>0</v>
      </c>
      <c r="M303">
        <v>0</v>
      </c>
      <c r="N303" s="22">
        <f t="shared" si="51"/>
        <v>0</v>
      </c>
      <c r="O303">
        <v>6</v>
      </c>
      <c r="P303" s="22">
        <f t="shared" si="52"/>
        <v>3</v>
      </c>
      <c r="Q303">
        <v>52</v>
      </c>
      <c r="R303" t="s">
        <v>271</v>
      </c>
      <c r="S303">
        <f t="shared" si="53"/>
        <v>32</v>
      </c>
      <c r="T303" t="str">
        <f t="shared" si="54"/>
        <v>Borderline</v>
      </c>
    </row>
    <row r="304" spans="1:20" x14ac:dyDescent="0.35">
      <c r="A304">
        <v>7</v>
      </c>
      <c r="B304" s="22">
        <f t="shared" si="45"/>
        <v>14</v>
      </c>
      <c r="C304">
        <v>2</v>
      </c>
      <c r="D304" s="22">
        <f t="shared" si="46"/>
        <v>6</v>
      </c>
      <c r="E304">
        <v>2</v>
      </c>
      <c r="F304" s="22">
        <f t="shared" si="47"/>
        <v>2</v>
      </c>
      <c r="G304">
        <v>3</v>
      </c>
      <c r="H304" s="22">
        <f t="shared" si="48"/>
        <v>3</v>
      </c>
      <c r="I304">
        <v>1</v>
      </c>
      <c r="J304" s="22">
        <f t="shared" si="49"/>
        <v>4</v>
      </c>
      <c r="K304">
        <v>1</v>
      </c>
      <c r="L304" s="22">
        <f t="shared" si="50"/>
        <v>4</v>
      </c>
      <c r="M304">
        <v>2</v>
      </c>
      <c r="N304" s="22">
        <f t="shared" si="51"/>
        <v>1</v>
      </c>
      <c r="O304">
        <v>6</v>
      </c>
      <c r="P304" s="22">
        <f t="shared" si="52"/>
        <v>3</v>
      </c>
      <c r="Q304">
        <v>53</v>
      </c>
      <c r="R304" t="s">
        <v>319</v>
      </c>
      <c r="S304">
        <f t="shared" si="53"/>
        <v>37</v>
      </c>
      <c r="T304" t="str">
        <f t="shared" si="54"/>
        <v>Accepted</v>
      </c>
    </row>
    <row r="305" spans="1:20" x14ac:dyDescent="0.35">
      <c r="A305">
        <v>4</v>
      </c>
      <c r="B305" s="22">
        <f t="shared" si="45"/>
        <v>8</v>
      </c>
      <c r="C305">
        <v>0</v>
      </c>
      <c r="D305" s="22">
        <f t="shared" si="46"/>
        <v>0</v>
      </c>
      <c r="E305">
        <v>1</v>
      </c>
      <c r="F305" s="22">
        <f t="shared" si="47"/>
        <v>1</v>
      </c>
      <c r="G305">
        <v>2</v>
      </c>
      <c r="H305" s="22">
        <f t="shared" si="48"/>
        <v>2</v>
      </c>
      <c r="I305">
        <v>2</v>
      </c>
      <c r="J305" s="22">
        <f t="shared" si="49"/>
        <v>8</v>
      </c>
      <c r="K305">
        <v>3</v>
      </c>
      <c r="L305" s="22">
        <f t="shared" si="50"/>
        <v>12</v>
      </c>
      <c r="M305">
        <v>2</v>
      </c>
      <c r="N305" s="22">
        <f t="shared" si="51"/>
        <v>1</v>
      </c>
      <c r="O305">
        <v>1</v>
      </c>
      <c r="P305" s="22">
        <f t="shared" si="52"/>
        <v>0.5</v>
      </c>
      <c r="Q305">
        <v>55</v>
      </c>
      <c r="R305" t="s">
        <v>271</v>
      </c>
      <c r="S305">
        <f t="shared" si="53"/>
        <v>32.5</v>
      </c>
      <c r="T305" t="str">
        <f t="shared" si="54"/>
        <v>Borderline</v>
      </c>
    </row>
    <row r="306" spans="1:20" x14ac:dyDescent="0.35">
      <c r="A306">
        <v>6</v>
      </c>
      <c r="B306" s="22">
        <f t="shared" si="45"/>
        <v>12</v>
      </c>
      <c r="C306">
        <v>2</v>
      </c>
      <c r="D306" s="22">
        <f t="shared" si="46"/>
        <v>6</v>
      </c>
      <c r="E306">
        <v>3</v>
      </c>
      <c r="F306" s="22">
        <f t="shared" si="47"/>
        <v>3</v>
      </c>
      <c r="G306">
        <v>2</v>
      </c>
      <c r="H306" s="22">
        <f t="shared" si="48"/>
        <v>2</v>
      </c>
      <c r="I306">
        <v>2</v>
      </c>
      <c r="J306" s="22">
        <f t="shared" si="49"/>
        <v>8</v>
      </c>
      <c r="K306">
        <v>3</v>
      </c>
      <c r="L306" s="22">
        <f t="shared" si="50"/>
        <v>12</v>
      </c>
      <c r="M306">
        <v>4</v>
      </c>
      <c r="N306" s="22">
        <f t="shared" si="51"/>
        <v>2</v>
      </c>
      <c r="O306">
        <v>5</v>
      </c>
      <c r="P306" s="22">
        <f t="shared" si="52"/>
        <v>2.5</v>
      </c>
      <c r="Q306">
        <v>55</v>
      </c>
      <c r="R306" t="s">
        <v>271</v>
      </c>
      <c r="S306">
        <f t="shared" si="53"/>
        <v>47.5</v>
      </c>
      <c r="T306" t="str">
        <f t="shared" si="54"/>
        <v>Accepted</v>
      </c>
    </row>
    <row r="307" spans="1:20" x14ac:dyDescent="0.35">
      <c r="A307">
        <v>7</v>
      </c>
      <c r="B307" s="22">
        <f t="shared" si="45"/>
        <v>14</v>
      </c>
      <c r="C307">
        <v>3</v>
      </c>
      <c r="D307" s="22">
        <f t="shared" si="46"/>
        <v>9</v>
      </c>
      <c r="E307">
        <v>2</v>
      </c>
      <c r="F307" s="22">
        <f t="shared" si="47"/>
        <v>2</v>
      </c>
      <c r="G307">
        <v>3</v>
      </c>
      <c r="H307" s="22">
        <f t="shared" si="48"/>
        <v>3</v>
      </c>
      <c r="I307">
        <v>2</v>
      </c>
      <c r="J307" s="22">
        <f t="shared" si="49"/>
        <v>8</v>
      </c>
      <c r="K307">
        <v>3</v>
      </c>
      <c r="L307" s="22">
        <f t="shared" si="50"/>
        <v>12</v>
      </c>
      <c r="M307">
        <v>2</v>
      </c>
      <c r="N307" s="22">
        <f t="shared" si="51"/>
        <v>1</v>
      </c>
      <c r="O307">
        <v>4</v>
      </c>
      <c r="P307" s="22">
        <f t="shared" si="52"/>
        <v>2</v>
      </c>
      <c r="Q307">
        <v>55</v>
      </c>
      <c r="R307" t="s">
        <v>271</v>
      </c>
      <c r="S307">
        <f t="shared" si="53"/>
        <v>51</v>
      </c>
      <c r="T307" t="str">
        <f t="shared" si="54"/>
        <v>Accepted</v>
      </c>
    </row>
    <row r="308" spans="1:20" x14ac:dyDescent="0.35">
      <c r="A308">
        <v>7</v>
      </c>
      <c r="B308" s="22">
        <f t="shared" si="45"/>
        <v>14</v>
      </c>
      <c r="C308">
        <v>3</v>
      </c>
      <c r="D308" s="22">
        <f t="shared" si="46"/>
        <v>9</v>
      </c>
      <c r="E308">
        <v>4</v>
      </c>
      <c r="F308" s="22">
        <f t="shared" si="47"/>
        <v>4</v>
      </c>
      <c r="G308">
        <v>2</v>
      </c>
      <c r="H308" s="22">
        <f t="shared" si="48"/>
        <v>2</v>
      </c>
      <c r="I308">
        <v>3</v>
      </c>
      <c r="J308" s="22">
        <f t="shared" si="49"/>
        <v>12</v>
      </c>
      <c r="K308">
        <v>4</v>
      </c>
      <c r="L308" s="22">
        <f t="shared" si="50"/>
        <v>16</v>
      </c>
      <c r="M308">
        <v>2</v>
      </c>
      <c r="N308" s="22">
        <f t="shared" si="51"/>
        <v>1</v>
      </c>
      <c r="O308">
        <v>3</v>
      </c>
      <c r="P308" s="22">
        <f t="shared" si="52"/>
        <v>1.5</v>
      </c>
      <c r="Q308">
        <v>55</v>
      </c>
      <c r="R308" t="s">
        <v>271</v>
      </c>
      <c r="S308">
        <f t="shared" si="53"/>
        <v>59.5</v>
      </c>
      <c r="T308" t="str">
        <f t="shared" si="54"/>
        <v>Accepted</v>
      </c>
    </row>
    <row r="309" spans="1:20" x14ac:dyDescent="0.35">
      <c r="A309">
        <v>7</v>
      </c>
      <c r="B309" s="22">
        <f t="shared" si="45"/>
        <v>14</v>
      </c>
      <c r="C309">
        <v>2</v>
      </c>
      <c r="D309" s="22">
        <f t="shared" si="46"/>
        <v>6</v>
      </c>
      <c r="E309">
        <v>0</v>
      </c>
      <c r="F309" s="22">
        <f t="shared" si="47"/>
        <v>0</v>
      </c>
      <c r="G309">
        <v>0</v>
      </c>
      <c r="H309" s="22">
        <f t="shared" si="48"/>
        <v>0</v>
      </c>
      <c r="I309">
        <v>3</v>
      </c>
      <c r="J309" s="22">
        <f t="shared" si="49"/>
        <v>12</v>
      </c>
      <c r="K309">
        <v>7</v>
      </c>
      <c r="L309" s="22">
        <f t="shared" si="50"/>
        <v>28</v>
      </c>
      <c r="M309">
        <v>7</v>
      </c>
      <c r="N309" s="22">
        <f t="shared" si="51"/>
        <v>3.5</v>
      </c>
      <c r="O309">
        <v>7</v>
      </c>
      <c r="P309" s="22">
        <f t="shared" si="52"/>
        <v>3.5</v>
      </c>
      <c r="Q309">
        <v>55</v>
      </c>
      <c r="R309" t="s">
        <v>271</v>
      </c>
      <c r="S309">
        <f t="shared" si="53"/>
        <v>67</v>
      </c>
      <c r="T309" t="str">
        <f t="shared" si="54"/>
        <v>Accepted</v>
      </c>
    </row>
    <row r="310" spans="1:20" x14ac:dyDescent="0.35">
      <c r="A310">
        <v>7</v>
      </c>
      <c r="B310" s="22">
        <f t="shared" si="45"/>
        <v>14</v>
      </c>
      <c r="C310">
        <v>2</v>
      </c>
      <c r="D310" s="22">
        <f t="shared" si="46"/>
        <v>6</v>
      </c>
      <c r="E310">
        <v>0</v>
      </c>
      <c r="F310" s="22">
        <f t="shared" si="47"/>
        <v>0</v>
      </c>
      <c r="G310">
        <v>0</v>
      </c>
      <c r="H310" s="22">
        <f t="shared" si="48"/>
        <v>0</v>
      </c>
      <c r="I310">
        <v>4</v>
      </c>
      <c r="J310" s="22">
        <f t="shared" si="49"/>
        <v>16</v>
      </c>
      <c r="K310">
        <v>7</v>
      </c>
      <c r="L310" s="22">
        <f t="shared" si="50"/>
        <v>28</v>
      </c>
      <c r="M310">
        <v>7</v>
      </c>
      <c r="N310" s="22">
        <f t="shared" si="51"/>
        <v>3.5</v>
      </c>
      <c r="O310">
        <v>7</v>
      </c>
      <c r="P310" s="22">
        <f t="shared" si="52"/>
        <v>3.5</v>
      </c>
      <c r="Q310">
        <v>55</v>
      </c>
      <c r="R310" t="s">
        <v>271</v>
      </c>
      <c r="S310">
        <f t="shared" si="53"/>
        <v>71</v>
      </c>
      <c r="T310" t="str">
        <f t="shared" si="54"/>
        <v>Accepted</v>
      </c>
    </row>
    <row r="311" spans="1:20" x14ac:dyDescent="0.35">
      <c r="A311">
        <v>3</v>
      </c>
      <c r="B311" s="22">
        <f t="shared" si="45"/>
        <v>6</v>
      </c>
      <c r="C311">
        <v>1</v>
      </c>
      <c r="D311" s="22">
        <f t="shared" si="46"/>
        <v>3</v>
      </c>
      <c r="E311">
        <v>0</v>
      </c>
      <c r="F311" s="22">
        <f t="shared" si="47"/>
        <v>0</v>
      </c>
      <c r="G311">
        <v>0</v>
      </c>
      <c r="H311" s="22">
        <f t="shared" si="48"/>
        <v>0</v>
      </c>
      <c r="I311">
        <v>1</v>
      </c>
      <c r="J311" s="22">
        <f t="shared" si="49"/>
        <v>4</v>
      </c>
      <c r="K311">
        <v>2</v>
      </c>
      <c r="L311" s="22">
        <f t="shared" si="50"/>
        <v>8</v>
      </c>
      <c r="M311">
        <v>2</v>
      </c>
      <c r="N311" s="22">
        <f t="shared" si="51"/>
        <v>1</v>
      </c>
      <c r="O311">
        <v>3</v>
      </c>
      <c r="P311" s="22">
        <f t="shared" si="52"/>
        <v>1.5</v>
      </c>
      <c r="Q311" t="e">
        <f>#REF!</f>
        <v>#REF!</v>
      </c>
      <c r="R311" t="s">
        <v>319</v>
      </c>
      <c r="S311">
        <f t="shared" si="53"/>
        <v>23.5</v>
      </c>
      <c r="T311" t="str">
        <f t="shared" si="54"/>
        <v>Borderline</v>
      </c>
    </row>
    <row r="312" spans="1:20" x14ac:dyDescent="0.35">
      <c r="A312">
        <v>1</v>
      </c>
      <c r="B312" s="22">
        <f t="shared" si="45"/>
        <v>2</v>
      </c>
      <c r="C312">
        <v>1</v>
      </c>
      <c r="D312" s="22">
        <f t="shared" si="46"/>
        <v>3</v>
      </c>
      <c r="E312">
        <v>1</v>
      </c>
      <c r="F312" s="22">
        <f t="shared" si="47"/>
        <v>1</v>
      </c>
      <c r="G312">
        <v>0</v>
      </c>
      <c r="H312" s="22">
        <f t="shared" si="48"/>
        <v>0</v>
      </c>
      <c r="I312">
        <v>0</v>
      </c>
      <c r="J312" s="22">
        <f t="shared" si="49"/>
        <v>0</v>
      </c>
      <c r="K312">
        <v>1</v>
      </c>
      <c r="L312" s="22">
        <f t="shared" si="50"/>
        <v>4</v>
      </c>
      <c r="M312">
        <v>1</v>
      </c>
      <c r="N312" s="22">
        <f t="shared" si="51"/>
        <v>0.5</v>
      </c>
      <c r="O312">
        <v>1</v>
      </c>
      <c r="P312" s="22">
        <f t="shared" si="52"/>
        <v>0.5</v>
      </c>
      <c r="Q312" t="e">
        <f>#REF!</f>
        <v>#REF!</v>
      </c>
      <c r="R312" t="s">
        <v>319</v>
      </c>
      <c r="S312">
        <f t="shared" si="53"/>
        <v>11</v>
      </c>
      <c r="T312" t="str">
        <f t="shared" si="54"/>
        <v>Poor</v>
      </c>
    </row>
    <row r="313" spans="1:20" x14ac:dyDescent="0.35">
      <c r="A313">
        <v>6</v>
      </c>
      <c r="B313" s="22">
        <f t="shared" si="45"/>
        <v>12</v>
      </c>
      <c r="C313">
        <v>3</v>
      </c>
      <c r="D313" s="22">
        <f t="shared" si="46"/>
        <v>9</v>
      </c>
      <c r="E313">
        <v>0</v>
      </c>
      <c r="F313" s="22">
        <f t="shared" si="47"/>
        <v>0</v>
      </c>
      <c r="G313">
        <v>0</v>
      </c>
      <c r="H313" s="22">
        <f t="shared" si="48"/>
        <v>0</v>
      </c>
      <c r="I313">
        <v>1</v>
      </c>
      <c r="J313" s="22">
        <f t="shared" si="49"/>
        <v>4</v>
      </c>
      <c r="K313">
        <v>0</v>
      </c>
      <c r="L313" s="22">
        <f t="shared" si="50"/>
        <v>0</v>
      </c>
      <c r="M313">
        <v>0</v>
      </c>
      <c r="N313" s="22">
        <f t="shared" si="51"/>
        <v>0</v>
      </c>
      <c r="O313">
        <v>2</v>
      </c>
      <c r="P313" s="22">
        <f t="shared" si="52"/>
        <v>1</v>
      </c>
      <c r="Q313" t="e">
        <f>#REF!</f>
        <v>#REF!</v>
      </c>
      <c r="R313" t="s">
        <v>319</v>
      </c>
      <c r="S313">
        <f t="shared" si="53"/>
        <v>26</v>
      </c>
      <c r="T313" t="str">
        <f t="shared" si="54"/>
        <v>Borderline</v>
      </c>
    </row>
    <row r="314" spans="1:20" x14ac:dyDescent="0.35">
      <c r="A314">
        <v>7</v>
      </c>
      <c r="B314" s="22">
        <f t="shared" si="45"/>
        <v>14</v>
      </c>
      <c r="C314">
        <v>2</v>
      </c>
      <c r="D314" s="22">
        <f t="shared" si="46"/>
        <v>6</v>
      </c>
      <c r="E314">
        <v>2</v>
      </c>
      <c r="F314" s="22">
        <f t="shared" si="47"/>
        <v>2</v>
      </c>
      <c r="G314">
        <v>1</v>
      </c>
      <c r="H314" s="22">
        <f t="shared" si="48"/>
        <v>1</v>
      </c>
      <c r="I314">
        <v>0</v>
      </c>
      <c r="J314" s="22">
        <f t="shared" si="49"/>
        <v>0</v>
      </c>
      <c r="K314">
        <v>7</v>
      </c>
      <c r="L314" s="22">
        <f t="shared" si="50"/>
        <v>28</v>
      </c>
      <c r="M314">
        <v>7</v>
      </c>
      <c r="N314" s="22">
        <f t="shared" si="51"/>
        <v>3.5</v>
      </c>
      <c r="O314">
        <v>7</v>
      </c>
      <c r="P314" s="22">
        <f t="shared" si="52"/>
        <v>3.5</v>
      </c>
      <c r="Q314">
        <v>60</v>
      </c>
      <c r="R314" t="s">
        <v>271</v>
      </c>
      <c r="S314">
        <f t="shared" si="53"/>
        <v>58</v>
      </c>
      <c r="T314" t="str">
        <f t="shared" si="54"/>
        <v>Accepted</v>
      </c>
    </row>
    <row r="315" spans="1:20" x14ac:dyDescent="0.35">
      <c r="A315">
        <v>7</v>
      </c>
      <c r="B315" s="22">
        <f t="shared" si="45"/>
        <v>14</v>
      </c>
      <c r="C315">
        <v>6</v>
      </c>
      <c r="D315" s="22">
        <f t="shared" si="46"/>
        <v>18</v>
      </c>
      <c r="E315">
        <v>5</v>
      </c>
      <c r="F315" s="22">
        <f t="shared" si="47"/>
        <v>5</v>
      </c>
      <c r="G315">
        <v>6</v>
      </c>
      <c r="H315" s="22">
        <f t="shared" si="48"/>
        <v>6</v>
      </c>
      <c r="I315">
        <v>5</v>
      </c>
      <c r="J315" s="22">
        <f t="shared" si="49"/>
        <v>20</v>
      </c>
      <c r="K315">
        <v>5</v>
      </c>
      <c r="L315" s="22">
        <f t="shared" si="50"/>
        <v>20</v>
      </c>
      <c r="M315">
        <v>6</v>
      </c>
      <c r="N315" s="22">
        <f t="shared" si="51"/>
        <v>3</v>
      </c>
      <c r="O315">
        <v>5</v>
      </c>
      <c r="P315" s="22">
        <f t="shared" si="52"/>
        <v>2.5</v>
      </c>
      <c r="Q315">
        <v>60</v>
      </c>
      <c r="R315" t="s">
        <v>319</v>
      </c>
      <c r="S315">
        <f t="shared" si="53"/>
        <v>88.5</v>
      </c>
      <c r="T315" t="str">
        <f t="shared" si="54"/>
        <v>Accepted</v>
      </c>
    </row>
    <row r="316" spans="1:20" x14ac:dyDescent="0.35">
      <c r="A316">
        <v>4</v>
      </c>
      <c r="B316" s="22">
        <f t="shared" si="45"/>
        <v>8</v>
      </c>
      <c r="C316">
        <v>2</v>
      </c>
      <c r="D316" s="22">
        <f t="shared" si="46"/>
        <v>6</v>
      </c>
      <c r="E316">
        <v>0</v>
      </c>
      <c r="F316" s="22">
        <f t="shared" si="47"/>
        <v>0</v>
      </c>
      <c r="G316">
        <v>0</v>
      </c>
      <c r="H316" s="22">
        <f t="shared" si="48"/>
        <v>0</v>
      </c>
      <c r="I316">
        <v>1</v>
      </c>
      <c r="J316" s="22">
        <f t="shared" si="49"/>
        <v>4</v>
      </c>
      <c r="K316">
        <v>3</v>
      </c>
      <c r="L316" s="22">
        <f t="shared" si="50"/>
        <v>12</v>
      </c>
      <c r="M316">
        <v>3</v>
      </c>
      <c r="N316" s="22">
        <f t="shared" si="51"/>
        <v>1.5</v>
      </c>
      <c r="O316">
        <v>4</v>
      </c>
      <c r="P316" s="22">
        <f t="shared" si="52"/>
        <v>2</v>
      </c>
      <c r="Q316" t="e">
        <f>#REF!</f>
        <v>#REF!</v>
      </c>
      <c r="R316" t="s">
        <v>319</v>
      </c>
      <c r="S316">
        <f t="shared" si="53"/>
        <v>33.5</v>
      </c>
      <c r="T316" t="str">
        <f t="shared" si="54"/>
        <v>Borderline</v>
      </c>
    </row>
    <row r="317" spans="1:20" x14ac:dyDescent="0.35">
      <c r="A317">
        <v>5</v>
      </c>
      <c r="B317" s="22">
        <f t="shared" si="45"/>
        <v>10</v>
      </c>
      <c r="C317">
        <v>1</v>
      </c>
      <c r="D317" s="22">
        <f t="shared" si="46"/>
        <v>3</v>
      </c>
      <c r="E317">
        <v>0</v>
      </c>
      <c r="F317" s="22">
        <f t="shared" si="47"/>
        <v>0</v>
      </c>
      <c r="G317">
        <v>0</v>
      </c>
      <c r="H317" s="22">
        <f t="shared" si="48"/>
        <v>0</v>
      </c>
      <c r="I317">
        <v>1</v>
      </c>
      <c r="J317" s="22">
        <f t="shared" si="49"/>
        <v>4</v>
      </c>
      <c r="K317">
        <v>0</v>
      </c>
      <c r="L317" s="22">
        <f t="shared" si="50"/>
        <v>0</v>
      </c>
      <c r="M317">
        <v>0</v>
      </c>
      <c r="N317" s="22">
        <f t="shared" si="51"/>
        <v>0</v>
      </c>
      <c r="O317">
        <v>1</v>
      </c>
      <c r="P317" s="22">
        <f t="shared" si="52"/>
        <v>0.5</v>
      </c>
      <c r="Q317">
        <v>60</v>
      </c>
      <c r="R317" t="s">
        <v>319</v>
      </c>
      <c r="S317">
        <f t="shared" si="53"/>
        <v>17.5</v>
      </c>
      <c r="T317" t="str">
        <f t="shared" si="54"/>
        <v>Poor</v>
      </c>
    </row>
    <row r="318" spans="1:20" x14ac:dyDescent="0.35">
      <c r="A318">
        <v>6</v>
      </c>
      <c r="B318" s="22">
        <f t="shared" si="45"/>
        <v>12</v>
      </c>
      <c r="C318">
        <v>2</v>
      </c>
      <c r="D318" s="22">
        <f t="shared" si="46"/>
        <v>6</v>
      </c>
      <c r="E318">
        <v>1</v>
      </c>
      <c r="F318" s="22">
        <f t="shared" si="47"/>
        <v>1</v>
      </c>
      <c r="G318">
        <v>0</v>
      </c>
      <c r="H318" s="22">
        <f t="shared" si="48"/>
        <v>0</v>
      </c>
      <c r="I318">
        <v>0</v>
      </c>
      <c r="J318" s="22">
        <f t="shared" si="49"/>
        <v>0</v>
      </c>
      <c r="K318">
        <v>0</v>
      </c>
      <c r="L318" s="22">
        <f t="shared" si="50"/>
        <v>0</v>
      </c>
      <c r="M318">
        <v>0</v>
      </c>
      <c r="N318" s="22">
        <f t="shared" si="51"/>
        <v>0</v>
      </c>
      <c r="O318">
        <v>1</v>
      </c>
      <c r="P318" s="22">
        <f t="shared" si="52"/>
        <v>0.5</v>
      </c>
      <c r="Q318">
        <v>60</v>
      </c>
      <c r="R318" t="s">
        <v>319</v>
      </c>
      <c r="S318">
        <f t="shared" si="53"/>
        <v>19.5</v>
      </c>
      <c r="T318" t="str">
        <f t="shared" si="54"/>
        <v>Poor</v>
      </c>
    </row>
    <row r="319" spans="1:20" x14ac:dyDescent="0.35">
      <c r="A319">
        <v>2</v>
      </c>
      <c r="B319" s="22">
        <f t="shared" si="45"/>
        <v>4</v>
      </c>
      <c r="C319">
        <v>1</v>
      </c>
      <c r="D319" s="22">
        <f t="shared" si="46"/>
        <v>3</v>
      </c>
      <c r="E319">
        <v>0</v>
      </c>
      <c r="F319" s="22">
        <f t="shared" si="47"/>
        <v>0</v>
      </c>
      <c r="G319">
        <v>1</v>
      </c>
      <c r="H319" s="22">
        <f t="shared" si="48"/>
        <v>1</v>
      </c>
      <c r="I319">
        <v>0</v>
      </c>
      <c r="J319" s="22">
        <f t="shared" si="49"/>
        <v>0</v>
      </c>
      <c r="K319">
        <v>1</v>
      </c>
      <c r="L319" s="22">
        <f t="shared" si="50"/>
        <v>4</v>
      </c>
      <c r="M319">
        <v>1</v>
      </c>
      <c r="N319" s="22">
        <f t="shared" si="51"/>
        <v>0.5</v>
      </c>
      <c r="O319">
        <v>1</v>
      </c>
      <c r="P319" s="22">
        <f t="shared" si="52"/>
        <v>0.5</v>
      </c>
      <c r="Q319" t="e">
        <f>#REF!</f>
        <v>#REF!</v>
      </c>
      <c r="R319" t="s">
        <v>319</v>
      </c>
      <c r="S319">
        <f t="shared" si="53"/>
        <v>13</v>
      </c>
      <c r="T319" t="str">
        <f t="shared" si="54"/>
        <v>Poor</v>
      </c>
    </row>
    <row r="320" spans="1:20" x14ac:dyDescent="0.35">
      <c r="A320">
        <v>1</v>
      </c>
      <c r="B320" s="22">
        <f t="shared" si="45"/>
        <v>2</v>
      </c>
      <c r="C320">
        <v>2</v>
      </c>
      <c r="D320" s="22">
        <f t="shared" si="46"/>
        <v>6</v>
      </c>
      <c r="E320">
        <v>1</v>
      </c>
      <c r="F320" s="22">
        <f t="shared" si="47"/>
        <v>1</v>
      </c>
      <c r="G320">
        <v>1</v>
      </c>
      <c r="H320" s="22">
        <f t="shared" si="48"/>
        <v>1</v>
      </c>
      <c r="I320">
        <v>1</v>
      </c>
      <c r="J320" s="22">
        <f t="shared" si="49"/>
        <v>4</v>
      </c>
      <c r="K320">
        <v>2</v>
      </c>
      <c r="L320" s="22">
        <f t="shared" si="50"/>
        <v>8</v>
      </c>
      <c r="M320">
        <v>1</v>
      </c>
      <c r="N320" s="22">
        <f t="shared" si="51"/>
        <v>0.5</v>
      </c>
      <c r="O320">
        <v>1</v>
      </c>
      <c r="P320" s="22">
        <f t="shared" si="52"/>
        <v>0.5</v>
      </c>
      <c r="Q320" t="e">
        <f>#REF!</f>
        <v>#REF!</v>
      </c>
      <c r="R320" t="s">
        <v>319</v>
      </c>
      <c r="S320">
        <f t="shared" si="53"/>
        <v>23</v>
      </c>
      <c r="T320" t="str">
        <f t="shared" si="54"/>
        <v>Borderline</v>
      </c>
    </row>
    <row r="321" spans="1:20" x14ac:dyDescent="0.35">
      <c r="A321">
        <v>7</v>
      </c>
      <c r="B321" s="22">
        <f t="shared" si="45"/>
        <v>14</v>
      </c>
      <c r="C321">
        <v>7</v>
      </c>
      <c r="D321" s="22">
        <f t="shared" si="46"/>
        <v>21</v>
      </c>
      <c r="E321">
        <v>2</v>
      </c>
      <c r="F321" s="22">
        <f t="shared" si="47"/>
        <v>2</v>
      </c>
      <c r="G321">
        <v>1</v>
      </c>
      <c r="H321" s="22">
        <f t="shared" si="48"/>
        <v>1</v>
      </c>
      <c r="I321">
        <v>2</v>
      </c>
      <c r="J321" s="22">
        <f t="shared" si="49"/>
        <v>8</v>
      </c>
      <c r="K321">
        <v>5</v>
      </c>
      <c r="L321" s="22">
        <f t="shared" si="50"/>
        <v>20</v>
      </c>
      <c r="M321">
        <v>5</v>
      </c>
      <c r="N321" s="22">
        <f t="shared" si="51"/>
        <v>2.5</v>
      </c>
      <c r="O321">
        <v>7</v>
      </c>
      <c r="P321" s="22">
        <f t="shared" si="52"/>
        <v>3.5</v>
      </c>
      <c r="Q321" t="e">
        <f>#REF!</f>
        <v>#REF!</v>
      </c>
      <c r="R321" t="s">
        <v>271</v>
      </c>
      <c r="S321">
        <f t="shared" si="53"/>
        <v>72</v>
      </c>
      <c r="T321" t="str">
        <f t="shared" si="54"/>
        <v>Accepted</v>
      </c>
    </row>
    <row r="322" spans="1:20" x14ac:dyDescent="0.35">
      <c r="A322">
        <v>7</v>
      </c>
      <c r="B322" s="22">
        <f t="shared" ref="B322:B358" si="55">A322*2</f>
        <v>14</v>
      </c>
      <c r="C322">
        <v>1</v>
      </c>
      <c r="D322" s="22">
        <f t="shared" ref="D322:D358" si="56">C322*3</f>
        <v>3</v>
      </c>
      <c r="E322">
        <v>4</v>
      </c>
      <c r="F322" s="22">
        <f t="shared" ref="F322:F358" si="57">E322</f>
        <v>4</v>
      </c>
      <c r="G322">
        <v>3</v>
      </c>
      <c r="H322" s="22">
        <f t="shared" ref="H322:H358" si="58">G322</f>
        <v>3</v>
      </c>
      <c r="I322">
        <v>0</v>
      </c>
      <c r="J322" s="22">
        <f t="shared" ref="J322:J358" si="59">I322*4</f>
        <v>0</v>
      </c>
      <c r="K322">
        <v>4</v>
      </c>
      <c r="L322" s="22">
        <f t="shared" ref="L322:L358" si="60">K322*4</f>
        <v>16</v>
      </c>
      <c r="M322">
        <v>3</v>
      </c>
      <c r="N322" s="22">
        <f t="shared" ref="N322:N358" si="61">M322*0.5</f>
        <v>1.5</v>
      </c>
      <c r="O322">
        <v>5</v>
      </c>
      <c r="P322" s="22">
        <f t="shared" ref="P322:P358" si="62">O322*0.5</f>
        <v>2.5</v>
      </c>
      <c r="Q322">
        <v>60</v>
      </c>
      <c r="R322" t="s">
        <v>271</v>
      </c>
      <c r="S322">
        <f t="shared" ref="S322:S358" si="63">B322+D322+F322+H322+J322+L322+N322+P322</f>
        <v>44</v>
      </c>
      <c r="T322" t="str">
        <f t="shared" si="54"/>
        <v>Accepted</v>
      </c>
    </row>
    <row r="323" spans="1:20" x14ac:dyDescent="0.35">
      <c r="A323">
        <v>7</v>
      </c>
      <c r="B323" s="22">
        <f t="shared" si="55"/>
        <v>14</v>
      </c>
      <c r="C323">
        <v>3</v>
      </c>
      <c r="D323" s="22">
        <f t="shared" si="56"/>
        <v>9</v>
      </c>
      <c r="E323">
        <v>3</v>
      </c>
      <c r="F323" s="22">
        <f t="shared" si="57"/>
        <v>3</v>
      </c>
      <c r="G323">
        <v>2</v>
      </c>
      <c r="H323" s="22">
        <f t="shared" si="58"/>
        <v>2</v>
      </c>
      <c r="I323">
        <v>0</v>
      </c>
      <c r="J323" s="22">
        <f t="shared" si="59"/>
        <v>0</v>
      </c>
      <c r="K323">
        <v>5</v>
      </c>
      <c r="L323" s="22">
        <f t="shared" si="60"/>
        <v>20</v>
      </c>
      <c r="M323">
        <v>3</v>
      </c>
      <c r="N323" s="22">
        <f t="shared" si="61"/>
        <v>1.5</v>
      </c>
      <c r="O323">
        <v>6</v>
      </c>
      <c r="P323" s="22">
        <f t="shared" si="62"/>
        <v>3</v>
      </c>
      <c r="Q323">
        <v>60</v>
      </c>
      <c r="R323" t="s">
        <v>271</v>
      </c>
      <c r="S323">
        <f t="shared" si="63"/>
        <v>52.5</v>
      </c>
      <c r="T323" t="str">
        <f t="shared" ref="T323:T358" si="64">IF(S323&gt;35,"Accepted",IF(S323&lt;21,"Poor","Borderline"))</f>
        <v>Accepted</v>
      </c>
    </row>
    <row r="324" spans="1:20" x14ac:dyDescent="0.35">
      <c r="A324">
        <v>7</v>
      </c>
      <c r="B324" s="22">
        <f t="shared" si="55"/>
        <v>14</v>
      </c>
      <c r="C324">
        <v>0</v>
      </c>
      <c r="D324" s="22">
        <f t="shared" si="56"/>
        <v>0</v>
      </c>
      <c r="E324">
        <v>0</v>
      </c>
      <c r="F324" s="22">
        <f t="shared" si="57"/>
        <v>0</v>
      </c>
      <c r="G324">
        <v>0</v>
      </c>
      <c r="H324" s="22">
        <f t="shared" si="58"/>
        <v>0</v>
      </c>
      <c r="I324">
        <v>0</v>
      </c>
      <c r="J324" s="22">
        <f t="shared" si="59"/>
        <v>0</v>
      </c>
      <c r="K324">
        <v>2</v>
      </c>
      <c r="L324" s="22">
        <f t="shared" si="60"/>
        <v>8</v>
      </c>
      <c r="M324">
        <v>3</v>
      </c>
      <c r="N324" s="22">
        <f t="shared" si="61"/>
        <v>1.5</v>
      </c>
      <c r="O324">
        <v>7</v>
      </c>
      <c r="P324" s="22">
        <f t="shared" si="62"/>
        <v>3.5</v>
      </c>
      <c r="Q324">
        <v>60</v>
      </c>
      <c r="R324" t="s">
        <v>271</v>
      </c>
      <c r="S324">
        <f t="shared" si="63"/>
        <v>27</v>
      </c>
      <c r="T324" t="str">
        <f t="shared" si="64"/>
        <v>Borderline</v>
      </c>
    </row>
    <row r="325" spans="1:20" x14ac:dyDescent="0.35">
      <c r="A325">
        <v>6</v>
      </c>
      <c r="B325" s="22">
        <f t="shared" si="55"/>
        <v>12</v>
      </c>
      <c r="C325">
        <v>0</v>
      </c>
      <c r="D325" s="22">
        <f t="shared" si="56"/>
        <v>0</v>
      </c>
      <c r="E325">
        <v>0</v>
      </c>
      <c r="F325" s="22">
        <f t="shared" si="57"/>
        <v>0</v>
      </c>
      <c r="G325">
        <v>0</v>
      </c>
      <c r="H325" s="22">
        <f t="shared" si="58"/>
        <v>0</v>
      </c>
      <c r="I325">
        <v>0</v>
      </c>
      <c r="J325" s="22">
        <f t="shared" si="59"/>
        <v>0</v>
      </c>
      <c r="K325">
        <v>0</v>
      </c>
      <c r="L325" s="22">
        <f t="shared" si="60"/>
        <v>0</v>
      </c>
      <c r="M325">
        <v>0</v>
      </c>
      <c r="N325" s="22">
        <f t="shared" si="61"/>
        <v>0</v>
      </c>
      <c r="O325">
        <v>0</v>
      </c>
      <c r="P325" s="22">
        <f t="shared" si="62"/>
        <v>0</v>
      </c>
      <c r="Q325">
        <v>60</v>
      </c>
      <c r="R325" t="s">
        <v>271</v>
      </c>
      <c r="S325">
        <f t="shared" si="63"/>
        <v>12</v>
      </c>
      <c r="T325" t="str">
        <f t="shared" si="64"/>
        <v>Poor</v>
      </c>
    </row>
    <row r="326" spans="1:20" x14ac:dyDescent="0.35">
      <c r="A326">
        <v>7</v>
      </c>
      <c r="B326" s="22">
        <f t="shared" si="55"/>
        <v>14</v>
      </c>
      <c r="C326">
        <v>2</v>
      </c>
      <c r="D326" s="22">
        <f t="shared" si="56"/>
        <v>6</v>
      </c>
      <c r="E326">
        <v>0</v>
      </c>
      <c r="F326" s="22">
        <f t="shared" si="57"/>
        <v>0</v>
      </c>
      <c r="G326">
        <v>0</v>
      </c>
      <c r="H326" s="22">
        <f t="shared" si="58"/>
        <v>0</v>
      </c>
      <c r="I326">
        <v>0</v>
      </c>
      <c r="J326" s="22">
        <f t="shared" si="59"/>
        <v>0</v>
      </c>
      <c r="K326">
        <v>0</v>
      </c>
      <c r="L326" s="22">
        <f t="shared" si="60"/>
        <v>0</v>
      </c>
      <c r="M326">
        <v>2</v>
      </c>
      <c r="N326" s="22">
        <f t="shared" si="61"/>
        <v>1</v>
      </c>
      <c r="O326">
        <v>7</v>
      </c>
      <c r="P326" s="22">
        <f t="shared" si="62"/>
        <v>3.5</v>
      </c>
      <c r="Q326">
        <v>60</v>
      </c>
      <c r="R326" t="s">
        <v>271</v>
      </c>
      <c r="S326">
        <f t="shared" si="63"/>
        <v>24.5</v>
      </c>
      <c r="T326" t="str">
        <f t="shared" si="64"/>
        <v>Borderline</v>
      </c>
    </row>
    <row r="327" spans="1:20" x14ac:dyDescent="0.35">
      <c r="A327">
        <v>7</v>
      </c>
      <c r="B327" s="22">
        <f t="shared" si="55"/>
        <v>14</v>
      </c>
      <c r="C327">
        <v>6</v>
      </c>
      <c r="D327" s="22">
        <f t="shared" si="56"/>
        <v>18</v>
      </c>
      <c r="E327">
        <v>0</v>
      </c>
      <c r="F327" s="22">
        <f t="shared" si="57"/>
        <v>0</v>
      </c>
      <c r="G327">
        <v>0</v>
      </c>
      <c r="H327" s="22">
        <f t="shared" si="58"/>
        <v>0</v>
      </c>
      <c r="I327">
        <v>0</v>
      </c>
      <c r="J327" s="22">
        <f t="shared" si="59"/>
        <v>0</v>
      </c>
      <c r="K327">
        <v>0</v>
      </c>
      <c r="L327" s="22">
        <f t="shared" si="60"/>
        <v>0</v>
      </c>
      <c r="M327">
        <v>0</v>
      </c>
      <c r="N327" s="22">
        <f t="shared" si="61"/>
        <v>0</v>
      </c>
      <c r="O327">
        <v>0</v>
      </c>
      <c r="P327" s="22">
        <f t="shared" si="62"/>
        <v>0</v>
      </c>
      <c r="Q327">
        <v>60</v>
      </c>
      <c r="R327" t="s">
        <v>271</v>
      </c>
      <c r="S327">
        <f t="shared" si="63"/>
        <v>32</v>
      </c>
      <c r="T327" t="str">
        <f t="shared" si="64"/>
        <v>Borderline</v>
      </c>
    </row>
    <row r="328" spans="1:20" x14ac:dyDescent="0.35">
      <c r="A328">
        <v>7</v>
      </c>
      <c r="B328" s="22">
        <f t="shared" si="55"/>
        <v>14</v>
      </c>
      <c r="C328">
        <v>2</v>
      </c>
      <c r="D328" s="22">
        <f t="shared" si="56"/>
        <v>6</v>
      </c>
      <c r="E328">
        <v>2</v>
      </c>
      <c r="F328" s="22">
        <f t="shared" si="57"/>
        <v>2</v>
      </c>
      <c r="G328">
        <v>3</v>
      </c>
      <c r="H328" s="22">
        <f t="shared" si="58"/>
        <v>3</v>
      </c>
      <c r="I328">
        <v>2</v>
      </c>
      <c r="J328" s="22">
        <f t="shared" si="59"/>
        <v>8</v>
      </c>
      <c r="K328">
        <v>2</v>
      </c>
      <c r="L328" s="22">
        <f t="shared" si="60"/>
        <v>8</v>
      </c>
      <c r="M328">
        <v>1</v>
      </c>
      <c r="N328" s="22">
        <f t="shared" si="61"/>
        <v>0.5</v>
      </c>
      <c r="O328">
        <v>6</v>
      </c>
      <c r="P328" s="22">
        <f t="shared" si="62"/>
        <v>3</v>
      </c>
      <c r="Q328">
        <v>60</v>
      </c>
      <c r="R328" t="s">
        <v>271</v>
      </c>
      <c r="S328">
        <f t="shared" si="63"/>
        <v>44.5</v>
      </c>
      <c r="T328" t="str">
        <f t="shared" si="64"/>
        <v>Accepted</v>
      </c>
    </row>
    <row r="329" spans="1:20" x14ac:dyDescent="0.35">
      <c r="A329">
        <v>6</v>
      </c>
      <c r="B329" s="22">
        <f t="shared" si="55"/>
        <v>12</v>
      </c>
      <c r="C329">
        <v>1</v>
      </c>
      <c r="D329" s="22">
        <f t="shared" si="56"/>
        <v>3</v>
      </c>
      <c r="E329">
        <v>3</v>
      </c>
      <c r="F329" s="22">
        <f t="shared" si="57"/>
        <v>3</v>
      </c>
      <c r="G329">
        <v>3</v>
      </c>
      <c r="H329" s="22">
        <f t="shared" si="58"/>
        <v>3</v>
      </c>
      <c r="I329">
        <v>1</v>
      </c>
      <c r="J329" s="22">
        <f t="shared" si="59"/>
        <v>4</v>
      </c>
      <c r="K329">
        <v>3</v>
      </c>
      <c r="L329" s="22">
        <f t="shared" si="60"/>
        <v>12</v>
      </c>
      <c r="M329">
        <v>2</v>
      </c>
      <c r="N329" s="22">
        <f t="shared" si="61"/>
        <v>1</v>
      </c>
      <c r="O329">
        <v>3</v>
      </c>
      <c r="P329" s="22">
        <f t="shared" si="62"/>
        <v>1.5</v>
      </c>
      <c r="Q329">
        <v>60</v>
      </c>
      <c r="R329" t="s">
        <v>271</v>
      </c>
      <c r="S329">
        <f t="shared" si="63"/>
        <v>39.5</v>
      </c>
      <c r="T329" t="str">
        <f t="shared" si="64"/>
        <v>Accepted</v>
      </c>
    </row>
    <row r="330" spans="1:20" x14ac:dyDescent="0.35">
      <c r="A330">
        <v>7</v>
      </c>
      <c r="B330" s="22">
        <f t="shared" si="55"/>
        <v>14</v>
      </c>
      <c r="C330">
        <v>5</v>
      </c>
      <c r="D330" s="22">
        <f t="shared" si="56"/>
        <v>15</v>
      </c>
      <c r="E330">
        <v>0</v>
      </c>
      <c r="F330" s="22">
        <f t="shared" si="57"/>
        <v>0</v>
      </c>
      <c r="G330">
        <v>0</v>
      </c>
      <c r="H330" s="22">
        <f t="shared" si="58"/>
        <v>0</v>
      </c>
      <c r="I330">
        <v>1</v>
      </c>
      <c r="J330" s="22">
        <f t="shared" si="59"/>
        <v>4</v>
      </c>
      <c r="K330">
        <v>1</v>
      </c>
      <c r="L330" s="22">
        <f t="shared" si="60"/>
        <v>4</v>
      </c>
      <c r="M330">
        <v>3</v>
      </c>
      <c r="N330" s="22">
        <f t="shared" si="61"/>
        <v>1.5</v>
      </c>
      <c r="O330">
        <v>7</v>
      </c>
      <c r="P330" s="22">
        <f t="shared" si="62"/>
        <v>3.5</v>
      </c>
      <c r="Q330" t="e">
        <f>#REF!</f>
        <v>#REF!</v>
      </c>
      <c r="R330" t="s">
        <v>319</v>
      </c>
      <c r="S330">
        <f t="shared" si="63"/>
        <v>42</v>
      </c>
      <c r="T330" t="str">
        <f t="shared" si="64"/>
        <v>Accepted</v>
      </c>
    </row>
    <row r="331" spans="1:20" x14ac:dyDescent="0.35">
      <c r="A331">
        <v>4</v>
      </c>
      <c r="B331" s="22">
        <f t="shared" si="55"/>
        <v>8</v>
      </c>
      <c r="C331">
        <v>0</v>
      </c>
      <c r="D331" s="22">
        <f t="shared" si="56"/>
        <v>0</v>
      </c>
      <c r="E331">
        <v>0</v>
      </c>
      <c r="F331" s="22">
        <f t="shared" si="57"/>
        <v>0</v>
      </c>
      <c r="G331">
        <v>0</v>
      </c>
      <c r="H331" s="22">
        <f t="shared" si="58"/>
        <v>0</v>
      </c>
      <c r="I331">
        <v>3</v>
      </c>
      <c r="J331" s="22">
        <f t="shared" si="59"/>
        <v>12</v>
      </c>
      <c r="K331">
        <v>3</v>
      </c>
      <c r="L331" s="22">
        <f t="shared" si="60"/>
        <v>12</v>
      </c>
      <c r="M331">
        <v>4</v>
      </c>
      <c r="N331" s="22">
        <f t="shared" si="61"/>
        <v>2</v>
      </c>
      <c r="O331">
        <v>2</v>
      </c>
      <c r="P331" s="22">
        <f t="shared" si="62"/>
        <v>1</v>
      </c>
      <c r="Q331">
        <v>64</v>
      </c>
      <c r="R331" t="s">
        <v>271</v>
      </c>
      <c r="S331">
        <f t="shared" si="63"/>
        <v>35</v>
      </c>
      <c r="T331" t="str">
        <f t="shared" si="64"/>
        <v>Borderline</v>
      </c>
    </row>
    <row r="332" spans="1:20" x14ac:dyDescent="0.35">
      <c r="A332">
        <v>7</v>
      </c>
      <c r="B332" s="22">
        <f t="shared" si="55"/>
        <v>14</v>
      </c>
      <c r="C332">
        <v>1</v>
      </c>
      <c r="D332" s="22">
        <f t="shared" si="56"/>
        <v>3</v>
      </c>
      <c r="E332">
        <v>0</v>
      </c>
      <c r="F332" s="22">
        <f t="shared" si="57"/>
        <v>0</v>
      </c>
      <c r="G332">
        <v>0</v>
      </c>
      <c r="H332" s="22">
        <f t="shared" si="58"/>
        <v>0</v>
      </c>
      <c r="I332">
        <v>1</v>
      </c>
      <c r="J332" s="22">
        <f t="shared" si="59"/>
        <v>4</v>
      </c>
      <c r="K332">
        <v>4</v>
      </c>
      <c r="L332" s="22">
        <f t="shared" si="60"/>
        <v>16</v>
      </c>
      <c r="M332">
        <v>5</v>
      </c>
      <c r="N332" s="22">
        <f t="shared" si="61"/>
        <v>2.5</v>
      </c>
      <c r="O332">
        <v>2</v>
      </c>
      <c r="P332" s="22">
        <f t="shared" si="62"/>
        <v>1</v>
      </c>
      <c r="Q332">
        <v>64</v>
      </c>
      <c r="R332" t="s">
        <v>319</v>
      </c>
      <c r="S332">
        <f t="shared" si="63"/>
        <v>40.5</v>
      </c>
      <c r="T332" t="str">
        <f t="shared" si="64"/>
        <v>Accepted</v>
      </c>
    </row>
    <row r="333" spans="1:20" x14ac:dyDescent="0.35">
      <c r="A333">
        <v>7</v>
      </c>
      <c r="B333" s="22">
        <f t="shared" si="55"/>
        <v>14</v>
      </c>
      <c r="C333">
        <v>6</v>
      </c>
      <c r="D333" s="22">
        <f t="shared" si="56"/>
        <v>18</v>
      </c>
      <c r="E333">
        <v>6</v>
      </c>
      <c r="F333" s="22">
        <f t="shared" si="57"/>
        <v>6</v>
      </c>
      <c r="G333">
        <v>5</v>
      </c>
      <c r="H333" s="22">
        <f t="shared" si="58"/>
        <v>5</v>
      </c>
      <c r="I333">
        <v>5</v>
      </c>
      <c r="J333" s="22">
        <f t="shared" si="59"/>
        <v>20</v>
      </c>
      <c r="K333">
        <v>6</v>
      </c>
      <c r="L333" s="22">
        <f t="shared" si="60"/>
        <v>24</v>
      </c>
      <c r="M333">
        <v>5</v>
      </c>
      <c r="N333" s="22">
        <f t="shared" si="61"/>
        <v>2.5</v>
      </c>
      <c r="O333">
        <v>6</v>
      </c>
      <c r="P333" s="22">
        <f t="shared" si="62"/>
        <v>3</v>
      </c>
      <c r="Q333">
        <v>65</v>
      </c>
      <c r="R333" t="s">
        <v>271</v>
      </c>
      <c r="S333">
        <f t="shared" si="63"/>
        <v>92.5</v>
      </c>
      <c r="T333" t="str">
        <f t="shared" si="64"/>
        <v>Accepted</v>
      </c>
    </row>
    <row r="334" spans="1:20" x14ac:dyDescent="0.35">
      <c r="A334">
        <v>7</v>
      </c>
      <c r="B334" s="22">
        <f t="shared" si="55"/>
        <v>14</v>
      </c>
      <c r="C334">
        <v>5</v>
      </c>
      <c r="D334" s="22">
        <f t="shared" si="56"/>
        <v>15</v>
      </c>
      <c r="E334">
        <v>6</v>
      </c>
      <c r="F334" s="22">
        <f t="shared" si="57"/>
        <v>6</v>
      </c>
      <c r="G334">
        <v>5</v>
      </c>
      <c r="H334" s="22">
        <f t="shared" si="58"/>
        <v>5</v>
      </c>
      <c r="I334">
        <v>6</v>
      </c>
      <c r="J334" s="22">
        <f t="shared" si="59"/>
        <v>24</v>
      </c>
      <c r="K334">
        <v>5</v>
      </c>
      <c r="L334" s="22">
        <f t="shared" si="60"/>
        <v>20</v>
      </c>
      <c r="M334">
        <v>6</v>
      </c>
      <c r="N334" s="22">
        <f t="shared" si="61"/>
        <v>3</v>
      </c>
      <c r="O334">
        <v>5</v>
      </c>
      <c r="P334" s="22">
        <f t="shared" si="62"/>
        <v>2.5</v>
      </c>
      <c r="Q334">
        <v>65</v>
      </c>
      <c r="R334" t="s">
        <v>271</v>
      </c>
      <c r="S334">
        <f t="shared" si="63"/>
        <v>89.5</v>
      </c>
      <c r="T334" t="str">
        <f t="shared" si="64"/>
        <v>Accepted</v>
      </c>
    </row>
    <row r="335" spans="1:20" x14ac:dyDescent="0.35">
      <c r="A335">
        <v>2</v>
      </c>
      <c r="B335" s="22">
        <f t="shared" si="55"/>
        <v>4</v>
      </c>
      <c r="C335">
        <v>1</v>
      </c>
      <c r="D335" s="22">
        <f t="shared" si="56"/>
        <v>3</v>
      </c>
      <c r="E335">
        <v>0</v>
      </c>
      <c r="F335" s="22">
        <f t="shared" si="57"/>
        <v>0</v>
      </c>
      <c r="G335">
        <v>0</v>
      </c>
      <c r="H335" s="22">
        <f t="shared" si="58"/>
        <v>0</v>
      </c>
      <c r="I335">
        <v>1</v>
      </c>
      <c r="J335" s="22">
        <f t="shared" si="59"/>
        <v>4</v>
      </c>
      <c r="K335">
        <v>3</v>
      </c>
      <c r="L335" s="22">
        <f t="shared" si="60"/>
        <v>12</v>
      </c>
      <c r="M335">
        <v>2</v>
      </c>
      <c r="N335" s="22">
        <f t="shared" si="61"/>
        <v>1</v>
      </c>
      <c r="O335">
        <v>3</v>
      </c>
      <c r="P335" s="22">
        <f t="shared" si="62"/>
        <v>1.5</v>
      </c>
      <c r="Q335">
        <v>65</v>
      </c>
      <c r="R335" t="s">
        <v>319</v>
      </c>
      <c r="S335">
        <f t="shared" si="63"/>
        <v>25.5</v>
      </c>
      <c r="T335" t="str">
        <f t="shared" si="64"/>
        <v>Borderline</v>
      </c>
    </row>
    <row r="336" spans="1:20" x14ac:dyDescent="0.35">
      <c r="A336">
        <v>7</v>
      </c>
      <c r="B336" s="22">
        <f t="shared" si="55"/>
        <v>14</v>
      </c>
      <c r="C336">
        <v>1</v>
      </c>
      <c r="D336" s="22">
        <f t="shared" si="56"/>
        <v>3</v>
      </c>
      <c r="E336">
        <v>1</v>
      </c>
      <c r="F336" s="22">
        <f t="shared" si="57"/>
        <v>1</v>
      </c>
      <c r="G336">
        <v>1</v>
      </c>
      <c r="H336" s="22">
        <f t="shared" si="58"/>
        <v>1</v>
      </c>
      <c r="I336">
        <v>1</v>
      </c>
      <c r="J336" s="22">
        <f t="shared" si="59"/>
        <v>4</v>
      </c>
      <c r="K336">
        <v>5</v>
      </c>
      <c r="L336" s="22">
        <f t="shared" si="60"/>
        <v>20</v>
      </c>
      <c r="M336">
        <v>4</v>
      </c>
      <c r="N336" s="22">
        <f t="shared" si="61"/>
        <v>2</v>
      </c>
      <c r="O336">
        <v>5</v>
      </c>
      <c r="P336" s="22">
        <f t="shared" si="62"/>
        <v>2.5</v>
      </c>
      <c r="Q336">
        <v>65</v>
      </c>
      <c r="R336" t="s">
        <v>319</v>
      </c>
      <c r="S336">
        <f t="shared" si="63"/>
        <v>47.5</v>
      </c>
      <c r="T336" t="str">
        <f t="shared" si="64"/>
        <v>Accepted</v>
      </c>
    </row>
    <row r="337" spans="1:20" x14ac:dyDescent="0.35">
      <c r="A337">
        <v>7</v>
      </c>
      <c r="B337" s="22">
        <f t="shared" si="55"/>
        <v>14</v>
      </c>
      <c r="C337">
        <v>3</v>
      </c>
      <c r="D337" s="22">
        <f t="shared" si="56"/>
        <v>9</v>
      </c>
      <c r="E337">
        <v>3</v>
      </c>
      <c r="F337" s="22">
        <f t="shared" si="57"/>
        <v>3</v>
      </c>
      <c r="G337">
        <v>1</v>
      </c>
      <c r="H337" s="22">
        <f t="shared" si="58"/>
        <v>1</v>
      </c>
      <c r="I337">
        <v>0</v>
      </c>
      <c r="J337" s="22">
        <f t="shared" si="59"/>
        <v>0</v>
      </c>
      <c r="K337">
        <v>0</v>
      </c>
      <c r="L337" s="22">
        <f t="shared" si="60"/>
        <v>0</v>
      </c>
      <c r="M337">
        <v>3</v>
      </c>
      <c r="N337" s="22">
        <f t="shared" si="61"/>
        <v>1.5</v>
      </c>
      <c r="O337">
        <v>5</v>
      </c>
      <c r="P337" s="22">
        <f t="shared" si="62"/>
        <v>2.5</v>
      </c>
      <c r="Q337">
        <v>65</v>
      </c>
      <c r="R337" t="s">
        <v>271</v>
      </c>
      <c r="S337">
        <f t="shared" si="63"/>
        <v>31</v>
      </c>
      <c r="T337" t="str">
        <f t="shared" si="64"/>
        <v>Borderline</v>
      </c>
    </row>
    <row r="338" spans="1:20" x14ac:dyDescent="0.35">
      <c r="A338">
        <v>7</v>
      </c>
      <c r="B338" s="22">
        <f t="shared" si="55"/>
        <v>14</v>
      </c>
      <c r="C338">
        <v>3</v>
      </c>
      <c r="D338" s="22">
        <f t="shared" si="56"/>
        <v>9</v>
      </c>
      <c r="E338">
        <v>2</v>
      </c>
      <c r="F338" s="22">
        <f t="shared" si="57"/>
        <v>2</v>
      </c>
      <c r="G338">
        <v>0</v>
      </c>
      <c r="H338" s="22">
        <f t="shared" si="58"/>
        <v>0</v>
      </c>
      <c r="I338">
        <v>0</v>
      </c>
      <c r="J338" s="22">
        <f t="shared" si="59"/>
        <v>0</v>
      </c>
      <c r="K338">
        <v>0</v>
      </c>
      <c r="L338" s="22">
        <f t="shared" si="60"/>
        <v>0</v>
      </c>
      <c r="M338">
        <v>4</v>
      </c>
      <c r="N338" s="22">
        <f t="shared" si="61"/>
        <v>2</v>
      </c>
      <c r="O338">
        <v>4</v>
      </c>
      <c r="P338" s="22">
        <f t="shared" si="62"/>
        <v>2</v>
      </c>
      <c r="Q338">
        <v>65</v>
      </c>
      <c r="R338" t="s">
        <v>319</v>
      </c>
      <c r="S338">
        <f t="shared" si="63"/>
        <v>29</v>
      </c>
      <c r="T338" t="str">
        <f t="shared" si="64"/>
        <v>Borderline</v>
      </c>
    </row>
    <row r="339" spans="1:20" x14ac:dyDescent="0.35">
      <c r="A339">
        <v>7</v>
      </c>
      <c r="B339" s="22">
        <f t="shared" si="55"/>
        <v>14</v>
      </c>
      <c r="C339">
        <v>3</v>
      </c>
      <c r="D339" s="22">
        <f t="shared" si="56"/>
        <v>9</v>
      </c>
      <c r="E339">
        <v>0</v>
      </c>
      <c r="F339" s="22">
        <f t="shared" si="57"/>
        <v>0</v>
      </c>
      <c r="G339">
        <v>0</v>
      </c>
      <c r="H339" s="22">
        <f t="shared" si="58"/>
        <v>0</v>
      </c>
      <c r="I339">
        <v>0</v>
      </c>
      <c r="J339" s="22">
        <f t="shared" si="59"/>
        <v>0</v>
      </c>
      <c r="K339">
        <v>0</v>
      </c>
      <c r="L339" s="22">
        <f t="shared" si="60"/>
        <v>0</v>
      </c>
      <c r="M339">
        <v>3</v>
      </c>
      <c r="N339" s="22">
        <f t="shared" si="61"/>
        <v>1.5</v>
      </c>
      <c r="O339">
        <v>4</v>
      </c>
      <c r="P339" s="22">
        <f t="shared" si="62"/>
        <v>2</v>
      </c>
      <c r="Q339">
        <v>65</v>
      </c>
      <c r="R339" t="s">
        <v>319</v>
      </c>
      <c r="S339">
        <f t="shared" si="63"/>
        <v>26.5</v>
      </c>
      <c r="T339" t="str">
        <f t="shared" si="64"/>
        <v>Borderline</v>
      </c>
    </row>
    <row r="340" spans="1:20" x14ac:dyDescent="0.35">
      <c r="A340">
        <v>7</v>
      </c>
      <c r="B340" s="22">
        <f t="shared" si="55"/>
        <v>14</v>
      </c>
      <c r="C340">
        <v>0</v>
      </c>
      <c r="D340" s="22">
        <f t="shared" si="56"/>
        <v>0</v>
      </c>
      <c r="E340">
        <v>0</v>
      </c>
      <c r="F340" s="22">
        <f t="shared" si="57"/>
        <v>0</v>
      </c>
      <c r="G340">
        <v>0</v>
      </c>
      <c r="H340" s="22">
        <f t="shared" si="58"/>
        <v>0</v>
      </c>
      <c r="I340">
        <v>0</v>
      </c>
      <c r="J340" s="22">
        <f t="shared" si="59"/>
        <v>0</v>
      </c>
      <c r="K340">
        <v>0</v>
      </c>
      <c r="L340" s="22">
        <f t="shared" si="60"/>
        <v>0</v>
      </c>
      <c r="M340">
        <v>3</v>
      </c>
      <c r="N340" s="22">
        <f t="shared" si="61"/>
        <v>1.5</v>
      </c>
      <c r="O340">
        <v>3</v>
      </c>
      <c r="P340" s="22">
        <f t="shared" si="62"/>
        <v>1.5</v>
      </c>
      <c r="Q340">
        <v>65</v>
      </c>
      <c r="R340" t="s">
        <v>271</v>
      </c>
      <c r="S340">
        <f t="shared" si="63"/>
        <v>17</v>
      </c>
      <c r="T340" t="str">
        <f t="shared" si="64"/>
        <v>Poor</v>
      </c>
    </row>
    <row r="341" spans="1:20" x14ac:dyDescent="0.35">
      <c r="A341">
        <v>7</v>
      </c>
      <c r="B341" s="22">
        <f t="shared" si="55"/>
        <v>14</v>
      </c>
      <c r="C341">
        <v>1</v>
      </c>
      <c r="D341" s="22">
        <f t="shared" si="56"/>
        <v>3</v>
      </c>
      <c r="E341">
        <v>2</v>
      </c>
      <c r="F341" s="22">
        <f t="shared" si="57"/>
        <v>2</v>
      </c>
      <c r="G341">
        <v>1</v>
      </c>
      <c r="H341" s="22">
        <f t="shared" si="58"/>
        <v>1</v>
      </c>
      <c r="I341">
        <v>1</v>
      </c>
      <c r="J341" s="22">
        <f t="shared" si="59"/>
        <v>4</v>
      </c>
      <c r="K341">
        <v>7</v>
      </c>
      <c r="L341" s="22">
        <f t="shared" si="60"/>
        <v>28</v>
      </c>
      <c r="M341">
        <v>6</v>
      </c>
      <c r="N341" s="22">
        <f t="shared" si="61"/>
        <v>3</v>
      </c>
      <c r="O341">
        <v>7</v>
      </c>
      <c r="P341" s="22">
        <f t="shared" si="62"/>
        <v>3.5</v>
      </c>
      <c r="Q341">
        <v>67</v>
      </c>
      <c r="R341" t="s">
        <v>271</v>
      </c>
      <c r="S341">
        <f t="shared" si="63"/>
        <v>58.5</v>
      </c>
      <c r="T341" t="str">
        <f t="shared" si="64"/>
        <v>Accepted</v>
      </c>
    </row>
    <row r="342" spans="1:20" x14ac:dyDescent="0.35">
      <c r="A342">
        <v>5</v>
      </c>
      <c r="B342" s="22">
        <f t="shared" si="55"/>
        <v>10</v>
      </c>
      <c r="C342">
        <v>0</v>
      </c>
      <c r="D342" s="22">
        <f t="shared" si="56"/>
        <v>0</v>
      </c>
      <c r="E342">
        <v>1</v>
      </c>
      <c r="F342" s="22">
        <f t="shared" si="57"/>
        <v>1</v>
      </c>
      <c r="G342">
        <v>2</v>
      </c>
      <c r="H342" s="22">
        <f t="shared" si="58"/>
        <v>2</v>
      </c>
      <c r="I342">
        <v>3</v>
      </c>
      <c r="J342" s="22">
        <f t="shared" si="59"/>
        <v>12</v>
      </c>
      <c r="K342">
        <v>3</v>
      </c>
      <c r="L342" s="22">
        <f t="shared" si="60"/>
        <v>12</v>
      </c>
      <c r="M342">
        <v>4</v>
      </c>
      <c r="N342" s="22">
        <f t="shared" si="61"/>
        <v>2</v>
      </c>
      <c r="O342">
        <v>3</v>
      </c>
      <c r="P342" s="22">
        <f t="shared" si="62"/>
        <v>1.5</v>
      </c>
      <c r="Q342">
        <v>67</v>
      </c>
      <c r="R342" t="s">
        <v>319</v>
      </c>
      <c r="S342">
        <f t="shared" si="63"/>
        <v>40.5</v>
      </c>
      <c r="T342" t="str">
        <f t="shared" si="64"/>
        <v>Accepted</v>
      </c>
    </row>
    <row r="343" spans="1:20" x14ac:dyDescent="0.35">
      <c r="A343">
        <v>3</v>
      </c>
      <c r="B343" s="22">
        <f t="shared" si="55"/>
        <v>6</v>
      </c>
      <c r="C343">
        <v>2</v>
      </c>
      <c r="D343" s="22">
        <f t="shared" si="56"/>
        <v>6</v>
      </c>
      <c r="E343">
        <v>0</v>
      </c>
      <c r="F343" s="22">
        <f t="shared" si="57"/>
        <v>0</v>
      </c>
      <c r="G343">
        <v>0</v>
      </c>
      <c r="H343" s="22">
        <f t="shared" si="58"/>
        <v>0</v>
      </c>
      <c r="I343">
        <v>1</v>
      </c>
      <c r="J343" s="22">
        <f t="shared" si="59"/>
        <v>4</v>
      </c>
      <c r="K343">
        <v>2</v>
      </c>
      <c r="L343" s="22">
        <f t="shared" si="60"/>
        <v>8</v>
      </c>
      <c r="M343">
        <v>1</v>
      </c>
      <c r="N343" s="22">
        <f t="shared" si="61"/>
        <v>0.5</v>
      </c>
      <c r="O343">
        <v>3</v>
      </c>
      <c r="P343" s="22">
        <f t="shared" si="62"/>
        <v>1.5</v>
      </c>
      <c r="Q343" t="e">
        <f>#REF!</f>
        <v>#REF!</v>
      </c>
      <c r="R343" t="s">
        <v>319</v>
      </c>
      <c r="S343">
        <f t="shared" si="63"/>
        <v>26</v>
      </c>
      <c r="T343" t="str">
        <f t="shared" si="64"/>
        <v>Borderline</v>
      </c>
    </row>
    <row r="344" spans="1:20" x14ac:dyDescent="0.35">
      <c r="A344">
        <v>2</v>
      </c>
      <c r="B344" s="22">
        <f t="shared" si="55"/>
        <v>4</v>
      </c>
      <c r="C344">
        <v>1</v>
      </c>
      <c r="D344" s="22">
        <f t="shared" si="56"/>
        <v>3</v>
      </c>
      <c r="E344">
        <v>0</v>
      </c>
      <c r="F344" s="22">
        <f t="shared" si="57"/>
        <v>0</v>
      </c>
      <c r="G344">
        <v>0</v>
      </c>
      <c r="H344" s="22">
        <f t="shared" si="58"/>
        <v>0</v>
      </c>
      <c r="I344">
        <v>2</v>
      </c>
      <c r="J344" s="22">
        <f t="shared" si="59"/>
        <v>8</v>
      </c>
      <c r="K344">
        <v>2</v>
      </c>
      <c r="L344" s="22">
        <f t="shared" si="60"/>
        <v>8</v>
      </c>
      <c r="M344">
        <v>2</v>
      </c>
      <c r="N344" s="22">
        <f t="shared" si="61"/>
        <v>1</v>
      </c>
      <c r="O344">
        <v>3</v>
      </c>
      <c r="P344" s="22">
        <f t="shared" si="62"/>
        <v>1.5</v>
      </c>
      <c r="Q344">
        <v>68</v>
      </c>
      <c r="R344" t="s">
        <v>319</v>
      </c>
      <c r="S344">
        <f t="shared" si="63"/>
        <v>25.5</v>
      </c>
      <c r="T344" t="str">
        <f t="shared" si="64"/>
        <v>Borderline</v>
      </c>
    </row>
    <row r="345" spans="1:20" x14ac:dyDescent="0.35">
      <c r="A345">
        <v>7</v>
      </c>
      <c r="B345" s="22">
        <f t="shared" si="55"/>
        <v>14</v>
      </c>
      <c r="C345">
        <v>7</v>
      </c>
      <c r="D345" s="22">
        <f t="shared" si="56"/>
        <v>21</v>
      </c>
      <c r="E345">
        <v>2</v>
      </c>
      <c r="F345" s="22">
        <f t="shared" si="57"/>
        <v>2</v>
      </c>
      <c r="G345">
        <v>2</v>
      </c>
      <c r="H345" s="22">
        <f t="shared" si="58"/>
        <v>2</v>
      </c>
      <c r="I345">
        <v>2</v>
      </c>
      <c r="J345" s="22">
        <f t="shared" si="59"/>
        <v>8</v>
      </c>
      <c r="K345">
        <v>3</v>
      </c>
      <c r="L345" s="22">
        <f t="shared" si="60"/>
        <v>12</v>
      </c>
      <c r="M345">
        <v>3</v>
      </c>
      <c r="N345" s="22">
        <f t="shared" si="61"/>
        <v>1.5</v>
      </c>
      <c r="O345">
        <v>5</v>
      </c>
      <c r="P345" s="22">
        <f t="shared" si="62"/>
        <v>2.5</v>
      </c>
      <c r="Q345">
        <v>68</v>
      </c>
      <c r="R345" t="s">
        <v>319</v>
      </c>
      <c r="S345">
        <f t="shared" si="63"/>
        <v>63</v>
      </c>
      <c r="T345" t="str">
        <f t="shared" si="64"/>
        <v>Accepted</v>
      </c>
    </row>
    <row r="346" spans="1:20" x14ac:dyDescent="0.35">
      <c r="A346">
        <v>4</v>
      </c>
      <c r="B346" s="22">
        <f t="shared" si="55"/>
        <v>8</v>
      </c>
      <c r="C346">
        <v>0</v>
      </c>
      <c r="D346" s="22">
        <f t="shared" si="56"/>
        <v>0</v>
      </c>
      <c r="E346">
        <v>0</v>
      </c>
      <c r="F346" s="22">
        <f t="shared" si="57"/>
        <v>0</v>
      </c>
      <c r="G346">
        <v>2</v>
      </c>
      <c r="H346" s="22">
        <f t="shared" si="58"/>
        <v>2</v>
      </c>
      <c r="I346">
        <v>0</v>
      </c>
      <c r="J346" s="22">
        <f t="shared" si="59"/>
        <v>0</v>
      </c>
      <c r="K346">
        <v>0</v>
      </c>
      <c r="L346" s="22">
        <f t="shared" si="60"/>
        <v>0</v>
      </c>
      <c r="M346">
        <v>3</v>
      </c>
      <c r="N346" s="22">
        <f t="shared" si="61"/>
        <v>1.5</v>
      </c>
      <c r="O346">
        <v>2</v>
      </c>
      <c r="P346" s="22">
        <f t="shared" si="62"/>
        <v>1</v>
      </c>
      <c r="Q346">
        <v>70</v>
      </c>
      <c r="R346" t="s">
        <v>271</v>
      </c>
      <c r="S346">
        <f t="shared" si="63"/>
        <v>12.5</v>
      </c>
      <c r="T346" t="str">
        <f t="shared" si="64"/>
        <v>Poor</v>
      </c>
    </row>
    <row r="347" spans="1:20" x14ac:dyDescent="0.35">
      <c r="A347">
        <v>4</v>
      </c>
      <c r="B347" s="22">
        <f t="shared" si="55"/>
        <v>8</v>
      </c>
      <c r="C347">
        <v>0</v>
      </c>
      <c r="D347" s="22">
        <f t="shared" si="56"/>
        <v>0</v>
      </c>
      <c r="E347">
        <v>0</v>
      </c>
      <c r="F347" s="22">
        <f t="shared" si="57"/>
        <v>0</v>
      </c>
      <c r="G347">
        <v>0</v>
      </c>
      <c r="H347" s="22">
        <f t="shared" si="58"/>
        <v>0</v>
      </c>
      <c r="I347">
        <v>0</v>
      </c>
      <c r="J347" s="22">
        <f t="shared" si="59"/>
        <v>0</v>
      </c>
      <c r="K347">
        <v>0</v>
      </c>
      <c r="L347" s="22">
        <f t="shared" si="60"/>
        <v>0</v>
      </c>
      <c r="M347">
        <v>2</v>
      </c>
      <c r="N347" s="22">
        <f t="shared" si="61"/>
        <v>1</v>
      </c>
      <c r="O347">
        <v>0</v>
      </c>
      <c r="P347" s="22">
        <f t="shared" si="62"/>
        <v>0</v>
      </c>
      <c r="Q347">
        <v>70</v>
      </c>
      <c r="R347" t="s">
        <v>271</v>
      </c>
      <c r="S347">
        <f t="shared" si="63"/>
        <v>9</v>
      </c>
      <c r="T347" t="str">
        <f t="shared" si="64"/>
        <v>Poor</v>
      </c>
    </row>
    <row r="348" spans="1:20" x14ac:dyDescent="0.35">
      <c r="A348">
        <v>7</v>
      </c>
      <c r="B348" s="22">
        <f t="shared" si="55"/>
        <v>14</v>
      </c>
      <c r="C348">
        <v>0</v>
      </c>
      <c r="D348" s="22">
        <f t="shared" si="56"/>
        <v>0</v>
      </c>
      <c r="E348">
        <v>0</v>
      </c>
      <c r="F348" s="22">
        <f t="shared" si="57"/>
        <v>0</v>
      </c>
      <c r="G348">
        <v>0</v>
      </c>
      <c r="H348" s="22">
        <f t="shared" si="58"/>
        <v>0</v>
      </c>
      <c r="I348">
        <v>4</v>
      </c>
      <c r="J348" s="22">
        <f t="shared" si="59"/>
        <v>16</v>
      </c>
      <c r="K348">
        <v>7</v>
      </c>
      <c r="L348" s="22">
        <f t="shared" si="60"/>
        <v>28</v>
      </c>
      <c r="M348">
        <v>7</v>
      </c>
      <c r="N348" s="22">
        <f t="shared" si="61"/>
        <v>3.5</v>
      </c>
      <c r="O348">
        <v>7</v>
      </c>
      <c r="P348" s="22">
        <f t="shared" si="62"/>
        <v>3.5</v>
      </c>
      <c r="Q348">
        <v>70</v>
      </c>
      <c r="R348" t="s">
        <v>319</v>
      </c>
      <c r="S348">
        <f t="shared" si="63"/>
        <v>65</v>
      </c>
      <c r="T348" t="str">
        <f t="shared" si="64"/>
        <v>Accepted</v>
      </c>
    </row>
    <row r="349" spans="1:20" x14ac:dyDescent="0.35">
      <c r="A349">
        <v>7</v>
      </c>
      <c r="B349" s="22">
        <f t="shared" si="55"/>
        <v>14</v>
      </c>
      <c r="C349">
        <v>3</v>
      </c>
      <c r="D349" s="22">
        <f t="shared" si="56"/>
        <v>9</v>
      </c>
      <c r="E349">
        <v>0</v>
      </c>
      <c r="F349" s="22">
        <f t="shared" si="57"/>
        <v>0</v>
      </c>
      <c r="G349">
        <v>0</v>
      </c>
      <c r="H349" s="22">
        <f t="shared" si="58"/>
        <v>0</v>
      </c>
      <c r="I349">
        <v>0</v>
      </c>
      <c r="J349" s="22">
        <f t="shared" si="59"/>
        <v>0</v>
      </c>
      <c r="K349">
        <v>0</v>
      </c>
      <c r="L349" s="22">
        <f t="shared" si="60"/>
        <v>0</v>
      </c>
      <c r="M349">
        <v>3</v>
      </c>
      <c r="N349" s="22">
        <f t="shared" si="61"/>
        <v>1.5</v>
      </c>
      <c r="O349">
        <v>4</v>
      </c>
      <c r="P349" s="22">
        <f t="shared" si="62"/>
        <v>2</v>
      </c>
      <c r="Q349">
        <v>70</v>
      </c>
      <c r="R349" t="s">
        <v>319</v>
      </c>
      <c r="S349">
        <f t="shared" si="63"/>
        <v>26.5</v>
      </c>
      <c r="T349" t="str">
        <f t="shared" si="64"/>
        <v>Borderline</v>
      </c>
    </row>
    <row r="350" spans="1:20" x14ac:dyDescent="0.35">
      <c r="A350">
        <v>7</v>
      </c>
      <c r="B350" s="22">
        <f t="shared" si="55"/>
        <v>14</v>
      </c>
      <c r="C350">
        <v>0</v>
      </c>
      <c r="D350" s="22">
        <f t="shared" si="56"/>
        <v>0</v>
      </c>
      <c r="E350">
        <v>0</v>
      </c>
      <c r="F350" s="22">
        <f t="shared" si="57"/>
        <v>0</v>
      </c>
      <c r="G350">
        <v>0</v>
      </c>
      <c r="H350" s="22">
        <f t="shared" si="58"/>
        <v>0</v>
      </c>
      <c r="I350">
        <v>0</v>
      </c>
      <c r="J350" s="22">
        <f t="shared" si="59"/>
        <v>0</v>
      </c>
      <c r="K350">
        <v>0</v>
      </c>
      <c r="L350" s="22">
        <f t="shared" si="60"/>
        <v>0</v>
      </c>
      <c r="M350">
        <v>4</v>
      </c>
      <c r="N350" s="22">
        <f t="shared" si="61"/>
        <v>2</v>
      </c>
      <c r="O350">
        <v>4</v>
      </c>
      <c r="P350" s="22">
        <f t="shared" si="62"/>
        <v>2</v>
      </c>
      <c r="Q350">
        <v>70</v>
      </c>
      <c r="R350" t="s">
        <v>271</v>
      </c>
      <c r="S350">
        <f t="shared" si="63"/>
        <v>18</v>
      </c>
      <c r="T350" t="str">
        <f t="shared" si="64"/>
        <v>Poor</v>
      </c>
    </row>
    <row r="351" spans="1:20" x14ac:dyDescent="0.35">
      <c r="A351">
        <v>6</v>
      </c>
      <c r="B351" s="22">
        <f t="shared" si="55"/>
        <v>12</v>
      </c>
      <c r="C351">
        <v>0</v>
      </c>
      <c r="D351" s="22">
        <f t="shared" si="56"/>
        <v>0</v>
      </c>
      <c r="E351">
        <v>0</v>
      </c>
      <c r="F351" s="22">
        <f t="shared" si="57"/>
        <v>0</v>
      </c>
      <c r="G351">
        <v>0</v>
      </c>
      <c r="H351" s="22">
        <f t="shared" si="58"/>
        <v>0</v>
      </c>
      <c r="I351">
        <v>0</v>
      </c>
      <c r="J351" s="22">
        <f t="shared" si="59"/>
        <v>0</v>
      </c>
      <c r="K351">
        <v>0</v>
      </c>
      <c r="L351" s="22">
        <f t="shared" si="60"/>
        <v>0</v>
      </c>
      <c r="M351">
        <v>0</v>
      </c>
      <c r="N351" s="22">
        <f t="shared" si="61"/>
        <v>0</v>
      </c>
      <c r="O351">
        <v>0</v>
      </c>
      <c r="P351" s="22">
        <f t="shared" si="62"/>
        <v>0</v>
      </c>
      <c r="Q351">
        <v>70</v>
      </c>
      <c r="R351" t="s">
        <v>271</v>
      </c>
      <c r="S351">
        <f t="shared" si="63"/>
        <v>12</v>
      </c>
      <c r="T351" t="str">
        <f t="shared" si="64"/>
        <v>Poor</v>
      </c>
    </row>
    <row r="352" spans="1:20" x14ac:dyDescent="0.35">
      <c r="A352">
        <v>7</v>
      </c>
      <c r="B352" s="22">
        <f t="shared" si="55"/>
        <v>14</v>
      </c>
      <c r="C352">
        <v>4</v>
      </c>
      <c r="D352" s="22">
        <f t="shared" si="56"/>
        <v>12</v>
      </c>
      <c r="E352">
        <v>1</v>
      </c>
      <c r="F352" s="22">
        <f t="shared" si="57"/>
        <v>1</v>
      </c>
      <c r="G352">
        <v>0</v>
      </c>
      <c r="H352" s="22">
        <f t="shared" si="58"/>
        <v>0</v>
      </c>
      <c r="I352">
        <v>0</v>
      </c>
      <c r="J352" s="22">
        <f t="shared" si="59"/>
        <v>0</v>
      </c>
      <c r="K352">
        <v>0</v>
      </c>
      <c r="L352" s="22">
        <f t="shared" si="60"/>
        <v>0</v>
      </c>
      <c r="M352">
        <v>0</v>
      </c>
      <c r="N352" s="22">
        <f t="shared" si="61"/>
        <v>0</v>
      </c>
      <c r="O352">
        <v>5</v>
      </c>
      <c r="P352" s="22">
        <f t="shared" si="62"/>
        <v>2.5</v>
      </c>
      <c r="Q352">
        <v>70</v>
      </c>
      <c r="R352" t="s">
        <v>271</v>
      </c>
      <c r="S352">
        <f t="shared" si="63"/>
        <v>29.5</v>
      </c>
      <c r="T352" t="str">
        <f t="shared" si="64"/>
        <v>Borderline</v>
      </c>
    </row>
    <row r="353" spans="1:20" x14ac:dyDescent="0.35">
      <c r="A353">
        <v>7</v>
      </c>
      <c r="B353" s="22">
        <f t="shared" si="55"/>
        <v>14</v>
      </c>
      <c r="C353">
        <v>7</v>
      </c>
      <c r="D353" s="22">
        <f t="shared" si="56"/>
        <v>21</v>
      </c>
      <c r="E353">
        <v>2</v>
      </c>
      <c r="F353" s="22">
        <f t="shared" si="57"/>
        <v>2</v>
      </c>
      <c r="G353">
        <v>1</v>
      </c>
      <c r="H353" s="22">
        <f t="shared" si="58"/>
        <v>1</v>
      </c>
      <c r="I353">
        <v>3</v>
      </c>
      <c r="J353" s="22">
        <f t="shared" si="59"/>
        <v>12</v>
      </c>
      <c r="K353">
        <v>0</v>
      </c>
      <c r="L353" s="22">
        <f t="shared" si="60"/>
        <v>0</v>
      </c>
      <c r="M353">
        <v>5</v>
      </c>
      <c r="N353" s="22">
        <f t="shared" si="61"/>
        <v>2.5</v>
      </c>
      <c r="O353">
        <v>5</v>
      </c>
      <c r="P353" s="22">
        <f t="shared" si="62"/>
        <v>2.5</v>
      </c>
      <c r="Q353">
        <v>72</v>
      </c>
      <c r="R353" t="s">
        <v>319</v>
      </c>
      <c r="S353">
        <f t="shared" si="63"/>
        <v>55</v>
      </c>
      <c r="T353" t="str">
        <f t="shared" si="64"/>
        <v>Accepted</v>
      </c>
    </row>
    <row r="354" spans="1:20" x14ac:dyDescent="0.35">
      <c r="A354">
        <v>7</v>
      </c>
      <c r="B354" s="22">
        <f t="shared" si="55"/>
        <v>14</v>
      </c>
      <c r="C354">
        <v>5</v>
      </c>
      <c r="D354" s="22">
        <f t="shared" si="56"/>
        <v>15</v>
      </c>
      <c r="E354">
        <v>6</v>
      </c>
      <c r="F354" s="22">
        <f t="shared" si="57"/>
        <v>6</v>
      </c>
      <c r="G354">
        <v>5</v>
      </c>
      <c r="H354" s="22">
        <f t="shared" si="58"/>
        <v>5</v>
      </c>
      <c r="I354">
        <v>6</v>
      </c>
      <c r="J354" s="22">
        <f t="shared" si="59"/>
        <v>24</v>
      </c>
      <c r="K354">
        <v>7</v>
      </c>
      <c r="L354" s="22">
        <f t="shared" si="60"/>
        <v>28</v>
      </c>
      <c r="M354">
        <v>7</v>
      </c>
      <c r="N354" s="22">
        <f t="shared" si="61"/>
        <v>3.5</v>
      </c>
      <c r="O354">
        <v>6</v>
      </c>
      <c r="P354" s="22">
        <f t="shared" si="62"/>
        <v>3</v>
      </c>
      <c r="Q354">
        <v>77</v>
      </c>
      <c r="R354" t="s">
        <v>271</v>
      </c>
      <c r="S354">
        <f t="shared" si="63"/>
        <v>98.5</v>
      </c>
      <c r="T354" t="str">
        <f t="shared" si="64"/>
        <v>Accepted</v>
      </c>
    </row>
    <row r="355" spans="1:20" x14ac:dyDescent="0.35">
      <c r="A355">
        <v>7</v>
      </c>
      <c r="B355" s="22">
        <f t="shared" si="55"/>
        <v>14</v>
      </c>
      <c r="C355">
        <v>2</v>
      </c>
      <c r="D355" s="22">
        <f t="shared" si="56"/>
        <v>6</v>
      </c>
      <c r="E355">
        <v>2</v>
      </c>
      <c r="F355" s="22">
        <f t="shared" si="57"/>
        <v>2</v>
      </c>
      <c r="G355">
        <v>1</v>
      </c>
      <c r="H355" s="22">
        <f t="shared" si="58"/>
        <v>1</v>
      </c>
      <c r="I355">
        <v>2</v>
      </c>
      <c r="J355" s="22">
        <f t="shared" si="59"/>
        <v>8</v>
      </c>
      <c r="K355">
        <v>7</v>
      </c>
      <c r="L355" s="22">
        <f t="shared" si="60"/>
        <v>28</v>
      </c>
      <c r="M355">
        <v>7</v>
      </c>
      <c r="N355" s="22">
        <f t="shared" si="61"/>
        <v>3.5</v>
      </c>
      <c r="O355">
        <v>7</v>
      </c>
      <c r="P355" s="22">
        <f t="shared" si="62"/>
        <v>3.5</v>
      </c>
      <c r="Q355">
        <v>78</v>
      </c>
      <c r="R355" t="s">
        <v>319</v>
      </c>
      <c r="S355">
        <f t="shared" si="63"/>
        <v>66</v>
      </c>
      <c r="T355" t="str">
        <f t="shared" si="64"/>
        <v>Accepted</v>
      </c>
    </row>
    <row r="356" spans="1:20" x14ac:dyDescent="0.35">
      <c r="A356">
        <v>7</v>
      </c>
      <c r="B356" s="22">
        <f t="shared" si="55"/>
        <v>14</v>
      </c>
      <c r="C356">
        <v>5</v>
      </c>
      <c r="D356" s="22">
        <f t="shared" si="56"/>
        <v>15</v>
      </c>
      <c r="E356">
        <v>5</v>
      </c>
      <c r="F356" s="22">
        <f t="shared" si="57"/>
        <v>5</v>
      </c>
      <c r="G356">
        <v>6</v>
      </c>
      <c r="H356" s="22">
        <f t="shared" si="58"/>
        <v>6</v>
      </c>
      <c r="I356">
        <v>6</v>
      </c>
      <c r="J356" s="22">
        <f t="shared" si="59"/>
        <v>24</v>
      </c>
      <c r="K356">
        <v>7</v>
      </c>
      <c r="L356" s="22">
        <f t="shared" si="60"/>
        <v>28</v>
      </c>
      <c r="M356">
        <v>7</v>
      </c>
      <c r="N356" s="22">
        <f t="shared" si="61"/>
        <v>3.5</v>
      </c>
      <c r="O356">
        <v>5</v>
      </c>
      <c r="P356" s="22">
        <f t="shared" si="62"/>
        <v>2.5</v>
      </c>
      <c r="Q356">
        <v>78</v>
      </c>
      <c r="R356" t="s">
        <v>319</v>
      </c>
      <c r="S356">
        <f t="shared" si="63"/>
        <v>98</v>
      </c>
      <c r="T356" t="str">
        <f t="shared" si="64"/>
        <v>Accepted</v>
      </c>
    </row>
    <row r="357" spans="1:20" x14ac:dyDescent="0.35">
      <c r="A357">
        <v>2</v>
      </c>
      <c r="B357" s="22">
        <f t="shared" si="55"/>
        <v>4</v>
      </c>
      <c r="C357">
        <v>1</v>
      </c>
      <c r="D357" s="22">
        <f t="shared" si="56"/>
        <v>3</v>
      </c>
      <c r="E357">
        <v>2</v>
      </c>
      <c r="F357" s="22">
        <f t="shared" si="57"/>
        <v>2</v>
      </c>
      <c r="G357">
        <v>1</v>
      </c>
      <c r="H357" s="22">
        <f t="shared" si="58"/>
        <v>1</v>
      </c>
      <c r="I357">
        <v>0</v>
      </c>
      <c r="J357" s="22">
        <f t="shared" si="59"/>
        <v>0</v>
      </c>
      <c r="K357">
        <v>2</v>
      </c>
      <c r="L357" s="22">
        <f t="shared" si="60"/>
        <v>8</v>
      </c>
      <c r="M357">
        <v>1</v>
      </c>
      <c r="N357" s="22">
        <f t="shared" si="61"/>
        <v>0.5</v>
      </c>
      <c r="O357">
        <v>1</v>
      </c>
      <c r="P357" s="22">
        <f t="shared" si="62"/>
        <v>0.5</v>
      </c>
      <c r="Q357" t="e">
        <f>#REF!</f>
        <v>#REF!</v>
      </c>
      <c r="R357" t="s">
        <v>319</v>
      </c>
      <c r="S357">
        <f t="shared" si="63"/>
        <v>19</v>
      </c>
      <c r="T357" t="str">
        <f t="shared" si="64"/>
        <v>Poor</v>
      </c>
    </row>
    <row r="358" spans="1:20" x14ac:dyDescent="0.35">
      <c r="A358">
        <v>7</v>
      </c>
      <c r="B358" s="22">
        <f t="shared" si="55"/>
        <v>14</v>
      </c>
      <c r="C358">
        <v>1</v>
      </c>
      <c r="D358" s="22">
        <f t="shared" si="56"/>
        <v>3</v>
      </c>
      <c r="E358">
        <v>1</v>
      </c>
      <c r="F358" s="22">
        <f t="shared" si="57"/>
        <v>1</v>
      </c>
      <c r="G358">
        <v>1</v>
      </c>
      <c r="H358" s="22">
        <f t="shared" si="58"/>
        <v>1</v>
      </c>
      <c r="I358">
        <v>1</v>
      </c>
      <c r="J358" s="22">
        <f t="shared" si="59"/>
        <v>4</v>
      </c>
      <c r="K358">
        <v>2</v>
      </c>
      <c r="L358" s="22">
        <f t="shared" si="60"/>
        <v>8</v>
      </c>
      <c r="M358">
        <v>2</v>
      </c>
      <c r="N358" s="22">
        <f t="shared" si="61"/>
        <v>1</v>
      </c>
      <c r="O358">
        <v>5</v>
      </c>
      <c r="P358" s="22">
        <f t="shared" si="62"/>
        <v>2.5</v>
      </c>
      <c r="Q358">
        <v>80</v>
      </c>
      <c r="R358" t="s">
        <v>271</v>
      </c>
      <c r="S358">
        <f t="shared" si="63"/>
        <v>34.5</v>
      </c>
      <c r="T358" t="str">
        <f t="shared" si="64"/>
        <v>Borderline</v>
      </c>
    </row>
  </sheetData>
  <autoFilter ref="Q275:Q357" xr:uid="{D2BD6744-16B4-48C0-AC78-ADF9FCC3E753}"/>
  <mergeCells count="4">
    <mergeCell ref="W1:X1"/>
    <mergeCell ref="Y1:Z1"/>
    <mergeCell ref="AC1:AD1"/>
    <mergeCell ref="V1:V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CF16E-32B1-4584-B8C5-E06926341C13}">
  <dimension ref="A1:J360"/>
  <sheetViews>
    <sheetView workbookViewId="0">
      <selection activeCell="H2" sqref="H2:J7"/>
    </sheetView>
  </sheetViews>
  <sheetFormatPr defaultRowHeight="14.5" x14ac:dyDescent="0.35"/>
  <cols>
    <col min="8" max="8" width="36.7265625" bestFit="1" customWidth="1"/>
    <col min="9" max="9" width="11.453125" bestFit="1" customWidth="1"/>
    <col min="10" max="10" width="10.81640625" bestFit="1" customWidth="1"/>
  </cols>
  <sheetData>
    <row r="1" spans="1:10" x14ac:dyDescent="0.35">
      <c r="A1" t="s">
        <v>363</v>
      </c>
      <c r="B1" t="s">
        <v>624</v>
      </c>
      <c r="C1" t="s">
        <v>1631</v>
      </c>
      <c r="D1" t="s">
        <v>1122</v>
      </c>
      <c r="E1" t="s">
        <v>738</v>
      </c>
    </row>
    <row r="2" spans="1:10" x14ac:dyDescent="0.35">
      <c r="A2">
        <v>1</v>
      </c>
      <c r="B2">
        <v>1</v>
      </c>
      <c r="C2">
        <v>0</v>
      </c>
      <c r="D2">
        <v>0</v>
      </c>
      <c r="E2">
        <v>0</v>
      </c>
      <c r="H2" s="17" t="s">
        <v>1634</v>
      </c>
      <c r="I2" s="17" t="s">
        <v>1632</v>
      </c>
      <c r="J2" s="17" t="s">
        <v>1633</v>
      </c>
    </row>
    <row r="3" spans="1:10" x14ac:dyDescent="0.35">
      <c r="A3">
        <v>1</v>
      </c>
      <c r="B3">
        <v>1</v>
      </c>
      <c r="C3">
        <v>0</v>
      </c>
      <c r="D3">
        <v>0</v>
      </c>
      <c r="E3">
        <v>0</v>
      </c>
      <c r="H3" s="23" t="str" cm="1">
        <f t="array" ref="H3:H7">TRANSPOSE(A1:E1)</f>
        <v>wife</v>
      </c>
      <c r="I3" s="23" cm="1">
        <f t="array" ref="I3:I7">TRANSPOSE(A360:E360)</f>
        <v>154</v>
      </c>
      <c r="J3" s="24">
        <f>I3/357</f>
        <v>0.43137254901960786</v>
      </c>
    </row>
    <row r="4" spans="1:10" x14ac:dyDescent="0.35">
      <c r="A4">
        <v>1</v>
      </c>
      <c r="B4">
        <v>1</v>
      </c>
      <c r="C4">
        <v>1</v>
      </c>
      <c r="D4">
        <v>0</v>
      </c>
      <c r="E4">
        <v>0</v>
      </c>
      <c r="H4" s="23" t="str">
        <v xml:space="preserve">husband </v>
      </c>
      <c r="I4" s="23">
        <v>101</v>
      </c>
      <c r="J4" s="24">
        <f t="shared" ref="J4:J7" si="0">I4/357</f>
        <v>0.28291316526610644</v>
      </c>
    </row>
    <row r="5" spans="1:10" x14ac:dyDescent="0.35">
      <c r="A5">
        <v>1</v>
      </c>
      <c r="B5">
        <v>1</v>
      </c>
      <c r="C5">
        <v>0</v>
      </c>
      <c r="D5">
        <v>0</v>
      </c>
      <c r="E5">
        <v>0</v>
      </c>
      <c r="H5" s="23" t="str">
        <v xml:space="preserve">children </v>
      </c>
      <c r="I5" s="23">
        <v>13</v>
      </c>
      <c r="J5" s="24">
        <f t="shared" si="0"/>
        <v>3.6414565826330535E-2</v>
      </c>
    </row>
    <row r="6" spans="1:10" x14ac:dyDescent="0.35">
      <c r="A6">
        <v>1</v>
      </c>
      <c r="B6">
        <v>1</v>
      </c>
      <c r="C6">
        <v>0</v>
      </c>
      <c r="D6">
        <v>0</v>
      </c>
      <c r="E6">
        <v>0</v>
      </c>
      <c r="H6" s="23" t="str">
        <v>elder girl/boy</v>
      </c>
      <c r="I6" s="23">
        <v>11</v>
      </c>
      <c r="J6" s="24">
        <f t="shared" si="0"/>
        <v>3.081232492997199E-2</v>
      </c>
    </row>
    <row r="7" spans="1:10" x14ac:dyDescent="0.35">
      <c r="A7">
        <v>1</v>
      </c>
      <c r="B7">
        <v>1</v>
      </c>
      <c r="C7">
        <v>0</v>
      </c>
      <c r="D7">
        <v>0</v>
      </c>
      <c r="E7">
        <v>0</v>
      </c>
      <c r="H7" s="23" t="str">
        <v>both wife and husband</v>
      </c>
      <c r="I7" s="23">
        <v>185</v>
      </c>
      <c r="J7" s="24">
        <f t="shared" si="0"/>
        <v>0.51820728291316531</v>
      </c>
    </row>
    <row r="8" spans="1:10" x14ac:dyDescent="0.35">
      <c r="A8">
        <v>1</v>
      </c>
      <c r="B8">
        <v>1</v>
      </c>
      <c r="C8">
        <v>0</v>
      </c>
      <c r="D8">
        <v>0</v>
      </c>
      <c r="E8">
        <v>0</v>
      </c>
    </row>
    <row r="9" spans="1:10" x14ac:dyDescent="0.35">
      <c r="A9">
        <v>1</v>
      </c>
      <c r="B9">
        <v>1</v>
      </c>
      <c r="C9">
        <v>0</v>
      </c>
      <c r="D9">
        <v>0</v>
      </c>
      <c r="E9">
        <v>0</v>
      </c>
    </row>
    <row r="10" spans="1:10" x14ac:dyDescent="0.35">
      <c r="A10">
        <v>1</v>
      </c>
      <c r="B10">
        <v>0</v>
      </c>
      <c r="C10">
        <v>0</v>
      </c>
      <c r="D10">
        <v>0</v>
      </c>
      <c r="E10">
        <v>0</v>
      </c>
    </row>
    <row r="11" spans="1:10" x14ac:dyDescent="0.35">
      <c r="A11">
        <v>1</v>
      </c>
      <c r="B11">
        <v>1</v>
      </c>
      <c r="C11">
        <v>0</v>
      </c>
      <c r="D11">
        <v>0</v>
      </c>
      <c r="E11">
        <v>0</v>
      </c>
    </row>
    <row r="12" spans="1:10" x14ac:dyDescent="0.35">
      <c r="A12">
        <v>1</v>
      </c>
      <c r="B12">
        <v>0</v>
      </c>
      <c r="C12">
        <v>0</v>
      </c>
      <c r="D12">
        <v>0</v>
      </c>
      <c r="E12">
        <v>0</v>
      </c>
    </row>
    <row r="13" spans="1:10" x14ac:dyDescent="0.35">
      <c r="A13">
        <v>1</v>
      </c>
      <c r="B13">
        <v>1</v>
      </c>
      <c r="C13">
        <v>0</v>
      </c>
      <c r="D13">
        <v>0</v>
      </c>
      <c r="E13">
        <v>0</v>
      </c>
    </row>
    <row r="14" spans="1:10" x14ac:dyDescent="0.35">
      <c r="A14">
        <v>1</v>
      </c>
      <c r="B14">
        <v>1</v>
      </c>
      <c r="C14">
        <v>0</v>
      </c>
      <c r="D14">
        <v>0</v>
      </c>
      <c r="E14">
        <v>0</v>
      </c>
    </row>
    <row r="15" spans="1:10" x14ac:dyDescent="0.35">
      <c r="A15">
        <v>1</v>
      </c>
      <c r="B15">
        <v>1</v>
      </c>
      <c r="C15">
        <v>0</v>
      </c>
      <c r="D15">
        <v>0</v>
      </c>
      <c r="E15">
        <v>0</v>
      </c>
    </row>
    <row r="16" spans="1:10" x14ac:dyDescent="0.35">
      <c r="A16">
        <v>1</v>
      </c>
      <c r="B16">
        <v>1</v>
      </c>
      <c r="C16">
        <v>0</v>
      </c>
      <c r="D16">
        <v>0</v>
      </c>
      <c r="E16">
        <v>0</v>
      </c>
    </row>
    <row r="17" spans="1:5" x14ac:dyDescent="0.35">
      <c r="A17">
        <v>1</v>
      </c>
      <c r="B17">
        <v>1</v>
      </c>
      <c r="C17">
        <v>0</v>
      </c>
      <c r="D17">
        <v>0</v>
      </c>
      <c r="E17">
        <v>0</v>
      </c>
    </row>
    <row r="18" spans="1:5" x14ac:dyDescent="0.35">
      <c r="A18">
        <v>1</v>
      </c>
      <c r="B18">
        <v>1</v>
      </c>
      <c r="C18">
        <v>0</v>
      </c>
      <c r="D18">
        <v>0</v>
      </c>
      <c r="E18">
        <v>0</v>
      </c>
    </row>
    <row r="19" spans="1:5" x14ac:dyDescent="0.35">
      <c r="A19">
        <v>1</v>
      </c>
      <c r="B19">
        <v>0</v>
      </c>
      <c r="C19">
        <v>0</v>
      </c>
      <c r="D19">
        <v>0</v>
      </c>
      <c r="E19">
        <v>0</v>
      </c>
    </row>
    <row r="20" spans="1:5" x14ac:dyDescent="0.35">
      <c r="A20">
        <v>1</v>
      </c>
      <c r="B20">
        <v>1</v>
      </c>
      <c r="C20">
        <v>0</v>
      </c>
      <c r="D20">
        <v>0</v>
      </c>
      <c r="E20">
        <v>0</v>
      </c>
    </row>
    <row r="21" spans="1:5" x14ac:dyDescent="0.35">
      <c r="A21">
        <v>1</v>
      </c>
      <c r="B21">
        <v>0</v>
      </c>
      <c r="C21">
        <v>1</v>
      </c>
      <c r="D21">
        <v>0</v>
      </c>
      <c r="E21">
        <v>0</v>
      </c>
    </row>
    <row r="22" spans="1:5" x14ac:dyDescent="0.35">
      <c r="A22">
        <v>1</v>
      </c>
      <c r="B22">
        <v>0</v>
      </c>
      <c r="C22">
        <v>0</v>
      </c>
      <c r="D22">
        <v>0</v>
      </c>
      <c r="E22">
        <v>0</v>
      </c>
    </row>
    <row r="23" spans="1:5" x14ac:dyDescent="0.35">
      <c r="A23">
        <v>1</v>
      </c>
      <c r="B23">
        <v>0</v>
      </c>
      <c r="C23">
        <v>0</v>
      </c>
      <c r="D23">
        <v>0</v>
      </c>
      <c r="E23">
        <v>0</v>
      </c>
    </row>
    <row r="24" spans="1:5" x14ac:dyDescent="0.35">
      <c r="A24">
        <v>1</v>
      </c>
      <c r="B24">
        <v>0</v>
      </c>
      <c r="C24">
        <v>0</v>
      </c>
      <c r="D24">
        <v>0</v>
      </c>
      <c r="E24">
        <v>0</v>
      </c>
    </row>
    <row r="25" spans="1:5" x14ac:dyDescent="0.35">
      <c r="A25">
        <v>1</v>
      </c>
      <c r="B25">
        <v>0</v>
      </c>
      <c r="C25">
        <v>0</v>
      </c>
      <c r="D25">
        <v>0</v>
      </c>
      <c r="E25">
        <v>0</v>
      </c>
    </row>
    <row r="26" spans="1:5" x14ac:dyDescent="0.35">
      <c r="A26">
        <v>1</v>
      </c>
      <c r="B26">
        <v>0</v>
      </c>
      <c r="C26">
        <v>0</v>
      </c>
      <c r="D26">
        <v>0</v>
      </c>
      <c r="E26">
        <v>0</v>
      </c>
    </row>
    <row r="27" spans="1:5" x14ac:dyDescent="0.35">
      <c r="A27">
        <v>1</v>
      </c>
      <c r="B27">
        <v>0</v>
      </c>
      <c r="C27">
        <v>0</v>
      </c>
      <c r="D27">
        <v>0</v>
      </c>
      <c r="E27">
        <v>0</v>
      </c>
    </row>
    <row r="28" spans="1:5" x14ac:dyDescent="0.35">
      <c r="A28">
        <v>1</v>
      </c>
      <c r="B28">
        <v>0</v>
      </c>
      <c r="C28">
        <v>0</v>
      </c>
      <c r="D28">
        <v>0</v>
      </c>
      <c r="E28">
        <v>0</v>
      </c>
    </row>
    <row r="29" spans="1:5" x14ac:dyDescent="0.35">
      <c r="A29">
        <v>1</v>
      </c>
      <c r="B29">
        <v>0</v>
      </c>
      <c r="C29">
        <v>0</v>
      </c>
      <c r="D29">
        <v>0</v>
      </c>
      <c r="E29">
        <v>0</v>
      </c>
    </row>
    <row r="30" spans="1:5" x14ac:dyDescent="0.35">
      <c r="A30">
        <v>1</v>
      </c>
      <c r="B30">
        <v>0</v>
      </c>
      <c r="C30">
        <v>0</v>
      </c>
      <c r="D30">
        <v>0</v>
      </c>
      <c r="E30">
        <v>0</v>
      </c>
    </row>
    <row r="31" spans="1:5" x14ac:dyDescent="0.35">
      <c r="A31">
        <v>1</v>
      </c>
      <c r="B31">
        <v>0</v>
      </c>
      <c r="C31">
        <v>0</v>
      </c>
      <c r="D31">
        <v>0</v>
      </c>
      <c r="E31">
        <v>0</v>
      </c>
    </row>
    <row r="32" spans="1:5" x14ac:dyDescent="0.35">
      <c r="A32">
        <v>1</v>
      </c>
      <c r="B32">
        <v>0</v>
      </c>
      <c r="C32">
        <v>0</v>
      </c>
      <c r="D32">
        <v>0</v>
      </c>
      <c r="E32">
        <v>0</v>
      </c>
    </row>
    <row r="33" spans="1:5" x14ac:dyDescent="0.35">
      <c r="A33">
        <v>1</v>
      </c>
      <c r="B33">
        <v>0</v>
      </c>
      <c r="C33">
        <v>0</v>
      </c>
      <c r="D33">
        <v>0</v>
      </c>
      <c r="E33">
        <v>0</v>
      </c>
    </row>
    <row r="34" spans="1:5" x14ac:dyDescent="0.35">
      <c r="A34">
        <v>1</v>
      </c>
      <c r="B34">
        <v>0</v>
      </c>
      <c r="C34">
        <v>0</v>
      </c>
      <c r="D34">
        <v>0</v>
      </c>
      <c r="E34">
        <v>0</v>
      </c>
    </row>
    <row r="35" spans="1:5" x14ac:dyDescent="0.35">
      <c r="A35">
        <v>1</v>
      </c>
      <c r="B35">
        <v>1</v>
      </c>
      <c r="C35">
        <v>1</v>
      </c>
      <c r="D35">
        <v>0</v>
      </c>
      <c r="E35">
        <v>0</v>
      </c>
    </row>
    <row r="36" spans="1:5" x14ac:dyDescent="0.35">
      <c r="A36">
        <v>1</v>
      </c>
      <c r="B36">
        <v>1</v>
      </c>
      <c r="C36">
        <v>1</v>
      </c>
      <c r="D36">
        <v>0</v>
      </c>
      <c r="E36">
        <v>0</v>
      </c>
    </row>
    <row r="37" spans="1:5" x14ac:dyDescent="0.35">
      <c r="A37">
        <v>1</v>
      </c>
      <c r="B37">
        <v>1</v>
      </c>
      <c r="C37">
        <v>0</v>
      </c>
      <c r="D37">
        <v>0</v>
      </c>
      <c r="E37">
        <v>0</v>
      </c>
    </row>
    <row r="38" spans="1:5" x14ac:dyDescent="0.35">
      <c r="A38">
        <v>1</v>
      </c>
      <c r="B38">
        <v>1</v>
      </c>
      <c r="C38">
        <v>0</v>
      </c>
      <c r="D38">
        <v>0</v>
      </c>
      <c r="E38">
        <v>0</v>
      </c>
    </row>
    <row r="39" spans="1:5" x14ac:dyDescent="0.35">
      <c r="A39">
        <v>1</v>
      </c>
      <c r="B39">
        <v>1</v>
      </c>
      <c r="C39">
        <v>0</v>
      </c>
      <c r="D39">
        <v>0</v>
      </c>
      <c r="E39">
        <v>0</v>
      </c>
    </row>
    <row r="40" spans="1:5" x14ac:dyDescent="0.35">
      <c r="A40">
        <v>1</v>
      </c>
      <c r="B40">
        <v>1</v>
      </c>
      <c r="C40">
        <v>0</v>
      </c>
      <c r="D40">
        <v>0</v>
      </c>
      <c r="E40">
        <v>0</v>
      </c>
    </row>
    <row r="41" spans="1:5" x14ac:dyDescent="0.35">
      <c r="A41">
        <v>1</v>
      </c>
      <c r="B41">
        <v>1</v>
      </c>
      <c r="C41">
        <v>1</v>
      </c>
      <c r="D41">
        <v>0</v>
      </c>
      <c r="E41">
        <v>0</v>
      </c>
    </row>
    <row r="42" spans="1:5" x14ac:dyDescent="0.35">
      <c r="A42">
        <v>1</v>
      </c>
      <c r="B42">
        <v>1</v>
      </c>
      <c r="C42">
        <v>0</v>
      </c>
      <c r="D42">
        <v>0</v>
      </c>
      <c r="E42">
        <v>0</v>
      </c>
    </row>
    <row r="43" spans="1:5" x14ac:dyDescent="0.35">
      <c r="A43">
        <v>1</v>
      </c>
      <c r="B43">
        <v>1</v>
      </c>
      <c r="C43">
        <v>0</v>
      </c>
      <c r="D43">
        <v>0</v>
      </c>
      <c r="E43">
        <v>0</v>
      </c>
    </row>
    <row r="44" spans="1:5" x14ac:dyDescent="0.35">
      <c r="A44">
        <v>1</v>
      </c>
      <c r="B44">
        <v>1</v>
      </c>
      <c r="C44">
        <v>0</v>
      </c>
      <c r="D44">
        <v>0</v>
      </c>
      <c r="E44">
        <v>0</v>
      </c>
    </row>
    <row r="45" spans="1:5" x14ac:dyDescent="0.35">
      <c r="A45">
        <v>1</v>
      </c>
      <c r="B45">
        <v>1</v>
      </c>
      <c r="C45">
        <v>0</v>
      </c>
      <c r="D45">
        <v>0</v>
      </c>
      <c r="E45">
        <v>0</v>
      </c>
    </row>
    <row r="46" spans="1:5" x14ac:dyDescent="0.35">
      <c r="A46">
        <v>1</v>
      </c>
      <c r="B46">
        <v>1</v>
      </c>
      <c r="C46">
        <v>0</v>
      </c>
      <c r="D46">
        <v>0</v>
      </c>
      <c r="E46">
        <v>0</v>
      </c>
    </row>
    <row r="47" spans="1:5" x14ac:dyDescent="0.35">
      <c r="A47">
        <v>1</v>
      </c>
      <c r="B47">
        <v>1</v>
      </c>
      <c r="C47">
        <v>0</v>
      </c>
      <c r="D47">
        <v>0</v>
      </c>
      <c r="E47">
        <v>0</v>
      </c>
    </row>
    <row r="48" spans="1:5" x14ac:dyDescent="0.35">
      <c r="A48">
        <v>1</v>
      </c>
      <c r="B48">
        <v>1</v>
      </c>
      <c r="C48">
        <v>0</v>
      </c>
      <c r="D48">
        <v>0</v>
      </c>
      <c r="E48">
        <v>0</v>
      </c>
    </row>
    <row r="49" spans="1:5" x14ac:dyDescent="0.35">
      <c r="A49">
        <v>1</v>
      </c>
      <c r="B49">
        <v>1</v>
      </c>
      <c r="C49">
        <v>0</v>
      </c>
      <c r="D49">
        <v>0</v>
      </c>
      <c r="E49">
        <v>0</v>
      </c>
    </row>
    <row r="50" spans="1:5" x14ac:dyDescent="0.35">
      <c r="A50">
        <v>1</v>
      </c>
      <c r="B50">
        <v>1</v>
      </c>
      <c r="C50">
        <v>0</v>
      </c>
      <c r="D50">
        <v>0</v>
      </c>
      <c r="E50">
        <v>0</v>
      </c>
    </row>
    <row r="51" spans="1:5" x14ac:dyDescent="0.35">
      <c r="A51">
        <v>1</v>
      </c>
      <c r="B51">
        <v>1</v>
      </c>
      <c r="C51">
        <v>0</v>
      </c>
      <c r="D51">
        <v>0</v>
      </c>
      <c r="E51">
        <v>0</v>
      </c>
    </row>
    <row r="52" spans="1:5" x14ac:dyDescent="0.35">
      <c r="A52">
        <v>1</v>
      </c>
      <c r="B52">
        <v>1</v>
      </c>
      <c r="C52">
        <v>0</v>
      </c>
      <c r="D52">
        <v>0</v>
      </c>
      <c r="E52">
        <v>0</v>
      </c>
    </row>
    <row r="53" spans="1:5" x14ac:dyDescent="0.35">
      <c r="A53">
        <v>1</v>
      </c>
      <c r="B53">
        <v>1</v>
      </c>
      <c r="C53">
        <v>0</v>
      </c>
      <c r="D53">
        <v>0</v>
      </c>
      <c r="E53">
        <v>0</v>
      </c>
    </row>
    <row r="54" spans="1:5" x14ac:dyDescent="0.35">
      <c r="A54">
        <v>1</v>
      </c>
      <c r="B54">
        <v>1</v>
      </c>
      <c r="C54">
        <v>0</v>
      </c>
      <c r="D54">
        <v>0</v>
      </c>
      <c r="E54">
        <v>0</v>
      </c>
    </row>
    <row r="55" spans="1:5" x14ac:dyDescent="0.35">
      <c r="A55">
        <v>1</v>
      </c>
      <c r="B55">
        <v>1</v>
      </c>
      <c r="C55">
        <v>0</v>
      </c>
      <c r="D55">
        <v>0</v>
      </c>
      <c r="E55">
        <v>0</v>
      </c>
    </row>
    <row r="56" spans="1:5" x14ac:dyDescent="0.35">
      <c r="A56">
        <v>1</v>
      </c>
      <c r="B56">
        <v>0</v>
      </c>
      <c r="C56">
        <v>0</v>
      </c>
      <c r="D56">
        <v>0</v>
      </c>
      <c r="E56">
        <v>0</v>
      </c>
    </row>
    <row r="57" spans="1:5" x14ac:dyDescent="0.35">
      <c r="A57">
        <v>1</v>
      </c>
      <c r="B57">
        <v>1</v>
      </c>
      <c r="C57">
        <v>0</v>
      </c>
      <c r="D57">
        <v>0</v>
      </c>
      <c r="E57">
        <v>0</v>
      </c>
    </row>
    <row r="58" spans="1:5" x14ac:dyDescent="0.35">
      <c r="A58">
        <v>1</v>
      </c>
      <c r="B58">
        <v>0</v>
      </c>
      <c r="C58">
        <v>0</v>
      </c>
      <c r="D58">
        <v>0</v>
      </c>
      <c r="E58">
        <v>0</v>
      </c>
    </row>
    <row r="59" spans="1:5" x14ac:dyDescent="0.35">
      <c r="A59">
        <v>1</v>
      </c>
      <c r="B59">
        <v>0</v>
      </c>
      <c r="C59">
        <v>0</v>
      </c>
      <c r="D59">
        <v>0</v>
      </c>
      <c r="E59">
        <v>0</v>
      </c>
    </row>
    <row r="60" spans="1:5" x14ac:dyDescent="0.35">
      <c r="A60">
        <v>1</v>
      </c>
      <c r="B60">
        <v>0</v>
      </c>
      <c r="C60">
        <v>0</v>
      </c>
      <c r="D60">
        <v>0</v>
      </c>
      <c r="E60">
        <v>0</v>
      </c>
    </row>
    <row r="61" spans="1:5" x14ac:dyDescent="0.35">
      <c r="A61">
        <v>1</v>
      </c>
      <c r="B61">
        <v>1</v>
      </c>
      <c r="C61">
        <v>0</v>
      </c>
      <c r="D61">
        <v>0</v>
      </c>
      <c r="E61">
        <v>0</v>
      </c>
    </row>
    <row r="62" spans="1:5" x14ac:dyDescent="0.35">
      <c r="A62">
        <v>1</v>
      </c>
      <c r="B62">
        <v>0</v>
      </c>
      <c r="C62">
        <v>0</v>
      </c>
      <c r="D62">
        <v>0</v>
      </c>
      <c r="E62">
        <v>0</v>
      </c>
    </row>
    <row r="63" spans="1:5" x14ac:dyDescent="0.35">
      <c r="A63">
        <v>1</v>
      </c>
      <c r="B63">
        <v>1</v>
      </c>
      <c r="C63">
        <v>0</v>
      </c>
      <c r="D63">
        <v>0</v>
      </c>
      <c r="E63">
        <v>0</v>
      </c>
    </row>
    <row r="64" spans="1:5" x14ac:dyDescent="0.35">
      <c r="A64">
        <v>1</v>
      </c>
      <c r="B64">
        <v>0</v>
      </c>
      <c r="C64">
        <v>0</v>
      </c>
      <c r="D64">
        <v>0</v>
      </c>
      <c r="E64">
        <v>0</v>
      </c>
    </row>
    <row r="65" spans="1:5" x14ac:dyDescent="0.35">
      <c r="A65">
        <v>1</v>
      </c>
      <c r="B65">
        <v>0</v>
      </c>
      <c r="C65">
        <v>0</v>
      </c>
      <c r="D65">
        <v>0</v>
      </c>
      <c r="E65">
        <v>0</v>
      </c>
    </row>
    <row r="66" spans="1:5" x14ac:dyDescent="0.35">
      <c r="A66">
        <v>1</v>
      </c>
      <c r="B66">
        <v>1</v>
      </c>
      <c r="C66">
        <v>0</v>
      </c>
      <c r="D66">
        <v>0</v>
      </c>
      <c r="E66">
        <v>0</v>
      </c>
    </row>
    <row r="67" spans="1:5" x14ac:dyDescent="0.35">
      <c r="A67">
        <v>0</v>
      </c>
      <c r="B67">
        <v>1</v>
      </c>
      <c r="C67">
        <v>0</v>
      </c>
      <c r="D67">
        <v>0</v>
      </c>
      <c r="E67">
        <v>0</v>
      </c>
    </row>
    <row r="68" spans="1:5" x14ac:dyDescent="0.35">
      <c r="A68">
        <v>1</v>
      </c>
      <c r="B68">
        <v>1</v>
      </c>
      <c r="C68">
        <v>0</v>
      </c>
      <c r="D68">
        <v>0</v>
      </c>
      <c r="E68">
        <v>0</v>
      </c>
    </row>
    <row r="69" spans="1:5" x14ac:dyDescent="0.35">
      <c r="A69">
        <v>1</v>
      </c>
      <c r="B69">
        <v>0</v>
      </c>
      <c r="C69">
        <v>0</v>
      </c>
      <c r="D69">
        <v>0</v>
      </c>
      <c r="E69">
        <v>0</v>
      </c>
    </row>
    <row r="70" spans="1:5" x14ac:dyDescent="0.35">
      <c r="A70">
        <v>1</v>
      </c>
      <c r="B70">
        <v>1</v>
      </c>
      <c r="C70">
        <v>0</v>
      </c>
      <c r="D70">
        <v>0</v>
      </c>
      <c r="E70">
        <v>0</v>
      </c>
    </row>
    <row r="71" spans="1:5" x14ac:dyDescent="0.35">
      <c r="A71">
        <v>1</v>
      </c>
      <c r="B71">
        <v>1</v>
      </c>
      <c r="C71">
        <v>0</v>
      </c>
      <c r="D71">
        <v>0</v>
      </c>
      <c r="E71">
        <v>0</v>
      </c>
    </row>
    <row r="72" spans="1:5" x14ac:dyDescent="0.35">
      <c r="A72">
        <v>1</v>
      </c>
      <c r="B72">
        <v>1</v>
      </c>
      <c r="C72">
        <v>0</v>
      </c>
      <c r="D72">
        <v>0</v>
      </c>
      <c r="E72">
        <v>0</v>
      </c>
    </row>
    <row r="73" spans="1:5" x14ac:dyDescent="0.35">
      <c r="A73">
        <v>1</v>
      </c>
      <c r="B73">
        <v>1</v>
      </c>
      <c r="C73">
        <v>0</v>
      </c>
      <c r="D73">
        <v>0</v>
      </c>
      <c r="E73">
        <v>0</v>
      </c>
    </row>
    <row r="74" spans="1:5" x14ac:dyDescent="0.35">
      <c r="A74">
        <v>1</v>
      </c>
      <c r="B74">
        <v>1</v>
      </c>
      <c r="C74">
        <v>0</v>
      </c>
      <c r="D74">
        <v>0</v>
      </c>
      <c r="E74">
        <v>0</v>
      </c>
    </row>
    <row r="75" spans="1:5" x14ac:dyDescent="0.35">
      <c r="A75">
        <v>1</v>
      </c>
      <c r="B75">
        <v>1</v>
      </c>
      <c r="C75">
        <v>0</v>
      </c>
      <c r="D75">
        <v>0</v>
      </c>
      <c r="E75">
        <v>0</v>
      </c>
    </row>
    <row r="76" spans="1:5" x14ac:dyDescent="0.35">
      <c r="A76">
        <v>1</v>
      </c>
      <c r="B76">
        <v>1</v>
      </c>
      <c r="C76">
        <v>0</v>
      </c>
      <c r="D76">
        <v>0</v>
      </c>
      <c r="E76">
        <v>0</v>
      </c>
    </row>
    <row r="77" spans="1:5" x14ac:dyDescent="0.35">
      <c r="A77">
        <v>1</v>
      </c>
      <c r="B77">
        <v>1</v>
      </c>
      <c r="C77">
        <v>0</v>
      </c>
      <c r="D77">
        <v>0</v>
      </c>
      <c r="E77">
        <v>0</v>
      </c>
    </row>
    <row r="78" spans="1:5" x14ac:dyDescent="0.35">
      <c r="A78">
        <v>1</v>
      </c>
      <c r="B78">
        <v>1</v>
      </c>
      <c r="C78">
        <v>0</v>
      </c>
      <c r="D78">
        <v>0</v>
      </c>
      <c r="E78">
        <v>0</v>
      </c>
    </row>
    <row r="79" spans="1:5" x14ac:dyDescent="0.35">
      <c r="A79">
        <v>0</v>
      </c>
      <c r="B79">
        <v>1</v>
      </c>
      <c r="C79">
        <v>0</v>
      </c>
      <c r="D79">
        <v>0</v>
      </c>
      <c r="E79">
        <v>0</v>
      </c>
    </row>
    <row r="80" spans="1:5" x14ac:dyDescent="0.35">
      <c r="A80">
        <v>1</v>
      </c>
      <c r="B80">
        <v>0</v>
      </c>
      <c r="C80">
        <v>0</v>
      </c>
      <c r="D80">
        <v>0</v>
      </c>
      <c r="E80">
        <v>0</v>
      </c>
    </row>
    <row r="81" spans="1:5" x14ac:dyDescent="0.35">
      <c r="A81">
        <v>1</v>
      </c>
      <c r="B81">
        <v>0</v>
      </c>
      <c r="C81">
        <v>0</v>
      </c>
      <c r="D81">
        <v>0</v>
      </c>
      <c r="E81">
        <v>0</v>
      </c>
    </row>
    <row r="82" spans="1:5" x14ac:dyDescent="0.35">
      <c r="A82">
        <v>1</v>
      </c>
      <c r="B82">
        <v>0</v>
      </c>
      <c r="C82">
        <v>0</v>
      </c>
      <c r="D82">
        <v>0</v>
      </c>
      <c r="E82">
        <v>0</v>
      </c>
    </row>
    <row r="83" spans="1:5" x14ac:dyDescent="0.35">
      <c r="A83">
        <v>1</v>
      </c>
      <c r="B83">
        <v>1</v>
      </c>
      <c r="C83">
        <v>0</v>
      </c>
      <c r="D83">
        <v>0</v>
      </c>
      <c r="E83">
        <v>0</v>
      </c>
    </row>
    <row r="84" spans="1:5" x14ac:dyDescent="0.35">
      <c r="A84">
        <v>1</v>
      </c>
      <c r="B84">
        <v>1</v>
      </c>
      <c r="C84">
        <v>0</v>
      </c>
      <c r="D84">
        <v>0</v>
      </c>
      <c r="E84">
        <v>0</v>
      </c>
    </row>
    <row r="85" spans="1:5" x14ac:dyDescent="0.35">
      <c r="A85">
        <v>1</v>
      </c>
      <c r="B85">
        <v>1</v>
      </c>
      <c r="C85">
        <v>0</v>
      </c>
      <c r="D85">
        <v>0</v>
      </c>
      <c r="E85">
        <v>0</v>
      </c>
    </row>
    <row r="86" spans="1:5" x14ac:dyDescent="0.35">
      <c r="A86">
        <v>1</v>
      </c>
      <c r="B86">
        <v>1</v>
      </c>
      <c r="C86">
        <v>0</v>
      </c>
      <c r="D86">
        <v>0</v>
      </c>
      <c r="E86">
        <v>0</v>
      </c>
    </row>
    <row r="87" spans="1:5" x14ac:dyDescent="0.35">
      <c r="A87">
        <v>1</v>
      </c>
      <c r="B87">
        <v>0</v>
      </c>
      <c r="C87">
        <v>1</v>
      </c>
      <c r="D87">
        <v>0</v>
      </c>
      <c r="E87">
        <v>0</v>
      </c>
    </row>
    <row r="88" spans="1:5" x14ac:dyDescent="0.35">
      <c r="A88">
        <v>1</v>
      </c>
      <c r="B88">
        <v>1</v>
      </c>
      <c r="C88">
        <v>0</v>
      </c>
      <c r="D88">
        <v>0</v>
      </c>
      <c r="E88">
        <v>0</v>
      </c>
    </row>
    <row r="89" spans="1:5" x14ac:dyDescent="0.35">
      <c r="A89">
        <v>1</v>
      </c>
      <c r="B89">
        <v>1</v>
      </c>
      <c r="C89">
        <v>1</v>
      </c>
      <c r="D89">
        <v>0</v>
      </c>
      <c r="E89">
        <v>0</v>
      </c>
    </row>
    <row r="90" spans="1:5" x14ac:dyDescent="0.35">
      <c r="A90">
        <v>1</v>
      </c>
      <c r="B90">
        <v>1</v>
      </c>
      <c r="C90">
        <v>1</v>
      </c>
      <c r="D90">
        <v>0</v>
      </c>
      <c r="E90">
        <v>0</v>
      </c>
    </row>
    <row r="91" spans="1:5" x14ac:dyDescent="0.35">
      <c r="A91">
        <v>1</v>
      </c>
      <c r="B91">
        <v>1</v>
      </c>
      <c r="C91">
        <v>0</v>
      </c>
      <c r="D91">
        <v>0</v>
      </c>
      <c r="E91">
        <v>0</v>
      </c>
    </row>
    <row r="92" spans="1:5" x14ac:dyDescent="0.35">
      <c r="A92">
        <v>1</v>
      </c>
      <c r="B92">
        <v>1</v>
      </c>
      <c r="C92">
        <v>0</v>
      </c>
      <c r="D92">
        <v>0</v>
      </c>
      <c r="E92">
        <v>0</v>
      </c>
    </row>
    <row r="93" spans="1:5" x14ac:dyDescent="0.35">
      <c r="A93">
        <v>1</v>
      </c>
      <c r="B93">
        <v>1</v>
      </c>
      <c r="C93">
        <v>0</v>
      </c>
      <c r="D93">
        <v>0</v>
      </c>
      <c r="E93">
        <v>0</v>
      </c>
    </row>
    <row r="94" spans="1:5" x14ac:dyDescent="0.35">
      <c r="A94">
        <v>1</v>
      </c>
      <c r="B94">
        <v>1</v>
      </c>
      <c r="C94">
        <v>0</v>
      </c>
      <c r="D94">
        <v>0</v>
      </c>
      <c r="E94">
        <v>0</v>
      </c>
    </row>
    <row r="95" spans="1:5" x14ac:dyDescent="0.35">
      <c r="A95">
        <v>1</v>
      </c>
      <c r="B95">
        <v>1</v>
      </c>
      <c r="C95">
        <v>0</v>
      </c>
      <c r="D95">
        <v>0</v>
      </c>
      <c r="E95">
        <v>0</v>
      </c>
    </row>
    <row r="96" spans="1:5" x14ac:dyDescent="0.35">
      <c r="A96">
        <v>1</v>
      </c>
      <c r="B96">
        <v>1</v>
      </c>
      <c r="C96">
        <v>0</v>
      </c>
      <c r="D96">
        <v>0</v>
      </c>
      <c r="E96">
        <v>0</v>
      </c>
    </row>
    <row r="97" spans="1:5" x14ac:dyDescent="0.35">
      <c r="A97">
        <v>1</v>
      </c>
      <c r="B97">
        <v>1</v>
      </c>
      <c r="C97">
        <v>0</v>
      </c>
      <c r="D97">
        <v>0</v>
      </c>
      <c r="E97">
        <v>0</v>
      </c>
    </row>
    <row r="98" spans="1:5" x14ac:dyDescent="0.35">
      <c r="A98">
        <v>1</v>
      </c>
      <c r="B98">
        <v>1</v>
      </c>
      <c r="C98">
        <v>0</v>
      </c>
      <c r="D98">
        <v>0</v>
      </c>
      <c r="E98">
        <v>0</v>
      </c>
    </row>
    <row r="99" spans="1:5" x14ac:dyDescent="0.35">
      <c r="A99">
        <v>0</v>
      </c>
      <c r="B99">
        <v>0</v>
      </c>
      <c r="C99">
        <v>0</v>
      </c>
      <c r="D99">
        <v>0</v>
      </c>
      <c r="E99">
        <v>1</v>
      </c>
    </row>
    <row r="100" spans="1:5" x14ac:dyDescent="0.35">
      <c r="A100">
        <v>0</v>
      </c>
      <c r="B100">
        <v>0</v>
      </c>
      <c r="C100">
        <v>0</v>
      </c>
      <c r="D100">
        <v>0</v>
      </c>
      <c r="E100">
        <v>1</v>
      </c>
    </row>
    <row r="101" spans="1:5" x14ac:dyDescent="0.35">
      <c r="A101">
        <v>1</v>
      </c>
      <c r="B101">
        <v>1</v>
      </c>
      <c r="C101">
        <v>0</v>
      </c>
      <c r="D101">
        <v>0</v>
      </c>
      <c r="E101">
        <v>0</v>
      </c>
    </row>
    <row r="102" spans="1:5" x14ac:dyDescent="0.35">
      <c r="A102">
        <v>0</v>
      </c>
      <c r="B102">
        <v>0</v>
      </c>
      <c r="C102">
        <v>0</v>
      </c>
      <c r="D102">
        <v>0</v>
      </c>
      <c r="E102">
        <v>1</v>
      </c>
    </row>
    <row r="103" spans="1:5" x14ac:dyDescent="0.35">
      <c r="A103">
        <v>0</v>
      </c>
      <c r="B103">
        <v>0</v>
      </c>
      <c r="C103">
        <v>0</v>
      </c>
      <c r="D103">
        <v>0</v>
      </c>
      <c r="E103">
        <v>1</v>
      </c>
    </row>
    <row r="104" spans="1:5" x14ac:dyDescent="0.35">
      <c r="A104">
        <v>0</v>
      </c>
      <c r="B104">
        <v>0</v>
      </c>
      <c r="C104">
        <v>0</v>
      </c>
      <c r="D104">
        <v>0</v>
      </c>
      <c r="E104">
        <v>1</v>
      </c>
    </row>
    <row r="105" spans="1:5" x14ac:dyDescent="0.35">
      <c r="A105">
        <v>0</v>
      </c>
      <c r="B105">
        <v>0</v>
      </c>
      <c r="C105">
        <v>0</v>
      </c>
      <c r="D105">
        <v>0</v>
      </c>
      <c r="E105">
        <v>1</v>
      </c>
    </row>
    <row r="106" spans="1:5" x14ac:dyDescent="0.35">
      <c r="A106">
        <v>0</v>
      </c>
      <c r="B106">
        <v>0</v>
      </c>
      <c r="C106">
        <v>0</v>
      </c>
      <c r="D106">
        <v>0</v>
      </c>
      <c r="E106">
        <v>1</v>
      </c>
    </row>
    <row r="107" spans="1:5" x14ac:dyDescent="0.35">
      <c r="A107">
        <v>0</v>
      </c>
      <c r="B107">
        <v>0</v>
      </c>
      <c r="C107">
        <v>0</v>
      </c>
      <c r="D107">
        <v>0</v>
      </c>
      <c r="E107">
        <v>1</v>
      </c>
    </row>
    <row r="108" spans="1:5" x14ac:dyDescent="0.35">
      <c r="A108">
        <v>0</v>
      </c>
      <c r="B108">
        <v>0</v>
      </c>
      <c r="C108">
        <v>0</v>
      </c>
      <c r="D108">
        <v>0</v>
      </c>
      <c r="E108">
        <v>1</v>
      </c>
    </row>
    <row r="109" spans="1:5" x14ac:dyDescent="0.35">
      <c r="A109">
        <v>0</v>
      </c>
      <c r="B109">
        <v>0</v>
      </c>
      <c r="C109">
        <v>0</v>
      </c>
      <c r="D109">
        <v>0</v>
      </c>
      <c r="E109">
        <v>1</v>
      </c>
    </row>
    <row r="110" spans="1:5" x14ac:dyDescent="0.35">
      <c r="A110">
        <v>0</v>
      </c>
      <c r="B110">
        <v>0</v>
      </c>
      <c r="C110">
        <v>0</v>
      </c>
      <c r="D110">
        <v>0</v>
      </c>
      <c r="E110">
        <v>1</v>
      </c>
    </row>
    <row r="111" spans="1:5" x14ac:dyDescent="0.35">
      <c r="A111">
        <v>0</v>
      </c>
      <c r="B111">
        <v>0</v>
      </c>
      <c r="C111">
        <v>0</v>
      </c>
      <c r="D111">
        <v>0</v>
      </c>
      <c r="E111">
        <v>1</v>
      </c>
    </row>
    <row r="112" spans="1:5" x14ac:dyDescent="0.35">
      <c r="A112">
        <v>0</v>
      </c>
      <c r="B112">
        <v>0</v>
      </c>
      <c r="C112">
        <v>0</v>
      </c>
      <c r="D112">
        <v>0</v>
      </c>
      <c r="E112">
        <v>1</v>
      </c>
    </row>
    <row r="113" spans="1:5" x14ac:dyDescent="0.35">
      <c r="A113">
        <v>0</v>
      </c>
      <c r="B113">
        <v>0</v>
      </c>
      <c r="C113">
        <v>0</v>
      </c>
      <c r="D113">
        <v>0</v>
      </c>
      <c r="E113">
        <v>1</v>
      </c>
    </row>
    <row r="114" spans="1:5" x14ac:dyDescent="0.35">
      <c r="A114">
        <v>0</v>
      </c>
      <c r="B114">
        <v>0</v>
      </c>
      <c r="C114">
        <v>0</v>
      </c>
      <c r="D114">
        <v>0</v>
      </c>
      <c r="E114">
        <v>1</v>
      </c>
    </row>
    <row r="115" spans="1:5" x14ac:dyDescent="0.35">
      <c r="A115">
        <v>1</v>
      </c>
      <c r="B115">
        <v>1</v>
      </c>
      <c r="C115">
        <v>0</v>
      </c>
      <c r="D115">
        <v>0</v>
      </c>
      <c r="E115">
        <v>0</v>
      </c>
    </row>
    <row r="116" spans="1:5" x14ac:dyDescent="0.35">
      <c r="A116">
        <v>1</v>
      </c>
      <c r="B116">
        <v>1</v>
      </c>
      <c r="C116">
        <v>0</v>
      </c>
      <c r="D116">
        <v>0</v>
      </c>
      <c r="E116">
        <v>0</v>
      </c>
    </row>
    <row r="117" spans="1:5" x14ac:dyDescent="0.35">
      <c r="A117">
        <v>1</v>
      </c>
      <c r="B117">
        <v>1</v>
      </c>
      <c r="C117">
        <v>0</v>
      </c>
      <c r="D117">
        <v>0</v>
      </c>
      <c r="E117">
        <v>0</v>
      </c>
    </row>
    <row r="118" spans="1:5" x14ac:dyDescent="0.35">
      <c r="A118">
        <v>1</v>
      </c>
      <c r="B118">
        <v>1</v>
      </c>
      <c r="C118">
        <v>0</v>
      </c>
      <c r="D118">
        <v>0</v>
      </c>
      <c r="E118">
        <v>0</v>
      </c>
    </row>
    <row r="119" spans="1:5" x14ac:dyDescent="0.35">
      <c r="A119">
        <v>1</v>
      </c>
      <c r="B119">
        <v>1</v>
      </c>
      <c r="C119">
        <v>0</v>
      </c>
      <c r="D119">
        <v>0</v>
      </c>
      <c r="E119">
        <v>0</v>
      </c>
    </row>
    <row r="120" spans="1:5" x14ac:dyDescent="0.35">
      <c r="A120">
        <v>0</v>
      </c>
      <c r="B120">
        <v>1</v>
      </c>
      <c r="C120">
        <v>0</v>
      </c>
      <c r="D120">
        <v>0</v>
      </c>
      <c r="E120">
        <v>0</v>
      </c>
    </row>
    <row r="121" spans="1:5" x14ac:dyDescent="0.35">
      <c r="A121">
        <v>1</v>
      </c>
      <c r="B121">
        <v>0</v>
      </c>
      <c r="C121">
        <v>0</v>
      </c>
      <c r="D121">
        <v>0</v>
      </c>
      <c r="E121">
        <v>0</v>
      </c>
    </row>
    <row r="122" spans="1:5" x14ac:dyDescent="0.35">
      <c r="A122">
        <v>0</v>
      </c>
      <c r="B122">
        <v>1</v>
      </c>
      <c r="C122">
        <v>0</v>
      </c>
      <c r="D122">
        <v>0</v>
      </c>
      <c r="E122">
        <v>0</v>
      </c>
    </row>
    <row r="123" spans="1:5" x14ac:dyDescent="0.35">
      <c r="A123">
        <v>1</v>
      </c>
      <c r="B123">
        <v>0</v>
      </c>
      <c r="C123">
        <v>0</v>
      </c>
      <c r="D123">
        <v>0</v>
      </c>
      <c r="E123">
        <v>0</v>
      </c>
    </row>
    <row r="124" spans="1:5" x14ac:dyDescent="0.35">
      <c r="A124">
        <v>0</v>
      </c>
      <c r="B124">
        <v>1</v>
      </c>
      <c r="C124">
        <v>0</v>
      </c>
      <c r="D124">
        <v>0</v>
      </c>
      <c r="E124">
        <v>0</v>
      </c>
    </row>
    <row r="125" spans="1:5" x14ac:dyDescent="0.35">
      <c r="A125">
        <v>0</v>
      </c>
      <c r="B125">
        <v>1</v>
      </c>
      <c r="C125">
        <v>0</v>
      </c>
      <c r="D125">
        <v>0</v>
      </c>
      <c r="E125">
        <v>0</v>
      </c>
    </row>
    <row r="126" spans="1:5" x14ac:dyDescent="0.35">
      <c r="A126">
        <v>1</v>
      </c>
      <c r="B126">
        <v>0</v>
      </c>
      <c r="C126">
        <v>0</v>
      </c>
      <c r="D126">
        <v>0</v>
      </c>
      <c r="E126">
        <v>0</v>
      </c>
    </row>
    <row r="127" spans="1:5" x14ac:dyDescent="0.35">
      <c r="A127">
        <v>0</v>
      </c>
      <c r="B127">
        <v>1</v>
      </c>
      <c r="C127">
        <v>0</v>
      </c>
      <c r="D127">
        <v>0</v>
      </c>
      <c r="E127">
        <v>0</v>
      </c>
    </row>
    <row r="128" spans="1:5" x14ac:dyDescent="0.35">
      <c r="A128">
        <v>1</v>
      </c>
      <c r="B128">
        <v>1</v>
      </c>
      <c r="C128">
        <v>1</v>
      </c>
      <c r="D128">
        <v>0</v>
      </c>
      <c r="E128">
        <v>0</v>
      </c>
    </row>
    <row r="129" spans="1:5" x14ac:dyDescent="0.35">
      <c r="A129">
        <v>1</v>
      </c>
      <c r="B129">
        <v>0</v>
      </c>
      <c r="C129">
        <v>1</v>
      </c>
      <c r="D129">
        <v>0</v>
      </c>
      <c r="E129">
        <v>0</v>
      </c>
    </row>
    <row r="130" spans="1:5" x14ac:dyDescent="0.35">
      <c r="A130">
        <v>1</v>
      </c>
      <c r="B130">
        <v>1</v>
      </c>
      <c r="C130">
        <v>1</v>
      </c>
      <c r="D130">
        <v>0</v>
      </c>
      <c r="E130">
        <v>0</v>
      </c>
    </row>
    <row r="131" spans="1:5" x14ac:dyDescent="0.35">
      <c r="A131">
        <v>1</v>
      </c>
      <c r="B131">
        <v>1</v>
      </c>
      <c r="C131">
        <v>1</v>
      </c>
      <c r="D131">
        <v>0</v>
      </c>
      <c r="E131">
        <v>0</v>
      </c>
    </row>
    <row r="132" spans="1:5" x14ac:dyDescent="0.35">
      <c r="A132">
        <v>1</v>
      </c>
      <c r="B132">
        <v>1</v>
      </c>
      <c r="C132">
        <v>0</v>
      </c>
      <c r="D132">
        <v>0</v>
      </c>
      <c r="E132">
        <v>0</v>
      </c>
    </row>
    <row r="133" spans="1:5" x14ac:dyDescent="0.35">
      <c r="A133">
        <v>1</v>
      </c>
      <c r="B133">
        <v>1</v>
      </c>
      <c r="C133">
        <v>0</v>
      </c>
      <c r="D133">
        <v>0</v>
      </c>
      <c r="E133">
        <v>0</v>
      </c>
    </row>
    <row r="134" spans="1:5" x14ac:dyDescent="0.35">
      <c r="A134">
        <v>1</v>
      </c>
      <c r="B134">
        <v>1</v>
      </c>
      <c r="C134">
        <v>0</v>
      </c>
      <c r="D134">
        <v>0</v>
      </c>
      <c r="E134">
        <v>0</v>
      </c>
    </row>
    <row r="135" spans="1:5" x14ac:dyDescent="0.35">
      <c r="A135">
        <v>1</v>
      </c>
      <c r="B135">
        <v>1</v>
      </c>
      <c r="C135">
        <v>0</v>
      </c>
      <c r="D135">
        <v>0</v>
      </c>
      <c r="E135">
        <v>0</v>
      </c>
    </row>
    <row r="136" spans="1:5" x14ac:dyDescent="0.35">
      <c r="A136">
        <v>1</v>
      </c>
      <c r="B136">
        <v>0</v>
      </c>
      <c r="C136">
        <v>1</v>
      </c>
      <c r="D136">
        <v>0</v>
      </c>
      <c r="E136">
        <v>0</v>
      </c>
    </row>
    <row r="137" spans="1:5" x14ac:dyDescent="0.35">
      <c r="A137">
        <v>1</v>
      </c>
      <c r="B137">
        <v>1</v>
      </c>
      <c r="C137">
        <v>0</v>
      </c>
      <c r="D137">
        <v>0</v>
      </c>
      <c r="E137">
        <v>0</v>
      </c>
    </row>
    <row r="138" spans="1:5" x14ac:dyDescent="0.35">
      <c r="A138">
        <v>1</v>
      </c>
      <c r="B138">
        <v>1</v>
      </c>
      <c r="C138">
        <v>0</v>
      </c>
      <c r="D138">
        <v>0</v>
      </c>
      <c r="E138">
        <v>0</v>
      </c>
    </row>
    <row r="139" spans="1:5" x14ac:dyDescent="0.35">
      <c r="A139">
        <v>1</v>
      </c>
      <c r="B139">
        <v>1</v>
      </c>
      <c r="C139">
        <v>0</v>
      </c>
      <c r="D139">
        <v>0</v>
      </c>
      <c r="E139">
        <v>0</v>
      </c>
    </row>
    <row r="140" spans="1:5" x14ac:dyDescent="0.35">
      <c r="A140">
        <v>1</v>
      </c>
      <c r="B140">
        <v>1</v>
      </c>
      <c r="C140">
        <v>0</v>
      </c>
      <c r="D140">
        <v>0</v>
      </c>
      <c r="E140">
        <v>0</v>
      </c>
    </row>
    <row r="141" spans="1:5" x14ac:dyDescent="0.35">
      <c r="A141">
        <v>1</v>
      </c>
      <c r="B141">
        <v>1</v>
      </c>
      <c r="C141">
        <v>0</v>
      </c>
      <c r="D141">
        <v>0</v>
      </c>
      <c r="E141">
        <v>0</v>
      </c>
    </row>
    <row r="142" spans="1:5" x14ac:dyDescent="0.35">
      <c r="A142">
        <v>1</v>
      </c>
      <c r="B142">
        <v>1</v>
      </c>
      <c r="C142">
        <v>0</v>
      </c>
      <c r="D142">
        <v>0</v>
      </c>
      <c r="E142">
        <v>0</v>
      </c>
    </row>
    <row r="143" spans="1:5" x14ac:dyDescent="0.35">
      <c r="A143">
        <v>1</v>
      </c>
      <c r="B143">
        <v>1</v>
      </c>
      <c r="C143">
        <v>0</v>
      </c>
      <c r="D143">
        <v>0</v>
      </c>
      <c r="E143">
        <v>0</v>
      </c>
    </row>
    <row r="144" spans="1:5" x14ac:dyDescent="0.35">
      <c r="A144">
        <v>0</v>
      </c>
      <c r="B144">
        <v>0</v>
      </c>
      <c r="C144">
        <v>0</v>
      </c>
      <c r="D144">
        <v>0</v>
      </c>
      <c r="E144">
        <v>1</v>
      </c>
    </row>
    <row r="145" spans="1:5" x14ac:dyDescent="0.35">
      <c r="A145">
        <v>0</v>
      </c>
      <c r="B145">
        <v>0</v>
      </c>
      <c r="C145">
        <v>0</v>
      </c>
      <c r="D145">
        <v>0</v>
      </c>
      <c r="E145">
        <v>1</v>
      </c>
    </row>
    <row r="146" spans="1:5" x14ac:dyDescent="0.35">
      <c r="A146">
        <v>0</v>
      </c>
      <c r="B146">
        <v>0</v>
      </c>
      <c r="C146">
        <v>0</v>
      </c>
      <c r="D146">
        <v>0</v>
      </c>
      <c r="E146">
        <v>1</v>
      </c>
    </row>
    <row r="147" spans="1:5" x14ac:dyDescent="0.35">
      <c r="A147">
        <v>0</v>
      </c>
      <c r="B147">
        <v>0</v>
      </c>
      <c r="C147">
        <v>0</v>
      </c>
      <c r="D147">
        <v>0</v>
      </c>
      <c r="E147">
        <v>1</v>
      </c>
    </row>
    <row r="148" spans="1:5" x14ac:dyDescent="0.35">
      <c r="A148">
        <v>0</v>
      </c>
      <c r="B148">
        <v>0</v>
      </c>
      <c r="C148">
        <v>0</v>
      </c>
      <c r="D148">
        <v>0</v>
      </c>
      <c r="E148">
        <v>1</v>
      </c>
    </row>
    <row r="149" spans="1:5" x14ac:dyDescent="0.35">
      <c r="A149">
        <v>0</v>
      </c>
      <c r="B149">
        <v>0</v>
      </c>
      <c r="C149">
        <v>0</v>
      </c>
      <c r="D149">
        <v>0</v>
      </c>
      <c r="E149">
        <v>1</v>
      </c>
    </row>
    <row r="150" spans="1:5" x14ac:dyDescent="0.35">
      <c r="A150">
        <v>0</v>
      </c>
      <c r="B150">
        <v>0</v>
      </c>
      <c r="C150">
        <v>0</v>
      </c>
      <c r="D150">
        <v>0</v>
      </c>
      <c r="E150">
        <v>1</v>
      </c>
    </row>
    <row r="151" spans="1:5" x14ac:dyDescent="0.35">
      <c r="A151">
        <v>1</v>
      </c>
      <c r="B151">
        <v>0</v>
      </c>
      <c r="C151">
        <v>0</v>
      </c>
      <c r="D151">
        <v>0</v>
      </c>
      <c r="E151">
        <v>0</v>
      </c>
    </row>
    <row r="152" spans="1:5" x14ac:dyDescent="0.35">
      <c r="A152">
        <v>0</v>
      </c>
      <c r="B152">
        <v>0</v>
      </c>
      <c r="C152">
        <v>0</v>
      </c>
      <c r="D152">
        <v>0</v>
      </c>
      <c r="E152">
        <v>1</v>
      </c>
    </row>
    <row r="153" spans="1:5" x14ac:dyDescent="0.35">
      <c r="A153">
        <v>0</v>
      </c>
      <c r="B153">
        <v>0</v>
      </c>
      <c r="C153">
        <v>0</v>
      </c>
      <c r="D153">
        <v>0</v>
      </c>
      <c r="E153">
        <v>1</v>
      </c>
    </row>
    <row r="154" spans="1:5" x14ac:dyDescent="0.35">
      <c r="A154">
        <v>0</v>
      </c>
      <c r="B154">
        <v>0</v>
      </c>
      <c r="C154">
        <v>0</v>
      </c>
      <c r="D154">
        <v>0</v>
      </c>
      <c r="E154">
        <v>1</v>
      </c>
    </row>
    <row r="155" spans="1:5" x14ac:dyDescent="0.35">
      <c r="A155">
        <v>0</v>
      </c>
      <c r="B155">
        <v>0</v>
      </c>
      <c r="C155">
        <v>0</v>
      </c>
      <c r="D155">
        <v>0</v>
      </c>
      <c r="E155">
        <v>1</v>
      </c>
    </row>
    <row r="156" spans="1:5" x14ac:dyDescent="0.35">
      <c r="A156">
        <v>0</v>
      </c>
      <c r="B156">
        <v>0</v>
      </c>
      <c r="C156">
        <v>0</v>
      </c>
      <c r="D156">
        <v>0</v>
      </c>
      <c r="E156">
        <v>1</v>
      </c>
    </row>
    <row r="157" spans="1:5" x14ac:dyDescent="0.35">
      <c r="A157">
        <v>0</v>
      </c>
      <c r="B157">
        <v>0</v>
      </c>
      <c r="C157">
        <v>0</v>
      </c>
      <c r="D157">
        <v>0</v>
      </c>
      <c r="E157">
        <v>1</v>
      </c>
    </row>
    <row r="158" spans="1:5" x14ac:dyDescent="0.35">
      <c r="A158">
        <v>0</v>
      </c>
      <c r="B158">
        <v>0</v>
      </c>
      <c r="C158">
        <v>0</v>
      </c>
      <c r="D158">
        <v>0</v>
      </c>
      <c r="E158">
        <v>1</v>
      </c>
    </row>
    <row r="159" spans="1:5" x14ac:dyDescent="0.35">
      <c r="A159">
        <v>0</v>
      </c>
      <c r="B159">
        <v>0</v>
      </c>
      <c r="C159">
        <v>0</v>
      </c>
      <c r="D159">
        <v>0</v>
      </c>
      <c r="E159">
        <v>1</v>
      </c>
    </row>
    <row r="160" spans="1:5" x14ac:dyDescent="0.35">
      <c r="A160">
        <v>0</v>
      </c>
      <c r="B160">
        <v>0</v>
      </c>
      <c r="C160">
        <v>0</v>
      </c>
      <c r="D160">
        <v>0</v>
      </c>
      <c r="E160">
        <v>1</v>
      </c>
    </row>
    <row r="161" spans="1:5" x14ac:dyDescent="0.35">
      <c r="A161">
        <v>0</v>
      </c>
      <c r="B161">
        <v>0</v>
      </c>
      <c r="C161">
        <v>0</v>
      </c>
      <c r="D161">
        <v>0</v>
      </c>
      <c r="E161">
        <v>1</v>
      </c>
    </row>
    <row r="162" spans="1:5" x14ac:dyDescent="0.35">
      <c r="A162">
        <v>0</v>
      </c>
      <c r="B162">
        <v>0</v>
      </c>
      <c r="C162">
        <v>0</v>
      </c>
      <c r="D162">
        <v>0</v>
      </c>
      <c r="E162">
        <v>1</v>
      </c>
    </row>
    <row r="163" spans="1:5" x14ac:dyDescent="0.35">
      <c r="A163">
        <v>0</v>
      </c>
      <c r="B163">
        <v>0</v>
      </c>
      <c r="C163">
        <v>0</v>
      </c>
      <c r="D163">
        <v>0</v>
      </c>
      <c r="E163">
        <v>1</v>
      </c>
    </row>
    <row r="164" spans="1:5" x14ac:dyDescent="0.35">
      <c r="A164">
        <v>1</v>
      </c>
      <c r="B164">
        <v>0</v>
      </c>
      <c r="C164">
        <v>0</v>
      </c>
      <c r="D164">
        <v>0</v>
      </c>
      <c r="E164">
        <v>0</v>
      </c>
    </row>
    <row r="165" spans="1:5" x14ac:dyDescent="0.35">
      <c r="A165">
        <v>0</v>
      </c>
      <c r="B165">
        <v>0</v>
      </c>
      <c r="C165">
        <v>0</v>
      </c>
      <c r="D165">
        <v>0</v>
      </c>
      <c r="E165">
        <v>1</v>
      </c>
    </row>
    <row r="166" spans="1:5" x14ac:dyDescent="0.35">
      <c r="A166">
        <v>0</v>
      </c>
      <c r="B166">
        <v>0</v>
      </c>
      <c r="C166">
        <v>0</v>
      </c>
      <c r="D166">
        <v>0</v>
      </c>
      <c r="E166">
        <v>1</v>
      </c>
    </row>
    <row r="167" spans="1:5" x14ac:dyDescent="0.35">
      <c r="A167">
        <v>0</v>
      </c>
      <c r="B167">
        <v>0</v>
      </c>
      <c r="C167">
        <v>0</v>
      </c>
      <c r="D167">
        <v>0</v>
      </c>
      <c r="E167">
        <v>1</v>
      </c>
    </row>
    <row r="168" spans="1:5" x14ac:dyDescent="0.35">
      <c r="A168">
        <v>0</v>
      </c>
      <c r="B168">
        <v>0</v>
      </c>
      <c r="C168">
        <v>0</v>
      </c>
      <c r="D168">
        <v>0</v>
      </c>
      <c r="E168">
        <v>1</v>
      </c>
    </row>
    <row r="169" spans="1:5" x14ac:dyDescent="0.35">
      <c r="A169">
        <v>0</v>
      </c>
      <c r="B169">
        <v>0</v>
      </c>
      <c r="C169">
        <v>0</v>
      </c>
      <c r="D169">
        <v>0</v>
      </c>
      <c r="E169">
        <v>1</v>
      </c>
    </row>
    <row r="170" spans="1:5" x14ac:dyDescent="0.35">
      <c r="A170">
        <v>0</v>
      </c>
      <c r="B170">
        <v>0</v>
      </c>
      <c r="C170">
        <v>0</v>
      </c>
      <c r="D170">
        <v>1</v>
      </c>
      <c r="E170">
        <v>1</v>
      </c>
    </row>
    <row r="171" spans="1:5" x14ac:dyDescent="0.35">
      <c r="A171">
        <v>0</v>
      </c>
      <c r="B171">
        <v>0</v>
      </c>
      <c r="C171">
        <v>0</v>
      </c>
      <c r="D171">
        <v>1</v>
      </c>
      <c r="E171">
        <v>1</v>
      </c>
    </row>
    <row r="172" spans="1:5" x14ac:dyDescent="0.35">
      <c r="A172">
        <v>0</v>
      </c>
      <c r="B172">
        <v>0</v>
      </c>
      <c r="C172">
        <v>0</v>
      </c>
      <c r="D172">
        <v>0</v>
      </c>
      <c r="E172">
        <v>1</v>
      </c>
    </row>
    <row r="173" spans="1:5" x14ac:dyDescent="0.35">
      <c r="A173">
        <v>0</v>
      </c>
      <c r="B173">
        <v>0</v>
      </c>
      <c r="C173">
        <v>0</v>
      </c>
      <c r="D173">
        <v>0</v>
      </c>
      <c r="E173">
        <v>1</v>
      </c>
    </row>
    <row r="174" spans="1:5" x14ac:dyDescent="0.35">
      <c r="A174">
        <v>0</v>
      </c>
      <c r="B174">
        <v>0</v>
      </c>
      <c r="C174">
        <v>0</v>
      </c>
      <c r="D174">
        <v>0</v>
      </c>
      <c r="E174">
        <v>1</v>
      </c>
    </row>
    <row r="175" spans="1:5" x14ac:dyDescent="0.35">
      <c r="A175">
        <v>0</v>
      </c>
      <c r="B175">
        <v>1</v>
      </c>
      <c r="C175">
        <v>0</v>
      </c>
      <c r="D175">
        <v>0</v>
      </c>
      <c r="E175">
        <v>0</v>
      </c>
    </row>
    <row r="176" spans="1:5" x14ac:dyDescent="0.35">
      <c r="A176">
        <v>1</v>
      </c>
      <c r="B176">
        <v>0</v>
      </c>
      <c r="C176">
        <v>0</v>
      </c>
      <c r="D176">
        <v>0</v>
      </c>
      <c r="E176">
        <v>0</v>
      </c>
    </row>
    <row r="177" spans="1:5" x14ac:dyDescent="0.35">
      <c r="A177">
        <v>0</v>
      </c>
      <c r="B177">
        <v>0</v>
      </c>
      <c r="C177">
        <v>0</v>
      </c>
      <c r="D177">
        <v>1</v>
      </c>
      <c r="E177">
        <v>1</v>
      </c>
    </row>
    <row r="178" spans="1:5" x14ac:dyDescent="0.35">
      <c r="A178">
        <v>0</v>
      </c>
      <c r="B178">
        <v>0</v>
      </c>
      <c r="C178">
        <v>0</v>
      </c>
      <c r="D178">
        <v>0</v>
      </c>
      <c r="E178">
        <v>1</v>
      </c>
    </row>
    <row r="179" spans="1:5" x14ac:dyDescent="0.35">
      <c r="A179">
        <v>0</v>
      </c>
      <c r="B179">
        <v>0</v>
      </c>
      <c r="C179">
        <v>0</v>
      </c>
      <c r="D179">
        <v>0</v>
      </c>
      <c r="E179">
        <v>1</v>
      </c>
    </row>
    <row r="180" spans="1:5" x14ac:dyDescent="0.35">
      <c r="A180">
        <v>0</v>
      </c>
      <c r="B180">
        <v>0</v>
      </c>
      <c r="C180">
        <v>0</v>
      </c>
      <c r="D180">
        <v>0</v>
      </c>
      <c r="E180">
        <v>1</v>
      </c>
    </row>
    <row r="181" spans="1:5" x14ac:dyDescent="0.35">
      <c r="A181">
        <v>0</v>
      </c>
      <c r="B181">
        <v>0</v>
      </c>
      <c r="C181">
        <v>0</v>
      </c>
      <c r="D181">
        <v>0</v>
      </c>
      <c r="E181">
        <v>1</v>
      </c>
    </row>
    <row r="182" spans="1:5" x14ac:dyDescent="0.35">
      <c r="A182">
        <v>0</v>
      </c>
      <c r="B182">
        <v>0</v>
      </c>
      <c r="C182">
        <v>0</v>
      </c>
      <c r="D182">
        <v>1</v>
      </c>
      <c r="E182">
        <v>1</v>
      </c>
    </row>
    <row r="183" spans="1:5" x14ac:dyDescent="0.35">
      <c r="A183">
        <v>0</v>
      </c>
      <c r="B183">
        <v>0</v>
      </c>
      <c r="C183">
        <v>0</v>
      </c>
      <c r="D183">
        <v>0</v>
      </c>
      <c r="E183">
        <v>1</v>
      </c>
    </row>
    <row r="184" spans="1:5" x14ac:dyDescent="0.35">
      <c r="A184">
        <v>0</v>
      </c>
      <c r="B184">
        <v>0</v>
      </c>
      <c r="C184">
        <v>0</v>
      </c>
      <c r="D184">
        <v>1</v>
      </c>
      <c r="E184">
        <v>1</v>
      </c>
    </row>
    <row r="185" spans="1:5" x14ac:dyDescent="0.35">
      <c r="A185">
        <v>0</v>
      </c>
      <c r="B185">
        <v>0</v>
      </c>
      <c r="C185">
        <v>0</v>
      </c>
      <c r="D185">
        <v>0</v>
      </c>
      <c r="E185">
        <v>1</v>
      </c>
    </row>
    <row r="186" spans="1:5" x14ac:dyDescent="0.35">
      <c r="A186">
        <v>0</v>
      </c>
      <c r="B186">
        <v>0</v>
      </c>
      <c r="C186">
        <v>0</v>
      </c>
      <c r="D186">
        <v>1</v>
      </c>
      <c r="E186">
        <v>1</v>
      </c>
    </row>
    <row r="187" spans="1:5" x14ac:dyDescent="0.35">
      <c r="A187">
        <v>0</v>
      </c>
      <c r="B187">
        <v>0</v>
      </c>
      <c r="C187">
        <v>0</v>
      </c>
      <c r="D187">
        <v>0</v>
      </c>
      <c r="E187">
        <v>1</v>
      </c>
    </row>
    <row r="188" spans="1:5" x14ac:dyDescent="0.35">
      <c r="A188">
        <v>0</v>
      </c>
      <c r="B188">
        <v>0</v>
      </c>
      <c r="C188">
        <v>0</v>
      </c>
      <c r="D188">
        <v>0</v>
      </c>
      <c r="E188">
        <v>1</v>
      </c>
    </row>
    <row r="189" spans="1:5" x14ac:dyDescent="0.35">
      <c r="A189">
        <v>1</v>
      </c>
      <c r="B189">
        <v>0</v>
      </c>
      <c r="C189">
        <v>0</v>
      </c>
      <c r="D189">
        <v>0</v>
      </c>
      <c r="E189">
        <v>0</v>
      </c>
    </row>
    <row r="190" spans="1:5" x14ac:dyDescent="0.35">
      <c r="A190">
        <v>0</v>
      </c>
      <c r="B190">
        <v>0</v>
      </c>
      <c r="C190">
        <v>0</v>
      </c>
      <c r="D190">
        <v>1</v>
      </c>
      <c r="E190">
        <v>1</v>
      </c>
    </row>
    <row r="191" spans="1:5" x14ac:dyDescent="0.35">
      <c r="A191">
        <v>0</v>
      </c>
      <c r="B191">
        <v>0</v>
      </c>
      <c r="C191">
        <v>0</v>
      </c>
      <c r="D191">
        <v>0</v>
      </c>
      <c r="E191">
        <v>1</v>
      </c>
    </row>
    <row r="192" spans="1:5" x14ac:dyDescent="0.35">
      <c r="A192">
        <v>0</v>
      </c>
      <c r="B192">
        <v>0</v>
      </c>
      <c r="C192">
        <v>0</v>
      </c>
      <c r="D192">
        <v>0</v>
      </c>
      <c r="E192">
        <v>1</v>
      </c>
    </row>
    <row r="193" spans="1:5" x14ac:dyDescent="0.35">
      <c r="A193">
        <v>0</v>
      </c>
      <c r="B193">
        <v>0</v>
      </c>
      <c r="C193">
        <v>0</v>
      </c>
      <c r="D193">
        <v>0</v>
      </c>
      <c r="E193">
        <v>1</v>
      </c>
    </row>
    <row r="194" spans="1:5" x14ac:dyDescent="0.35">
      <c r="A194">
        <v>0</v>
      </c>
      <c r="B194">
        <v>0</v>
      </c>
      <c r="C194">
        <v>0</v>
      </c>
      <c r="D194">
        <v>0</v>
      </c>
      <c r="E194">
        <v>1</v>
      </c>
    </row>
    <row r="195" spans="1:5" x14ac:dyDescent="0.35">
      <c r="A195">
        <v>0</v>
      </c>
      <c r="B195">
        <v>0</v>
      </c>
      <c r="C195">
        <v>0</v>
      </c>
      <c r="D195">
        <v>0</v>
      </c>
      <c r="E195">
        <v>1</v>
      </c>
    </row>
    <row r="196" spans="1:5" x14ac:dyDescent="0.35">
      <c r="A196">
        <v>0</v>
      </c>
      <c r="B196">
        <v>0</v>
      </c>
      <c r="C196">
        <v>0</v>
      </c>
      <c r="D196">
        <v>0</v>
      </c>
      <c r="E196">
        <v>1</v>
      </c>
    </row>
    <row r="197" spans="1:5" x14ac:dyDescent="0.35">
      <c r="A197">
        <v>0</v>
      </c>
      <c r="B197">
        <v>0</v>
      </c>
      <c r="C197">
        <v>0</v>
      </c>
      <c r="D197">
        <v>0</v>
      </c>
      <c r="E197">
        <v>1</v>
      </c>
    </row>
    <row r="198" spans="1:5" x14ac:dyDescent="0.35">
      <c r="A198">
        <v>0</v>
      </c>
      <c r="B198">
        <v>0</v>
      </c>
      <c r="C198">
        <v>0</v>
      </c>
      <c r="D198">
        <v>0</v>
      </c>
      <c r="E198">
        <v>1</v>
      </c>
    </row>
    <row r="199" spans="1:5" x14ac:dyDescent="0.35">
      <c r="A199">
        <v>0</v>
      </c>
      <c r="B199">
        <v>0</v>
      </c>
      <c r="C199">
        <v>0</v>
      </c>
      <c r="D199">
        <v>0</v>
      </c>
      <c r="E199">
        <v>1</v>
      </c>
    </row>
    <row r="200" spans="1:5" x14ac:dyDescent="0.35">
      <c r="A200">
        <v>0</v>
      </c>
      <c r="B200">
        <v>0</v>
      </c>
      <c r="C200">
        <v>0</v>
      </c>
      <c r="D200">
        <v>0</v>
      </c>
      <c r="E200">
        <v>1</v>
      </c>
    </row>
    <row r="201" spans="1:5" x14ac:dyDescent="0.35">
      <c r="A201">
        <v>0</v>
      </c>
      <c r="B201">
        <v>0</v>
      </c>
      <c r="C201">
        <v>0</v>
      </c>
      <c r="D201">
        <v>0</v>
      </c>
      <c r="E201">
        <v>1</v>
      </c>
    </row>
    <row r="202" spans="1:5" x14ac:dyDescent="0.35">
      <c r="A202">
        <v>0</v>
      </c>
      <c r="B202">
        <v>0</v>
      </c>
      <c r="C202">
        <v>0</v>
      </c>
      <c r="D202">
        <v>0</v>
      </c>
      <c r="E202">
        <v>1</v>
      </c>
    </row>
    <row r="203" spans="1:5" x14ac:dyDescent="0.35">
      <c r="A203">
        <v>0</v>
      </c>
      <c r="B203">
        <v>0</v>
      </c>
      <c r="C203">
        <v>0</v>
      </c>
      <c r="D203">
        <v>0</v>
      </c>
      <c r="E203">
        <v>1</v>
      </c>
    </row>
    <row r="204" spans="1:5" x14ac:dyDescent="0.35">
      <c r="A204">
        <v>0</v>
      </c>
      <c r="B204">
        <v>0</v>
      </c>
      <c r="C204">
        <v>0</v>
      </c>
      <c r="D204">
        <v>0</v>
      </c>
      <c r="E204">
        <v>1</v>
      </c>
    </row>
    <row r="205" spans="1:5" x14ac:dyDescent="0.35">
      <c r="A205">
        <v>0</v>
      </c>
      <c r="B205">
        <v>0</v>
      </c>
      <c r="C205">
        <v>0</v>
      </c>
      <c r="D205">
        <v>0</v>
      </c>
      <c r="E205">
        <v>1</v>
      </c>
    </row>
    <row r="206" spans="1:5" x14ac:dyDescent="0.35">
      <c r="A206">
        <v>0</v>
      </c>
      <c r="B206">
        <v>0</v>
      </c>
      <c r="C206">
        <v>0</v>
      </c>
      <c r="D206">
        <v>0</v>
      </c>
      <c r="E206">
        <v>1</v>
      </c>
    </row>
    <row r="207" spans="1:5" x14ac:dyDescent="0.35">
      <c r="A207">
        <v>0</v>
      </c>
      <c r="B207">
        <v>0</v>
      </c>
      <c r="C207">
        <v>0</v>
      </c>
      <c r="D207">
        <v>0</v>
      </c>
      <c r="E207">
        <v>1</v>
      </c>
    </row>
    <row r="208" spans="1:5" x14ac:dyDescent="0.35">
      <c r="A208">
        <v>0</v>
      </c>
      <c r="B208">
        <v>0</v>
      </c>
      <c r="C208">
        <v>0</v>
      </c>
      <c r="D208">
        <v>0</v>
      </c>
      <c r="E208">
        <v>1</v>
      </c>
    </row>
    <row r="209" spans="1:5" x14ac:dyDescent="0.35">
      <c r="A209">
        <v>0</v>
      </c>
      <c r="B209">
        <v>0</v>
      </c>
      <c r="C209">
        <v>0</v>
      </c>
      <c r="D209">
        <v>0</v>
      </c>
      <c r="E209">
        <v>1</v>
      </c>
    </row>
    <row r="210" spans="1:5" x14ac:dyDescent="0.35">
      <c r="A210">
        <v>0</v>
      </c>
      <c r="B210">
        <v>0</v>
      </c>
      <c r="C210">
        <v>0</v>
      </c>
      <c r="D210">
        <v>0</v>
      </c>
      <c r="E210">
        <v>1</v>
      </c>
    </row>
    <row r="211" spans="1:5" x14ac:dyDescent="0.35">
      <c r="A211">
        <v>0</v>
      </c>
      <c r="B211">
        <v>0</v>
      </c>
      <c r="C211">
        <v>0</v>
      </c>
      <c r="D211">
        <v>0</v>
      </c>
      <c r="E211">
        <v>1</v>
      </c>
    </row>
    <row r="212" spans="1:5" x14ac:dyDescent="0.35">
      <c r="A212">
        <v>0</v>
      </c>
      <c r="B212">
        <v>0</v>
      </c>
      <c r="C212">
        <v>0</v>
      </c>
      <c r="D212">
        <v>1</v>
      </c>
      <c r="E212">
        <v>0</v>
      </c>
    </row>
    <row r="213" spans="1:5" x14ac:dyDescent="0.35">
      <c r="A213">
        <v>0</v>
      </c>
      <c r="B213">
        <v>1</v>
      </c>
      <c r="C213">
        <v>0</v>
      </c>
      <c r="D213">
        <v>0</v>
      </c>
      <c r="E213">
        <v>0</v>
      </c>
    </row>
    <row r="214" spans="1:5" x14ac:dyDescent="0.35">
      <c r="A214">
        <v>0</v>
      </c>
      <c r="B214">
        <v>0</v>
      </c>
      <c r="C214">
        <v>0</v>
      </c>
      <c r="D214">
        <v>0</v>
      </c>
      <c r="E214">
        <v>1</v>
      </c>
    </row>
    <row r="215" spans="1:5" x14ac:dyDescent="0.35">
      <c r="A215">
        <v>1</v>
      </c>
      <c r="B215">
        <v>0</v>
      </c>
      <c r="C215">
        <v>0</v>
      </c>
      <c r="D215">
        <v>0</v>
      </c>
      <c r="E215">
        <v>0</v>
      </c>
    </row>
    <row r="216" spans="1:5" x14ac:dyDescent="0.35">
      <c r="A216">
        <v>0</v>
      </c>
      <c r="B216">
        <v>0</v>
      </c>
      <c r="C216">
        <v>0</v>
      </c>
      <c r="D216">
        <v>0</v>
      </c>
      <c r="E216">
        <v>1</v>
      </c>
    </row>
    <row r="217" spans="1:5" x14ac:dyDescent="0.35">
      <c r="A217">
        <v>0</v>
      </c>
      <c r="B217">
        <v>0</v>
      </c>
      <c r="C217">
        <v>0</v>
      </c>
      <c r="D217">
        <v>0</v>
      </c>
      <c r="E217">
        <v>1</v>
      </c>
    </row>
    <row r="218" spans="1:5" x14ac:dyDescent="0.35">
      <c r="A218">
        <v>0</v>
      </c>
      <c r="B218">
        <v>0</v>
      </c>
      <c r="C218">
        <v>0</v>
      </c>
      <c r="D218">
        <v>0</v>
      </c>
      <c r="E218">
        <v>1</v>
      </c>
    </row>
    <row r="219" spans="1:5" x14ac:dyDescent="0.35">
      <c r="A219">
        <v>0</v>
      </c>
      <c r="B219">
        <v>0</v>
      </c>
      <c r="C219">
        <v>0</v>
      </c>
      <c r="D219">
        <v>1</v>
      </c>
      <c r="E219">
        <v>0</v>
      </c>
    </row>
    <row r="220" spans="1:5" x14ac:dyDescent="0.35">
      <c r="A220">
        <v>1</v>
      </c>
      <c r="B220">
        <v>0</v>
      </c>
      <c r="C220">
        <v>0</v>
      </c>
      <c r="D220">
        <v>0</v>
      </c>
      <c r="E220">
        <v>0</v>
      </c>
    </row>
    <row r="221" spans="1:5" x14ac:dyDescent="0.35">
      <c r="A221">
        <v>0</v>
      </c>
      <c r="B221">
        <v>0</v>
      </c>
      <c r="C221">
        <v>0</v>
      </c>
      <c r="D221">
        <v>0</v>
      </c>
      <c r="E221">
        <v>1</v>
      </c>
    </row>
    <row r="222" spans="1:5" x14ac:dyDescent="0.35">
      <c r="A222">
        <v>0</v>
      </c>
      <c r="B222">
        <v>0</v>
      </c>
      <c r="C222">
        <v>0</v>
      </c>
      <c r="D222">
        <v>1</v>
      </c>
      <c r="E222">
        <v>0</v>
      </c>
    </row>
    <row r="223" spans="1:5" x14ac:dyDescent="0.35">
      <c r="A223">
        <v>0</v>
      </c>
      <c r="B223">
        <v>0</v>
      </c>
      <c r="C223">
        <v>0</v>
      </c>
      <c r="D223">
        <v>1</v>
      </c>
      <c r="E223">
        <v>0</v>
      </c>
    </row>
    <row r="224" spans="1:5" x14ac:dyDescent="0.35">
      <c r="A224">
        <v>0</v>
      </c>
      <c r="B224">
        <v>0</v>
      </c>
      <c r="C224">
        <v>0</v>
      </c>
      <c r="D224">
        <v>0</v>
      </c>
      <c r="E224">
        <v>1</v>
      </c>
    </row>
    <row r="225" spans="1:5" x14ac:dyDescent="0.35">
      <c r="A225">
        <v>0</v>
      </c>
      <c r="B225">
        <v>0</v>
      </c>
      <c r="C225">
        <v>0</v>
      </c>
      <c r="D225">
        <v>0</v>
      </c>
      <c r="E225">
        <v>1</v>
      </c>
    </row>
    <row r="226" spans="1:5" x14ac:dyDescent="0.35">
      <c r="A226">
        <v>0</v>
      </c>
      <c r="B226">
        <v>1</v>
      </c>
      <c r="C226">
        <v>0</v>
      </c>
      <c r="D226">
        <v>0</v>
      </c>
      <c r="E226">
        <v>0</v>
      </c>
    </row>
    <row r="227" spans="1:5" x14ac:dyDescent="0.35">
      <c r="A227">
        <v>0</v>
      </c>
      <c r="B227">
        <v>0</v>
      </c>
      <c r="C227">
        <v>0</v>
      </c>
      <c r="D227">
        <v>0</v>
      </c>
      <c r="E227">
        <v>1</v>
      </c>
    </row>
    <row r="228" spans="1:5" x14ac:dyDescent="0.35">
      <c r="A228">
        <v>0</v>
      </c>
      <c r="B228">
        <v>0</v>
      </c>
      <c r="C228">
        <v>0</v>
      </c>
      <c r="D228">
        <v>0</v>
      </c>
      <c r="E228">
        <v>1</v>
      </c>
    </row>
    <row r="229" spans="1:5" x14ac:dyDescent="0.35">
      <c r="A229">
        <v>0</v>
      </c>
      <c r="B229">
        <v>0</v>
      </c>
      <c r="C229">
        <v>0</v>
      </c>
      <c r="D229">
        <v>0</v>
      </c>
      <c r="E229">
        <v>1</v>
      </c>
    </row>
    <row r="230" spans="1:5" x14ac:dyDescent="0.35">
      <c r="A230">
        <v>0</v>
      </c>
      <c r="B230">
        <v>0</v>
      </c>
      <c r="C230">
        <v>0</v>
      </c>
      <c r="D230">
        <v>0</v>
      </c>
      <c r="E230">
        <v>1</v>
      </c>
    </row>
    <row r="231" spans="1:5" x14ac:dyDescent="0.35">
      <c r="A231">
        <v>0</v>
      </c>
      <c r="B231">
        <v>0</v>
      </c>
      <c r="C231">
        <v>0</v>
      </c>
      <c r="D231">
        <v>0</v>
      </c>
      <c r="E231">
        <v>1</v>
      </c>
    </row>
    <row r="232" spans="1:5" x14ac:dyDescent="0.35">
      <c r="A232">
        <v>0</v>
      </c>
      <c r="B232">
        <v>0</v>
      </c>
      <c r="C232">
        <v>0</v>
      </c>
      <c r="D232">
        <v>0</v>
      </c>
      <c r="E232">
        <v>1</v>
      </c>
    </row>
    <row r="233" spans="1:5" x14ac:dyDescent="0.35">
      <c r="A233">
        <v>0</v>
      </c>
      <c r="B233">
        <v>0</v>
      </c>
      <c r="C233">
        <v>0</v>
      </c>
      <c r="D233">
        <v>0</v>
      </c>
      <c r="E233">
        <v>1</v>
      </c>
    </row>
    <row r="234" spans="1:5" x14ac:dyDescent="0.35">
      <c r="A234">
        <v>0</v>
      </c>
      <c r="B234">
        <v>0</v>
      </c>
      <c r="C234">
        <v>0</v>
      </c>
      <c r="D234">
        <v>0</v>
      </c>
      <c r="E234">
        <v>1</v>
      </c>
    </row>
    <row r="235" spans="1:5" x14ac:dyDescent="0.35">
      <c r="A235">
        <v>0</v>
      </c>
      <c r="B235">
        <v>0</v>
      </c>
      <c r="C235">
        <v>0</v>
      </c>
      <c r="D235">
        <v>0</v>
      </c>
      <c r="E235">
        <v>1</v>
      </c>
    </row>
    <row r="236" spans="1:5" x14ac:dyDescent="0.35">
      <c r="A236">
        <v>0</v>
      </c>
      <c r="B236">
        <v>0</v>
      </c>
      <c r="C236">
        <v>0</v>
      </c>
      <c r="D236">
        <v>0</v>
      </c>
      <c r="E236">
        <v>1</v>
      </c>
    </row>
    <row r="237" spans="1:5" x14ac:dyDescent="0.35">
      <c r="A237">
        <v>0</v>
      </c>
      <c r="B237">
        <v>0</v>
      </c>
      <c r="C237">
        <v>0</v>
      </c>
      <c r="D237">
        <v>0</v>
      </c>
      <c r="E237">
        <v>1</v>
      </c>
    </row>
    <row r="238" spans="1:5" x14ac:dyDescent="0.35">
      <c r="A238">
        <v>0</v>
      </c>
      <c r="B238">
        <v>0</v>
      </c>
      <c r="C238">
        <v>0</v>
      </c>
      <c r="D238">
        <v>0</v>
      </c>
      <c r="E238">
        <v>1</v>
      </c>
    </row>
    <row r="239" spans="1:5" x14ac:dyDescent="0.35">
      <c r="A239">
        <v>0</v>
      </c>
      <c r="B239">
        <v>0</v>
      </c>
      <c r="C239">
        <v>0</v>
      </c>
      <c r="D239">
        <v>0</v>
      </c>
      <c r="E239">
        <v>1</v>
      </c>
    </row>
    <row r="240" spans="1:5" x14ac:dyDescent="0.35">
      <c r="A240">
        <v>0</v>
      </c>
      <c r="B240">
        <v>0</v>
      </c>
      <c r="C240">
        <v>0</v>
      </c>
      <c r="D240">
        <v>0</v>
      </c>
      <c r="E240">
        <v>1</v>
      </c>
    </row>
    <row r="241" spans="1:5" x14ac:dyDescent="0.35">
      <c r="A241">
        <v>0</v>
      </c>
      <c r="B241">
        <v>0</v>
      </c>
      <c r="C241">
        <v>0</v>
      </c>
      <c r="D241">
        <v>0</v>
      </c>
      <c r="E241">
        <v>1</v>
      </c>
    </row>
    <row r="242" spans="1:5" x14ac:dyDescent="0.35">
      <c r="A242">
        <v>0</v>
      </c>
      <c r="B242">
        <v>0</v>
      </c>
      <c r="C242">
        <v>0</v>
      </c>
      <c r="D242">
        <v>0</v>
      </c>
      <c r="E242">
        <v>1</v>
      </c>
    </row>
    <row r="243" spans="1:5" x14ac:dyDescent="0.35">
      <c r="A243">
        <v>0</v>
      </c>
      <c r="B243">
        <v>1</v>
      </c>
      <c r="C243">
        <v>0</v>
      </c>
      <c r="D243">
        <v>0</v>
      </c>
      <c r="E243">
        <v>0</v>
      </c>
    </row>
    <row r="244" spans="1:5" x14ac:dyDescent="0.35">
      <c r="A244">
        <v>0</v>
      </c>
      <c r="B244">
        <v>0</v>
      </c>
      <c r="C244">
        <v>0</v>
      </c>
      <c r="D244">
        <v>0</v>
      </c>
      <c r="E244">
        <v>1</v>
      </c>
    </row>
    <row r="245" spans="1:5" x14ac:dyDescent="0.35">
      <c r="A245">
        <v>0</v>
      </c>
      <c r="B245">
        <v>0</v>
      </c>
      <c r="C245">
        <v>0</v>
      </c>
      <c r="D245">
        <v>0</v>
      </c>
      <c r="E245">
        <v>1</v>
      </c>
    </row>
    <row r="246" spans="1:5" x14ac:dyDescent="0.35">
      <c r="A246">
        <v>0</v>
      </c>
      <c r="B246">
        <v>0</v>
      </c>
      <c r="C246">
        <v>0</v>
      </c>
      <c r="D246">
        <v>0</v>
      </c>
      <c r="E246">
        <v>1</v>
      </c>
    </row>
    <row r="247" spans="1:5" x14ac:dyDescent="0.35">
      <c r="A247">
        <v>0</v>
      </c>
      <c r="B247">
        <v>1</v>
      </c>
      <c r="C247">
        <v>0</v>
      </c>
      <c r="D247">
        <v>0</v>
      </c>
      <c r="E247">
        <v>0</v>
      </c>
    </row>
    <row r="248" spans="1:5" x14ac:dyDescent="0.35">
      <c r="A248">
        <v>0</v>
      </c>
      <c r="B248">
        <v>0</v>
      </c>
      <c r="C248">
        <v>0</v>
      </c>
      <c r="D248">
        <v>0</v>
      </c>
      <c r="E248">
        <v>1</v>
      </c>
    </row>
    <row r="249" spans="1:5" x14ac:dyDescent="0.35">
      <c r="A249">
        <v>0</v>
      </c>
      <c r="B249">
        <v>0</v>
      </c>
      <c r="C249">
        <v>0</v>
      </c>
      <c r="D249">
        <v>0</v>
      </c>
      <c r="E249">
        <v>1</v>
      </c>
    </row>
    <row r="250" spans="1:5" x14ac:dyDescent="0.35">
      <c r="A250">
        <v>0</v>
      </c>
      <c r="B250">
        <v>0</v>
      </c>
      <c r="C250">
        <v>0</v>
      </c>
      <c r="D250">
        <v>0</v>
      </c>
      <c r="E250">
        <v>1</v>
      </c>
    </row>
    <row r="251" spans="1:5" x14ac:dyDescent="0.35">
      <c r="A251">
        <v>0</v>
      </c>
      <c r="B251">
        <v>0</v>
      </c>
      <c r="C251">
        <v>0</v>
      </c>
      <c r="D251">
        <v>0</v>
      </c>
      <c r="E251">
        <v>1</v>
      </c>
    </row>
    <row r="252" spans="1:5" x14ac:dyDescent="0.35">
      <c r="A252">
        <v>0</v>
      </c>
      <c r="B252">
        <v>0</v>
      </c>
      <c r="C252">
        <v>0</v>
      </c>
      <c r="D252">
        <v>0</v>
      </c>
      <c r="E252">
        <v>1</v>
      </c>
    </row>
    <row r="253" spans="1:5" x14ac:dyDescent="0.35">
      <c r="A253">
        <v>0</v>
      </c>
      <c r="B253">
        <v>0</v>
      </c>
      <c r="C253">
        <v>0</v>
      </c>
      <c r="D253">
        <v>0</v>
      </c>
      <c r="E253">
        <v>1</v>
      </c>
    </row>
    <row r="254" spans="1:5" x14ac:dyDescent="0.35">
      <c r="A254">
        <v>0</v>
      </c>
      <c r="B254">
        <v>0</v>
      </c>
      <c r="C254">
        <v>0</v>
      </c>
      <c r="D254">
        <v>0</v>
      </c>
      <c r="E254">
        <v>1</v>
      </c>
    </row>
    <row r="255" spans="1:5" x14ac:dyDescent="0.35">
      <c r="A255">
        <v>0</v>
      </c>
      <c r="B255">
        <v>0</v>
      </c>
      <c r="C255">
        <v>0</v>
      </c>
      <c r="D255">
        <v>0</v>
      </c>
      <c r="E255">
        <v>1</v>
      </c>
    </row>
    <row r="256" spans="1:5" x14ac:dyDescent="0.35">
      <c r="A256">
        <v>0</v>
      </c>
      <c r="B256">
        <v>0</v>
      </c>
      <c r="C256">
        <v>0</v>
      </c>
      <c r="D256">
        <v>0</v>
      </c>
      <c r="E256">
        <v>1</v>
      </c>
    </row>
    <row r="257" spans="1:5" x14ac:dyDescent="0.35">
      <c r="A257">
        <v>0</v>
      </c>
      <c r="B257">
        <v>0</v>
      </c>
      <c r="C257">
        <v>0</v>
      </c>
      <c r="D257">
        <v>0</v>
      </c>
      <c r="E257">
        <v>1</v>
      </c>
    </row>
    <row r="258" spans="1:5" x14ac:dyDescent="0.35">
      <c r="A258">
        <v>0</v>
      </c>
      <c r="B258">
        <v>0</v>
      </c>
      <c r="C258">
        <v>0</v>
      </c>
      <c r="D258">
        <v>0</v>
      </c>
      <c r="E258">
        <v>1</v>
      </c>
    </row>
    <row r="259" spans="1:5" x14ac:dyDescent="0.35">
      <c r="A259">
        <v>0</v>
      </c>
      <c r="B259">
        <v>1</v>
      </c>
      <c r="C259">
        <v>0</v>
      </c>
      <c r="D259">
        <v>0</v>
      </c>
      <c r="E259">
        <v>0</v>
      </c>
    </row>
    <row r="260" spans="1:5" x14ac:dyDescent="0.35">
      <c r="A260">
        <v>0</v>
      </c>
      <c r="B260">
        <v>0</v>
      </c>
      <c r="C260">
        <v>0</v>
      </c>
      <c r="D260">
        <v>0</v>
      </c>
      <c r="E260">
        <v>1</v>
      </c>
    </row>
    <row r="261" spans="1:5" x14ac:dyDescent="0.35">
      <c r="A261">
        <v>0</v>
      </c>
      <c r="B261">
        <v>0</v>
      </c>
      <c r="C261">
        <v>0</v>
      </c>
      <c r="D261">
        <v>0</v>
      </c>
      <c r="E261">
        <v>1</v>
      </c>
    </row>
    <row r="262" spans="1:5" x14ac:dyDescent="0.35">
      <c r="A262">
        <v>0</v>
      </c>
      <c r="B262">
        <v>0</v>
      </c>
      <c r="C262">
        <v>0</v>
      </c>
      <c r="D262">
        <v>0</v>
      </c>
      <c r="E262">
        <v>1</v>
      </c>
    </row>
    <row r="263" spans="1:5" x14ac:dyDescent="0.35">
      <c r="A263">
        <v>0</v>
      </c>
      <c r="B263">
        <v>0</v>
      </c>
      <c r="C263">
        <v>0</v>
      </c>
      <c r="D263">
        <v>0</v>
      </c>
      <c r="E263">
        <v>1</v>
      </c>
    </row>
    <row r="264" spans="1:5" x14ac:dyDescent="0.35">
      <c r="A264">
        <v>1</v>
      </c>
      <c r="B264">
        <v>0</v>
      </c>
      <c r="C264">
        <v>0</v>
      </c>
      <c r="D264">
        <v>0</v>
      </c>
      <c r="E264">
        <v>0</v>
      </c>
    </row>
    <row r="265" spans="1:5" x14ac:dyDescent="0.35">
      <c r="A265">
        <v>1</v>
      </c>
      <c r="B265">
        <v>0</v>
      </c>
      <c r="C265">
        <v>0</v>
      </c>
      <c r="D265">
        <v>0</v>
      </c>
      <c r="E265">
        <v>0</v>
      </c>
    </row>
    <row r="266" spans="1:5" x14ac:dyDescent="0.35">
      <c r="A266">
        <v>0</v>
      </c>
      <c r="B266">
        <v>0</v>
      </c>
      <c r="C266">
        <v>0</v>
      </c>
      <c r="D266">
        <v>0</v>
      </c>
      <c r="E266">
        <v>1</v>
      </c>
    </row>
    <row r="267" spans="1:5" x14ac:dyDescent="0.35">
      <c r="A267">
        <v>0</v>
      </c>
      <c r="B267">
        <v>0</v>
      </c>
      <c r="C267">
        <v>0</v>
      </c>
      <c r="D267">
        <v>0</v>
      </c>
      <c r="E267">
        <v>1</v>
      </c>
    </row>
    <row r="268" spans="1:5" x14ac:dyDescent="0.35">
      <c r="A268">
        <v>0</v>
      </c>
      <c r="B268">
        <v>0</v>
      </c>
      <c r="C268">
        <v>0</v>
      </c>
      <c r="D268">
        <v>0</v>
      </c>
      <c r="E268">
        <v>1</v>
      </c>
    </row>
    <row r="269" spans="1:5" x14ac:dyDescent="0.35">
      <c r="A269">
        <v>1</v>
      </c>
      <c r="B269">
        <v>0</v>
      </c>
      <c r="C269">
        <v>0</v>
      </c>
      <c r="D269">
        <v>0</v>
      </c>
      <c r="E269">
        <v>0</v>
      </c>
    </row>
    <row r="270" spans="1:5" x14ac:dyDescent="0.35">
      <c r="A270">
        <v>0</v>
      </c>
      <c r="B270">
        <v>0</v>
      </c>
      <c r="C270">
        <v>0</v>
      </c>
      <c r="D270">
        <v>0</v>
      </c>
      <c r="E270">
        <v>1</v>
      </c>
    </row>
    <row r="271" spans="1:5" x14ac:dyDescent="0.35">
      <c r="A271">
        <v>0</v>
      </c>
      <c r="B271">
        <v>0</v>
      </c>
      <c r="C271">
        <v>0</v>
      </c>
      <c r="D271">
        <v>0</v>
      </c>
      <c r="E271">
        <v>1</v>
      </c>
    </row>
    <row r="272" spans="1:5" x14ac:dyDescent="0.35">
      <c r="A272">
        <v>0</v>
      </c>
      <c r="B272">
        <v>0</v>
      </c>
      <c r="C272">
        <v>0</v>
      </c>
      <c r="D272">
        <v>0</v>
      </c>
      <c r="E272">
        <v>1</v>
      </c>
    </row>
    <row r="273" spans="1:5" x14ac:dyDescent="0.35">
      <c r="A273">
        <v>0</v>
      </c>
      <c r="B273">
        <v>0</v>
      </c>
      <c r="C273">
        <v>0</v>
      </c>
      <c r="D273">
        <v>0</v>
      </c>
      <c r="E273">
        <v>1</v>
      </c>
    </row>
    <row r="274" spans="1:5" x14ac:dyDescent="0.35">
      <c r="A274">
        <v>0</v>
      </c>
      <c r="B274">
        <v>0</v>
      </c>
      <c r="C274">
        <v>0</v>
      </c>
      <c r="D274">
        <v>0</v>
      </c>
      <c r="E274">
        <v>1</v>
      </c>
    </row>
    <row r="275" spans="1:5" x14ac:dyDescent="0.35">
      <c r="A275">
        <v>0</v>
      </c>
      <c r="B275">
        <v>0</v>
      </c>
      <c r="C275">
        <v>0</v>
      </c>
      <c r="D275">
        <v>0</v>
      </c>
      <c r="E275">
        <v>1</v>
      </c>
    </row>
    <row r="276" spans="1:5" x14ac:dyDescent="0.35">
      <c r="A276">
        <v>0</v>
      </c>
      <c r="B276">
        <v>0</v>
      </c>
      <c r="C276">
        <v>0</v>
      </c>
      <c r="D276">
        <v>0</v>
      </c>
      <c r="E276">
        <v>1</v>
      </c>
    </row>
    <row r="277" spans="1:5" x14ac:dyDescent="0.35">
      <c r="A277">
        <v>0</v>
      </c>
      <c r="B277">
        <v>0</v>
      </c>
      <c r="C277">
        <v>0</v>
      </c>
      <c r="D277">
        <v>0</v>
      </c>
      <c r="E277">
        <v>1</v>
      </c>
    </row>
    <row r="278" spans="1:5" x14ac:dyDescent="0.35">
      <c r="A278">
        <v>0</v>
      </c>
      <c r="B278">
        <v>0</v>
      </c>
      <c r="C278">
        <v>0</v>
      </c>
      <c r="D278">
        <v>0</v>
      </c>
      <c r="E278">
        <v>1</v>
      </c>
    </row>
    <row r="279" spans="1:5" x14ac:dyDescent="0.35">
      <c r="A279">
        <v>0</v>
      </c>
      <c r="B279">
        <v>0</v>
      </c>
      <c r="C279">
        <v>0</v>
      </c>
      <c r="D279">
        <v>0</v>
      </c>
      <c r="E279">
        <v>1</v>
      </c>
    </row>
    <row r="280" spans="1:5" x14ac:dyDescent="0.35">
      <c r="A280">
        <v>0</v>
      </c>
      <c r="B280">
        <v>0</v>
      </c>
      <c r="C280">
        <v>0</v>
      </c>
      <c r="D280">
        <v>0</v>
      </c>
      <c r="E280">
        <v>1</v>
      </c>
    </row>
    <row r="281" spans="1:5" x14ac:dyDescent="0.35">
      <c r="A281">
        <v>0</v>
      </c>
      <c r="B281">
        <v>0</v>
      </c>
      <c r="C281">
        <v>0</v>
      </c>
      <c r="D281">
        <v>0</v>
      </c>
      <c r="E281">
        <v>1</v>
      </c>
    </row>
    <row r="282" spans="1:5" x14ac:dyDescent="0.35">
      <c r="A282">
        <v>0</v>
      </c>
      <c r="B282">
        <v>0</v>
      </c>
      <c r="C282">
        <v>0</v>
      </c>
      <c r="D282">
        <v>0</v>
      </c>
      <c r="E282">
        <v>1</v>
      </c>
    </row>
    <row r="283" spans="1:5" x14ac:dyDescent="0.35">
      <c r="A283">
        <v>0</v>
      </c>
      <c r="B283">
        <v>0</v>
      </c>
      <c r="C283">
        <v>0</v>
      </c>
      <c r="D283">
        <v>0</v>
      </c>
      <c r="E283">
        <v>1</v>
      </c>
    </row>
    <row r="284" spans="1:5" x14ac:dyDescent="0.35">
      <c r="A284">
        <v>1</v>
      </c>
      <c r="B284">
        <v>0</v>
      </c>
      <c r="C284">
        <v>0</v>
      </c>
      <c r="D284">
        <v>0</v>
      </c>
      <c r="E284">
        <v>0</v>
      </c>
    </row>
    <row r="285" spans="1:5" x14ac:dyDescent="0.35">
      <c r="A285">
        <v>0</v>
      </c>
      <c r="B285">
        <v>0</v>
      </c>
      <c r="C285">
        <v>0</v>
      </c>
      <c r="D285">
        <v>0</v>
      </c>
      <c r="E285">
        <v>1</v>
      </c>
    </row>
    <row r="286" spans="1:5" x14ac:dyDescent="0.35">
      <c r="A286">
        <v>0</v>
      </c>
      <c r="B286">
        <v>0</v>
      </c>
      <c r="C286">
        <v>0</v>
      </c>
      <c r="D286">
        <v>0</v>
      </c>
      <c r="E286">
        <v>1</v>
      </c>
    </row>
    <row r="287" spans="1:5" x14ac:dyDescent="0.35">
      <c r="A287">
        <v>0</v>
      </c>
      <c r="B287">
        <v>0</v>
      </c>
      <c r="C287">
        <v>0</v>
      </c>
      <c r="D287">
        <v>0</v>
      </c>
      <c r="E287">
        <v>1</v>
      </c>
    </row>
    <row r="288" spans="1:5" x14ac:dyDescent="0.35">
      <c r="A288">
        <v>0</v>
      </c>
      <c r="B288">
        <v>0</v>
      </c>
      <c r="C288">
        <v>0</v>
      </c>
      <c r="D288">
        <v>0</v>
      </c>
      <c r="E288">
        <v>1</v>
      </c>
    </row>
    <row r="289" spans="1:5" x14ac:dyDescent="0.35">
      <c r="A289">
        <v>0</v>
      </c>
      <c r="B289">
        <v>0</v>
      </c>
      <c r="C289">
        <v>0</v>
      </c>
      <c r="D289">
        <v>0</v>
      </c>
      <c r="E289">
        <v>1</v>
      </c>
    </row>
    <row r="290" spans="1:5" x14ac:dyDescent="0.35">
      <c r="A290">
        <v>0</v>
      </c>
      <c r="B290">
        <v>0</v>
      </c>
      <c r="C290">
        <v>0</v>
      </c>
      <c r="D290">
        <v>0</v>
      </c>
      <c r="E290">
        <v>1</v>
      </c>
    </row>
    <row r="291" spans="1:5" x14ac:dyDescent="0.35">
      <c r="A291">
        <v>1</v>
      </c>
      <c r="B291">
        <v>0</v>
      </c>
      <c r="C291">
        <v>0</v>
      </c>
      <c r="D291">
        <v>0</v>
      </c>
      <c r="E291">
        <v>0</v>
      </c>
    </row>
    <row r="292" spans="1:5" x14ac:dyDescent="0.35">
      <c r="A292">
        <v>0</v>
      </c>
      <c r="B292">
        <v>0</v>
      </c>
      <c r="C292">
        <v>0</v>
      </c>
      <c r="D292">
        <v>0</v>
      </c>
      <c r="E292">
        <v>1</v>
      </c>
    </row>
    <row r="293" spans="1:5" x14ac:dyDescent="0.35">
      <c r="A293">
        <v>1</v>
      </c>
      <c r="B293">
        <v>0</v>
      </c>
      <c r="C293">
        <v>0</v>
      </c>
      <c r="D293">
        <v>0</v>
      </c>
      <c r="E293">
        <v>0</v>
      </c>
    </row>
    <row r="294" spans="1:5" x14ac:dyDescent="0.35">
      <c r="A294">
        <v>0</v>
      </c>
      <c r="B294">
        <v>0</v>
      </c>
      <c r="C294">
        <v>0</v>
      </c>
      <c r="D294">
        <v>0</v>
      </c>
      <c r="E294">
        <v>1</v>
      </c>
    </row>
    <row r="295" spans="1:5" x14ac:dyDescent="0.35">
      <c r="A295">
        <v>0</v>
      </c>
      <c r="B295">
        <v>0</v>
      </c>
      <c r="C295">
        <v>0</v>
      </c>
      <c r="D295">
        <v>0</v>
      </c>
      <c r="E295">
        <v>1</v>
      </c>
    </row>
    <row r="296" spans="1:5" x14ac:dyDescent="0.35">
      <c r="A296">
        <v>1</v>
      </c>
      <c r="B296">
        <v>0</v>
      </c>
      <c r="C296">
        <v>0</v>
      </c>
      <c r="D296">
        <v>0</v>
      </c>
      <c r="E296">
        <v>0</v>
      </c>
    </row>
    <row r="297" spans="1:5" x14ac:dyDescent="0.35">
      <c r="A297">
        <v>1</v>
      </c>
      <c r="B297">
        <v>0</v>
      </c>
      <c r="C297">
        <v>0</v>
      </c>
      <c r="D297">
        <v>0</v>
      </c>
      <c r="E297">
        <v>0</v>
      </c>
    </row>
    <row r="298" spans="1:5" x14ac:dyDescent="0.35">
      <c r="A298">
        <v>1</v>
      </c>
      <c r="B298">
        <v>0</v>
      </c>
      <c r="C298">
        <v>0</v>
      </c>
      <c r="D298">
        <v>0</v>
      </c>
      <c r="E298">
        <v>0</v>
      </c>
    </row>
    <row r="299" spans="1:5" x14ac:dyDescent="0.35">
      <c r="A299">
        <v>0</v>
      </c>
      <c r="B299">
        <v>0</v>
      </c>
      <c r="C299">
        <v>0</v>
      </c>
      <c r="D299">
        <v>0</v>
      </c>
      <c r="E299">
        <v>1</v>
      </c>
    </row>
    <row r="300" spans="1:5" x14ac:dyDescent="0.35">
      <c r="A300">
        <v>1</v>
      </c>
      <c r="B300">
        <v>0</v>
      </c>
      <c r="C300">
        <v>0</v>
      </c>
      <c r="D300">
        <v>0</v>
      </c>
      <c r="E300">
        <v>0</v>
      </c>
    </row>
    <row r="301" spans="1:5" x14ac:dyDescent="0.35">
      <c r="A301">
        <v>0</v>
      </c>
      <c r="B301">
        <v>0</v>
      </c>
      <c r="C301">
        <v>0</v>
      </c>
      <c r="D301">
        <v>0</v>
      </c>
      <c r="E301">
        <v>1</v>
      </c>
    </row>
    <row r="302" spans="1:5" x14ac:dyDescent="0.35">
      <c r="A302">
        <v>1</v>
      </c>
      <c r="B302">
        <v>0</v>
      </c>
      <c r="C302">
        <v>0</v>
      </c>
      <c r="D302">
        <v>0</v>
      </c>
      <c r="E302">
        <v>0</v>
      </c>
    </row>
    <row r="303" spans="1:5" x14ac:dyDescent="0.35">
      <c r="A303">
        <v>0</v>
      </c>
      <c r="B303">
        <v>0</v>
      </c>
      <c r="C303">
        <v>0</v>
      </c>
      <c r="D303">
        <v>0</v>
      </c>
      <c r="E303">
        <v>1</v>
      </c>
    </row>
    <row r="304" spans="1:5" x14ac:dyDescent="0.35">
      <c r="A304">
        <v>0</v>
      </c>
      <c r="B304">
        <v>0</v>
      </c>
      <c r="C304">
        <v>0</v>
      </c>
      <c r="D304">
        <v>0</v>
      </c>
      <c r="E304">
        <v>1</v>
      </c>
    </row>
    <row r="305" spans="1:5" x14ac:dyDescent="0.35">
      <c r="A305">
        <v>0</v>
      </c>
      <c r="B305">
        <v>0</v>
      </c>
      <c r="C305">
        <v>0</v>
      </c>
      <c r="D305">
        <v>0</v>
      </c>
      <c r="E305">
        <v>1</v>
      </c>
    </row>
    <row r="306" spans="1:5" x14ac:dyDescent="0.35">
      <c r="A306">
        <v>0</v>
      </c>
      <c r="B306">
        <v>0</v>
      </c>
      <c r="C306">
        <v>0</v>
      </c>
      <c r="D306">
        <v>0</v>
      </c>
      <c r="E306">
        <v>1</v>
      </c>
    </row>
    <row r="307" spans="1:5" x14ac:dyDescent="0.35">
      <c r="A307">
        <v>0</v>
      </c>
      <c r="B307">
        <v>0</v>
      </c>
      <c r="C307">
        <v>0</v>
      </c>
      <c r="D307">
        <v>0</v>
      </c>
      <c r="E307">
        <v>1</v>
      </c>
    </row>
    <row r="308" spans="1:5" x14ac:dyDescent="0.35">
      <c r="A308">
        <v>0</v>
      </c>
      <c r="B308">
        <v>0</v>
      </c>
      <c r="C308">
        <v>0</v>
      </c>
      <c r="D308">
        <v>0</v>
      </c>
      <c r="E308">
        <v>1</v>
      </c>
    </row>
    <row r="309" spans="1:5" x14ac:dyDescent="0.35">
      <c r="A309">
        <v>0</v>
      </c>
      <c r="B309">
        <v>0</v>
      </c>
      <c r="C309">
        <v>0</v>
      </c>
      <c r="D309">
        <v>0</v>
      </c>
      <c r="E309">
        <v>1</v>
      </c>
    </row>
    <row r="310" spans="1:5" x14ac:dyDescent="0.35">
      <c r="A310">
        <v>1</v>
      </c>
      <c r="B310">
        <v>0</v>
      </c>
      <c r="C310">
        <v>0</v>
      </c>
      <c r="D310">
        <v>0</v>
      </c>
      <c r="E310">
        <v>0</v>
      </c>
    </row>
    <row r="311" spans="1:5" x14ac:dyDescent="0.35">
      <c r="A311">
        <v>1</v>
      </c>
      <c r="B311">
        <v>0</v>
      </c>
      <c r="C311">
        <v>0</v>
      </c>
      <c r="D311">
        <v>0</v>
      </c>
      <c r="E311">
        <v>0</v>
      </c>
    </row>
    <row r="312" spans="1:5" x14ac:dyDescent="0.35">
      <c r="A312">
        <v>1</v>
      </c>
      <c r="B312">
        <v>0</v>
      </c>
      <c r="C312">
        <v>0</v>
      </c>
      <c r="D312">
        <v>0</v>
      </c>
      <c r="E312">
        <v>0</v>
      </c>
    </row>
    <row r="313" spans="1:5" x14ac:dyDescent="0.35">
      <c r="A313">
        <v>0</v>
      </c>
      <c r="B313">
        <v>0</v>
      </c>
      <c r="C313">
        <v>0</v>
      </c>
      <c r="D313">
        <v>0</v>
      </c>
      <c r="E313">
        <v>1</v>
      </c>
    </row>
    <row r="314" spans="1:5" x14ac:dyDescent="0.35">
      <c r="A314">
        <v>0</v>
      </c>
      <c r="B314">
        <v>0</v>
      </c>
      <c r="C314">
        <v>0</v>
      </c>
      <c r="D314">
        <v>0</v>
      </c>
      <c r="E314">
        <v>1</v>
      </c>
    </row>
    <row r="315" spans="1:5" x14ac:dyDescent="0.35">
      <c r="A315">
        <v>1</v>
      </c>
      <c r="B315">
        <v>0</v>
      </c>
      <c r="C315">
        <v>0</v>
      </c>
      <c r="D315">
        <v>0</v>
      </c>
      <c r="E315">
        <v>0</v>
      </c>
    </row>
    <row r="316" spans="1:5" x14ac:dyDescent="0.35">
      <c r="A316">
        <v>0</v>
      </c>
      <c r="B316">
        <v>1</v>
      </c>
      <c r="C316">
        <v>0</v>
      </c>
      <c r="D316">
        <v>0</v>
      </c>
      <c r="E316">
        <v>0</v>
      </c>
    </row>
    <row r="317" spans="1:5" x14ac:dyDescent="0.35">
      <c r="A317">
        <v>0</v>
      </c>
      <c r="B317">
        <v>0</v>
      </c>
      <c r="C317">
        <v>0</v>
      </c>
      <c r="D317">
        <v>0</v>
      </c>
      <c r="E317">
        <v>1</v>
      </c>
    </row>
    <row r="318" spans="1:5" x14ac:dyDescent="0.35">
      <c r="A318">
        <v>0</v>
      </c>
      <c r="B318">
        <v>0</v>
      </c>
      <c r="C318">
        <v>0</v>
      </c>
      <c r="D318">
        <v>0</v>
      </c>
      <c r="E318">
        <v>1</v>
      </c>
    </row>
    <row r="319" spans="1:5" x14ac:dyDescent="0.35">
      <c r="A319">
        <v>1</v>
      </c>
      <c r="B319">
        <v>0</v>
      </c>
      <c r="C319">
        <v>0</v>
      </c>
      <c r="D319">
        <v>0</v>
      </c>
      <c r="E319">
        <v>0</v>
      </c>
    </row>
    <row r="320" spans="1:5" x14ac:dyDescent="0.35">
      <c r="A320">
        <v>0</v>
      </c>
      <c r="B320">
        <v>0</v>
      </c>
      <c r="C320">
        <v>0</v>
      </c>
      <c r="D320">
        <v>0</v>
      </c>
      <c r="E320">
        <v>1</v>
      </c>
    </row>
    <row r="321" spans="1:5" x14ac:dyDescent="0.35">
      <c r="A321">
        <v>1</v>
      </c>
      <c r="B321">
        <v>0</v>
      </c>
      <c r="C321">
        <v>0</v>
      </c>
      <c r="D321">
        <v>0</v>
      </c>
      <c r="E321">
        <v>0</v>
      </c>
    </row>
    <row r="322" spans="1:5" x14ac:dyDescent="0.35">
      <c r="A322">
        <v>0</v>
      </c>
      <c r="B322">
        <v>0</v>
      </c>
      <c r="C322">
        <v>0</v>
      </c>
      <c r="D322">
        <v>0</v>
      </c>
      <c r="E322">
        <v>1</v>
      </c>
    </row>
    <row r="323" spans="1:5" x14ac:dyDescent="0.35">
      <c r="A323">
        <v>0</v>
      </c>
      <c r="B323">
        <v>0</v>
      </c>
      <c r="C323">
        <v>0</v>
      </c>
      <c r="D323">
        <v>0</v>
      </c>
      <c r="E323">
        <v>1</v>
      </c>
    </row>
    <row r="324" spans="1:5" x14ac:dyDescent="0.35">
      <c r="A324">
        <v>0</v>
      </c>
      <c r="B324">
        <v>0</v>
      </c>
      <c r="C324">
        <v>0</v>
      </c>
      <c r="D324">
        <v>0</v>
      </c>
      <c r="E324">
        <v>1</v>
      </c>
    </row>
    <row r="325" spans="1:5" x14ac:dyDescent="0.35">
      <c r="A325">
        <v>0</v>
      </c>
      <c r="B325">
        <v>0</v>
      </c>
      <c r="C325">
        <v>0</v>
      </c>
      <c r="D325">
        <v>0</v>
      </c>
      <c r="E325">
        <v>1</v>
      </c>
    </row>
    <row r="326" spans="1:5" x14ac:dyDescent="0.35">
      <c r="A326">
        <v>0</v>
      </c>
      <c r="B326">
        <v>0</v>
      </c>
      <c r="C326">
        <v>0</v>
      </c>
      <c r="D326">
        <v>0</v>
      </c>
      <c r="E326">
        <v>1</v>
      </c>
    </row>
    <row r="327" spans="1:5" x14ac:dyDescent="0.35">
      <c r="A327">
        <v>0</v>
      </c>
      <c r="B327">
        <v>0</v>
      </c>
      <c r="C327">
        <v>0</v>
      </c>
      <c r="D327">
        <v>0</v>
      </c>
      <c r="E327">
        <v>1</v>
      </c>
    </row>
    <row r="328" spans="1:5" x14ac:dyDescent="0.35">
      <c r="A328">
        <v>0</v>
      </c>
      <c r="B328">
        <v>0</v>
      </c>
      <c r="C328">
        <v>0</v>
      </c>
      <c r="D328">
        <v>0</v>
      </c>
      <c r="E328">
        <v>1</v>
      </c>
    </row>
    <row r="329" spans="1:5" x14ac:dyDescent="0.35">
      <c r="A329">
        <v>0</v>
      </c>
      <c r="B329">
        <v>0</v>
      </c>
      <c r="C329">
        <v>0</v>
      </c>
      <c r="D329">
        <v>0</v>
      </c>
      <c r="E329">
        <v>1</v>
      </c>
    </row>
    <row r="330" spans="1:5" x14ac:dyDescent="0.35">
      <c r="A330">
        <v>0</v>
      </c>
      <c r="B330">
        <v>1</v>
      </c>
      <c r="C330">
        <v>0</v>
      </c>
      <c r="D330">
        <v>0</v>
      </c>
      <c r="E330">
        <v>0</v>
      </c>
    </row>
    <row r="331" spans="1:5" x14ac:dyDescent="0.35">
      <c r="A331">
        <v>0</v>
      </c>
      <c r="B331">
        <v>0</v>
      </c>
      <c r="C331">
        <v>0</v>
      </c>
      <c r="D331">
        <v>0</v>
      </c>
      <c r="E331">
        <v>1</v>
      </c>
    </row>
    <row r="332" spans="1:5" x14ac:dyDescent="0.35">
      <c r="A332">
        <v>1</v>
      </c>
      <c r="B332">
        <v>0</v>
      </c>
      <c r="C332">
        <v>0</v>
      </c>
      <c r="D332">
        <v>0</v>
      </c>
      <c r="E332">
        <v>0</v>
      </c>
    </row>
    <row r="333" spans="1:5" x14ac:dyDescent="0.35">
      <c r="A333">
        <v>0</v>
      </c>
      <c r="B333">
        <v>0</v>
      </c>
      <c r="C333">
        <v>0</v>
      </c>
      <c r="D333">
        <v>0</v>
      </c>
      <c r="E333">
        <v>1</v>
      </c>
    </row>
    <row r="334" spans="1:5" x14ac:dyDescent="0.35">
      <c r="A334">
        <v>1</v>
      </c>
      <c r="B334">
        <v>0</v>
      </c>
      <c r="C334">
        <v>0</v>
      </c>
      <c r="D334">
        <v>0</v>
      </c>
      <c r="E334">
        <v>0</v>
      </c>
    </row>
    <row r="335" spans="1:5" x14ac:dyDescent="0.35">
      <c r="A335">
        <v>0</v>
      </c>
      <c r="B335">
        <v>0</v>
      </c>
      <c r="C335">
        <v>0</v>
      </c>
      <c r="D335">
        <v>0</v>
      </c>
      <c r="E335">
        <v>1</v>
      </c>
    </row>
    <row r="336" spans="1:5" x14ac:dyDescent="0.35">
      <c r="A336">
        <v>1</v>
      </c>
      <c r="B336">
        <v>0</v>
      </c>
      <c r="C336">
        <v>0</v>
      </c>
      <c r="D336">
        <v>0</v>
      </c>
      <c r="E336">
        <v>0</v>
      </c>
    </row>
    <row r="337" spans="1:5" x14ac:dyDescent="0.35">
      <c r="A337">
        <v>0</v>
      </c>
      <c r="B337">
        <v>0</v>
      </c>
      <c r="C337">
        <v>0</v>
      </c>
      <c r="D337">
        <v>0</v>
      </c>
      <c r="E337">
        <v>1</v>
      </c>
    </row>
    <row r="338" spans="1:5" x14ac:dyDescent="0.35">
      <c r="A338">
        <v>0</v>
      </c>
      <c r="B338">
        <v>0</v>
      </c>
      <c r="C338">
        <v>0</v>
      </c>
      <c r="D338">
        <v>0</v>
      </c>
      <c r="E338">
        <v>1</v>
      </c>
    </row>
    <row r="339" spans="1:5" x14ac:dyDescent="0.35">
      <c r="A339">
        <v>1</v>
      </c>
      <c r="B339">
        <v>0</v>
      </c>
      <c r="C339">
        <v>0</v>
      </c>
      <c r="D339">
        <v>0</v>
      </c>
      <c r="E339">
        <v>0</v>
      </c>
    </row>
    <row r="340" spans="1:5" x14ac:dyDescent="0.35">
      <c r="A340">
        <v>0</v>
      </c>
      <c r="B340">
        <v>0</v>
      </c>
      <c r="C340">
        <v>0</v>
      </c>
      <c r="D340">
        <v>0</v>
      </c>
      <c r="E340">
        <v>1</v>
      </c>
    </row>
    <row r="341" spans="1:5" x14ac:dyDescent="0.35">
      <c r="A341">
        <v>1</v>
      </c>
      <c r="B341">
        <v>0</v>
      </c>
      <c r="C341">
        <v>0</v>
      </c>
      <c r="D341">
        <v>0</v>
      </c>
      <c r="E341">
        <v>0</v>
      </c>
    </row>
    <row r="342" spans="1:5" x14ac:dyDescent="0.35">
      <c r="A342">
        <v>1</v>
      </c>
      <c r="B342">
        <v>0</v>
      </c>
      <c r="C342">
        <v>0</v>
      </c>
      <c r="D342">
        <v>0</v>
      </c>
      <c r="E342">
        <v>0</v>
      </c>
    </row>
    <row r="343" spans="1:5" x14ac:dyDescent="0.35">
      <c r="A343">
        <v>1</v>
      </c>
      <c r="B343">
        <v>0</v>
      </c>
      <c r="C343">
        <v>0</v>
      </c>
      <c r="D343">
        <v>0</v>
      </c>
      <c r="E343">
        <v>0</v>
      </c>
    </row>
    <row r="344" spans="1:5" x14ac:dyDescent="0.35">
      <c r="A344">
        <v>0</v>
      </c>
      <c r="B344">
        <v>0</v>
      </c>
      <c r="C344">
        <v>0</v>
      </c>
      <c r="D344">
        <v>0</v>
      </c>
      <c r="E344">
        <v>1</v>
      </c>
    </row>
    <row r="345" spans="1:5" x14ac:dyDescent="0.35">
      <c r="A345">
        <v>0</v>
      </c>
      <c r="B345">
        <v>0</v>
      </c>
      <c r="C345">
        <v>0</v>
      </c>
      <c r="D345">
        <v>0</v>
      </c>
      <c r="E345">
        <v>1</v>
      </c>
    </row>
    <row r="346" spans="1:5" x14ac:dyDescent="0.35">
      <c r="A346">
        <v>1</v>
      </c>
      <c r="B346">
        <v>0</v>
      </c>
      <c r="C346">
        <v>0</v>
      </c>
      <c r="D346">
        <v>0</v>
      </c>
      <c r="E346">
        <v>0</v>
      </c>
    </row>
    <row r="347" spans="1:5" x14ac:dyDescent="0.35">
      <c r="A347">
        <v>0</v>
      </c>
      <c r="B347">
        <v>0</v>
      </c>
      <c r="C347">
        <v>0</v>
      </c>
      <c r="D347">
        <v>0</v>
      </c>
      <c r="E347">
        <v>1</v>
      </c>
    </row>
    <row r="348" spans="1:5" x14ac:dyDescent="0.35">
      <c r="A348">
        <v>0</v>
      </c>
      <c r="B348">
        <v>0</v>
      </c>
      <c r="C348">
        <v>0</v>
      </c>
      <c r="D348">
        <v>0</v>
      </c>
      <c r="E348">
        <v>1</v>
      </c>
    </row>
    <row r="349" spans="1:5" x14ac:dyDescent="0.35">
      <c r="A349">
        <v>0</v>
      </c>
      <c r="B349">
        <v>0</v>
      </c>
      <c r="C349">
        <v>0</v>
      </c>
      <c r="D349">
        <v>0</v>
      </c>
      <c r="E349">
        <v>1</v>
      </c>
    </row>
    <row r="350" spans="1:5" x14ac:dyDescent="0.35">
      <c r="A350">
        <v>0</v>
      </c>
      <c r="B350">
        <v>0</v>
      </c>
      <c r="C350">
        <v>0</v>
      </c>
      <c r="D350">
        <v>0</v>
      </c>
      <c r="E350">
        <v>1</v>
      </c>
    </row>
    <row r="351" spans="1:5" x14ac:dyDescent="0.35">
      <c r="A351">
        <v>0</v>
      </c>
      <c r="B351">
        <v>0</v>
      </c>
      <c r="C351">
        <v>0</v>
      </c>
      <c r="D351">
        <v>0</v>
      </c>
      <c r="E351">
        <v>1</v>
      </c>
    </row>
    <row r="352" spans="1:5" x14ac:dyDescent="0.35">
      <c r="A352">
        <v>0</v>
      </c>
      <c r="B352">
        <v>0</v>
      </c>
      <c r="C352">
        <v>0</v>
      </c>
      <c r="D352">
        <v>0</v>
      </c>
      <c r="E352">
        <v>1</v>
      </c>
    </row>
    <row r="353" spans="1:5" x14ac:dyDescent="0.35">
      <c r="A353">
        <v>0</v>
      </c>
      <c r="B353">
        <v>0</v>
      </c>
      <c r="C353">
        <v>0</v>
      </c>
      <c r="D353">
        <v>0</v>
      </c>
      <c r="E353">
        <v>1</v>
      </c>
    </row>
    <row r="354" spans="1:5" x14ac:dyDescent="0.35">
      <c r="A354">
        <v>0</v>
      </c>
      <c r="B354">
        <v>0</v>
      </c>
      <c r="C354">
        <v>0</v>
      </c>
      <c r="D354">
        <v>0</v>
      </c>
      <c r="E354">
        <v>1</v>
      </c>
    </row>
    <row r="355" spans="1:5" x14ac:dyDescent="0.35">
      <c r="A355">
        <v>0</v>
      </c>
      <c r="B355">
        <v>0</v>
      </c>
      <c r="C355">
        <v>0</v>
      </c>
      <c r="D355">
        <v>0</v>
      </c>
      <c r="E355">
        <v>1</v>
      </c>
    </row>
    <row r="356" spans="1:5" x14ac:dyDescent="0.35">
      <c r="A356">
        <v>0</v>
      </c>
      <c r="B356">
        <v>0</v>
      </c>
      <c r="C356">
        <v>0</v>
      </c>
      <c r="D356">
        <v>0</v>
      </c>
      <c r="E356">
        <v>1</v>
      </c>
    </row>
    <row r="357" spans="1:5" x14ac:dyDescent="0.35">
      <c r="A357">
        <v>1</v>
      </c>
      <c r="B357">
        <v>0</v>
      </c>
      <c r="C357">
        <v>0</v>
      </c>
      <c r="D357">
        <v>0</v>
      </c>
      <c r="E357">
        <v>0</v>
      </c>
    </row>
    <row r="358" spans="1:5" x14ac:dyDescent="0.35">
      <c r="A358">
        <v>1</v>
      </c>
      <c r="B358">
        <v>0</v>
      </c>
      <c r="C358">
        <v>0</v>
      </c>
      <c r="D358">
        <v>0</v>
      </c>
      <c r="E358">
        <v>0</v>
      </c>
    </row>
    <row r="359" spans="1:5" x14ac:dyDescent="0.35">
      <c r="A359">
        <v>1</v>
      </c>
      <c r="B359">
        <v>0</v>
      </c>
      <c r="C359">
        <v>0</v>
      </c>
      <c r="D359">
        <v>0</v>
      </c>
      <c r="E359">
        <v>0</v>
      </c>
    </row>
    <row r="360" spans="1:5" x14ac:dyDescent="0.35">
      <c r="A360">
        <f>SUM(A2:A359)</f>
        <v>154</v>
      </c>
      <c r="B360">
        <f t="shared" ref="B360:E360" si="1">SUM(B2:B359)</f>
        <v>101</v>
      </c>
      <c r="C360">
        <f t="shared" si="1"/>
        <v>13</v>
      </c>
      <c r="D360">
        <f t="shared" si="1"/>
        <v>11</v>
      </c>
      <c r="E360">
        <f t="shared" si="1"/>
        <v>185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D121-2FD9-454B-96E1-895920299198}">
  <dimension ref="A1:V359"/>
  <sheetViews>
    <sheetView topLeftCell="I1" workbookViewId="0">
      <selection activeCell="K2" sqref="K2:M10"/>
    </sheetView>
  </sheetViews>
  <sheetFormatPr defaultRowHeight="14.5" x14ac:dyDescent="0.35"/>
  <cols>
    <col min="11" max="11" width="58.7265625" bestFit="1" customWidth="1"/>
  </cols>
  <sheetData>
    <row r="1" spans="1:22" x14ac:dyDescent="0.35">
      <c r="A1" t="s">
        <v>299</v>
      </c>
      <c r="B1" t="s">
        <v>1624</v>
      </c>
      <c r="C1" t="s">
        <v>1625</v>
      </c>
      <c r="D1" t="s">
        <v>1626</v>
      </c>
      <c r="E1" t="s">
        <v>1627</v>
      </c>
      <c r="F1" t="s">
        <v>1628</v>
      </c>
      <c r="G1" t="s">
        <v>1629</v>
      </c>
      <c r="H1" t="s">
        <v>330</v>
      </c>
      <c r="O1">
        <v>357</v>
      </c>
      <c r="P1">
        <f t="shared" ref="P1:V1" si="0">SUM(B2:B359)</f>
        <v>0</v>
      </c>
      <c r="Q1">
        <f t="shared" si="0"/>
        <v>0</v>
      </c>
      <c r="R1">
        <f t="shared" si="0"/>
        <v>0</v>
      </c>
      <c r="S1">
        <f t="shared" si="0"/>
        <v>0</v>
      </c>
      <c r="T1">
        <f t="shared" si="0"/>
        <v>19</v>
      </c>
      <c r="U1">
        <f t="shared" si="0"/>
        <v>38</v>
      </c>
      <c r="V1">
        <f t="shared" si="0"/>
        <v>1</v>
      </c>
    </row>
    <row r="2" spans="1:22" x14ac:dyDescent="0.35">
      <c r="A2">
        <v>1</v>
      </c>
      <c r="B2">
        <v>0</v>
      </c>
      <c r="C2">
        <v>0</v>
      </c>
      <c r="D2">
        <v>0</v>
      </c>
      <c r="E2">
        <v>0</v>
      </c>
      <c r="F2">
        <v>0</v>
      </c>
      <c r="G2">
        <v>0</v>
      </c>
      <c r="H2">
        <v>0</v>
      </c>
      <c r="K2" s="17" t="s">
        <v>1623</v>
      </c>
      <c r="L2" s="17" t="s">
        <v>1607</v>
      </c>
      <c r="M2" s="18" t="s">
        <v>1630</v>
      </c>
    </row>
    <row r="3" spans="1:22" x14ac:dyDescent="0.35">
      <c r="A3">
        <v>1</v>
      </c>
      <c r="B3">
        <v>0</v>
      </c>
      <c r="C3">
        <v>0</v>
      </c>
      <c r="D3">
        <v>0</v>
      </c>
      <c r="E3">
        <v>0</v>
      </c>
      <c r="F3">
        <v>0</v>
      </c>
      <c r="G3">
        <v>0</v>
      </c>
      <c r="H3">
        <v>0</v>
      </c>
      <c r="K3" s="9" t="str" cm="1">
        <f t="array" ref="K3:K10">TRANSPOSE(A1:H1)</f>
        <v>Prices increased by the trader</v>
      </c>
      <c r="L3" s="9" cm="1">
        <f t="array" ref="L3:L10">TRANSPOSE(O1:V1)</f>
        <v>357</v>
      </c>
      <c r="M3" s="11">
        <f>L3/357</f>
        <v>1</v>
      </c>
    </row>
    <row r="4" spans="1:22" x14ac:dyDescent="0.35">
      <c r="A4">
        <v>1</v>
      </c>
      <c r="B4">
        <v>0</v>
      </c>
      <c r="C4">
        <v>0</v>
      </c>
      <c r="D4">
        <v>0</v>
      </c>
      <c r="E4">
        <v>0</v>
      </c>
      <c r="F4">
        <v>0</v>
      </c>
      <c r="G4">
        <v>0</v>
      </c>
      <c r="H4">
        <v>0</v>
      </c>
      <c r="K4" s="9" t="str">
        <v>theft</v>
      </c>
      <c r="L4" s="9">
        <v>0</v>
      </c>
      <c r="M4" s="11">
        <f t="shared" ref="M4:M10" si="1">L4/357</f>
        <v>0</v>
      </c>
    </row>
    <row r="5" spans="1:22" x14ac:dyDescent="0.35">
      <c r="A5">
        <v>1</v>
      </c>
      <c r="B5">
        <v>0</v>
      </c>
      <c r="C5">
        <v>0</v>
      </c>
      <c r="D5">
        <v>0</v>
      </c>
      <c r="E5">
        <v>0</v>
      </c>
      <c r="F5">
        <v>0</v>
      </c>
      <c r="G5">
        <v>0</v>
      </c>
      <c r="H5">
        <v>0</v>
      </c>
      <c r="K5" s="9" t="str">
        <v>Cash controlled by men</v>
      </c>
      <c r="L5" s="9">
        <v>0</v>
      </c>
      <c r="M5" s="11">
        <f t="shared" si="1"/>
        <v>0</v>
      </c>
    </row>
    <row r="6" spans="1:22" x14ac:dyDescent="0.35">
      <c r="A6">
        <v>1</v>
      </c>
      <c r="B6">
        <v>0</v>
      </c>
      <c r="C6">
        <v>0</v>
      </c>
      <c r="D6">
        <v>0</v>
      </c>
      <c r="E6">
        <v>0</v>
      </c>
      <c r="F6">
        <v>0</v>
      </c>
      <c r="G6">
        <v>0</v>
      </c>
      <c r="H6">
        <v>0</v>
      </c>
      <c r="K6" s="9" t="str">
        <v>Household relations negatively affected</v>
      </c>
      <c r="L6" s="9">
        <v>0</v>
      </c>
      <c r="M6" s="11">
        <f t="shared" si="1"/>
        <v>0</v>
      </c>
    </row>
    <row r="7" spans="1:22" x14ac:dyDescent="0.35">
      <c r="A7">
        <v>1</v>
      </c>
      <c r="B7">
        <v>0</v>
      </c>
      <c r="C7">
        <v>0</v>
      </c>
      <c r="D7">
        <v>0</v>
      </c>
      <c r="E7">
        <v>0</v>
      </c>
      <c r="F7">
        <v>0</v>
      </c>
      <c r="G7">
        <v>0</v>
      </c>
      <c r="H7">
        <v>0</v>
      </c>
      <c r="K7" s="9" t="str">
        <v>Community/neighbour relations negatively affected</v>
      </c>
      <c r="L7" s="9">
        <v>0</v>
      </c>
      <c r="M7" s="11">
        <f t="shared" si="1"/>
        <v>0</v>
      </c>
    </row>
    <row r="8" spans="1:22" x14ac:dyDescent="0.35">
      <c r="A8">
        <v>1</v>
      </c>
      <c r="B8">
        <v>0</v>
      </c>
      <c r="C8">
        <v>0</v>
      </c>
      <c r="D8">
        <v>0</v>
      </c>
      <c r="E8">
        <v>0</v>
      </c>
      <c r="F8">
        <v>0</v>
      </c>
      <c r="G8">
        <v>0</v>
      </c>
      <c r="H8">
        <v>0</v>
      </c>
      <c r="K8" s="9" t="str">
        <v>Items are not available in the market</v>
      </c>
      <c r="L8" s="9">
        <v>19</v>
      </c>
      <c r="M8" s="11">
        <f t="shared" si="1"/>
        <v>5.3221288515406161E-2</v>
      </c>
    </row>
    <row r="9" spans="1:22" x14ac:dyDescent="0.35">
      <c r="A9">
        <v>1</v>
      </c>
      <c r="B9">
        <v>0</v>
      </c>
      <c r="C9">
        <v>0</v>
      </c>
      <c r="D9">
        <v>0</v>
      </c>
      <c r="E9">
        <v>0</v>
      </c>
      <c r="F9">
        <v>0</v>
      </c>
      <c r="G9">
        <v>0</v>
      </c>
      <c r="H9">
        <v>0</v>
      </c>
      <c r="K9" s="9" t="str">
        <v>Poor quality of items in the market</v>
      </c>
      <c r="L9" s="9">
        <v>38</v>
      </c>
      <c r="M9" s="11">
        <f t="shared" si="1"/>
        <v>0.10644257703081232</v>
      </c>
    </row>
    <row r="10" spans="1:22" x14ac:dyDescent="0.35">
      <c r="A10">
        <v>1</v>
      </c>
      <c r="B10">
        <v>0</v>
      </c>
      <c r="C10">
        <v>0</v>
      </c>
      <c r="D10">
        <v>0</v>
      </c>
      <c r="E10">
        <v>0</v>
      </c>
      <c r="F10">
        <v>0</v>
      </c>
      <c r="G10">
        <v>0</v>
      </c>
      <c r="H10">
        <v>0</v>
      </c>
      <c r="K10" s="9" t="str">
        <v>other</v>
      </c>
      <c r="L10" s="9">
        <v>1</v>
      </c>
      <c r="M10" s="11">
        <f t="shared" si="1"/>
        <v>2.8011204481792717E-3</v>
      </c>
    </row>
    <row r="11" spans="1:22" x14ac:dyDescent="0.35">
      <c r="A11">
        <v>1</v>
      </c>
      <c r="B11">
        <v>0</v>
      </c>
      <c r="C11">
        <v>0</v>
      </c>
      <c r="D11">
        <v>0</v>
      </c>
      <c r="E11">
        <v>0</v>
      </c>
      <c r="F11">
        <v>0</v>
      </c>
      <c r="G11">
        <v>0</v>
      </c>
      <c r="H11">
        <v>0</v>
      </c>
    </row>
    <row r="12" spans="1:22" x14ac:dyDescent="0.35">
      <c r="A12">
        <v>1</v>
      </c>
      <c r="B12">
        <v>0</v>
      </c>
      <c r="C12">
        <v>0</v>
      </c>
      <c r="D12">
        <v>0</v>
      </c>
      <c r="E12">
        <v>0</v>
      </c>
      <c r="F12">
        <v>0</v>
      </c>
      <c r="G12">
        <v>0</v>
      </c>
      <c r="H12">
        <v>0</v>
      </c>
    </row>
    <row r="13" spans="1:22" x14ac:dyDescent="0.35">
      <c r="A13">
        <v>1</v>
      </c>
      <c r="B13">
        <v>0</v>
      </c>
      <c r="C13">
        <v>0</v>
      </c>
      <c r="D13">
        <v>0</v>
      </c>
      <c r="E13">
        <v>0</v>
      </c>
      <c r="F13">
        <v>1</v>
      </c>
      <c r="G13">
        <v>0</v>
      </c>
      <c r="H13">
        <v>0</v>
      </c>
    </row>
    <row r="14" spans="1:22" x14ac:dyDescent="0.35">
      <c r="A14">
        <v>1</v>
      </c>
      <c r="B14">
        <v>0</v>
      </c>
      <c r="C14">
        <v>0</v>
      </c>
      <c r="D14">
        <v>0</v>
      </c>
      <c r="E14">
        <v>0</v>
      </c>
      <c r="F14">
        <v>0</v>
      </c>
      <c r="G14">
        <v>1</v>
      </c>
      <c r="H14">
        <v>0</v>
      </c>
    </row>
    <row r="15" spans="1:22" x14ac:dyDescent="0.35">
      <c r="A15">
        <v>1</v>
      </c>
      <c r="B15">
        <v>0</v>
      </c>
      <c r="C15">
        <v>0</v>
      </c>
      <c r="D15">
        <v>0</v>
      </c>
      <c r="E15">
        <v>0</v>
      </c>
      <c r="F15">
        <v>0</v>
      </c>
      <c r="G15">
        <v>1</v>
      </c>
      <c r="H15">
        <v>0</v>
      </c>
    </row>
    <row r="16" spans="1:22" x14ac:dyDescent="0.35">
      <c r="A16">
        <v>1</v>
      </c>
      <c r="B16">
        <v>0</v>
      </c>
      <c r="C16">
        <v>0</v>
      </c>
      <c r="D16">
        <v>0</v>
      </c>
      <c r="E16">
        <v>0</v>
      </c>
      <c r="F16">
        <v>0</v>
      </c>
      <c r="G16">
        <v>1</v>
      </c>
      <c r="H16">
        <v>0</v>
      </c>
    </row>
    <row r="17" spans="1:8" x14ac:dyDescent="0.35">
      <c r="A17">
        <v>1</v>
      </c>
      <c r="B17">
        <v>0</v>
      </c>
      <c r="C17">
        <v>0</v>
      </c>
      <c r="D17">
        <v>0</v>
      </c>
      <c r="E17">
        <v>0</v>
      </c>
      <c r="F17">
        <v>0</v>
      </c>
      <c r="G17">
        <v>1</v>
      </c>
      <c r="H17">
        <v>0</v>
      </c>
    </row>
    <row r="18" spans="1:8" x14ac:dyDescent="0.35">
      <c r="A18">
        <v>1</v>
      </c>
      <c r="B18">
        <v>0</v>
      </c>
      <c r="C18">
        <v>0</v>
      </c>
      <c r="D18">
        <v>0</v>
      </c>
      <c r="E18">
        <v>0</v>
      </c>
      <c r="F18">
        <v>0</v>
      </c>
      <c r="G18">
        <v>1</v>
      </c>
      <c r="H18">
        <v>0</v>
      </c>
    </row>
    <row r="19" spans="1:8" x14ac:dyDescent="0.35">
      <c r="A19">
        <v>1</v>
      </c>
      <c r="B19">
        <v>0</v>
      </c>
      <c r="C19">
        <v>0</v>
      </c>
      <c r="D19">
        <v>0</v>
      </c>
      <c r="E19">
        <v>0</v>
      </c>
      <c r="F19">
        <v>0</v>
      </c>
      <c r="G19">
        <v>1</v>
      </c>
      <c r="H19">
        <v>0</v>
      </c>
    </row>
    <row r="20" spans="1:8" x14ac:dyDescent="0.35">
      <c r="A20">
        <v>1</v>
      </c>
      <c r="B20">
        <v>0</v>
      </c>
      <c r="C20">
        <v>0</v>
      </c>
      <c r="D20">
        <v>0</v>
      </c>
      <c r="E20">
        <v>0</v>
      </c>
      <c r="F20">
        <v>0</v>
      </c>
      <c r="G20">
        <v>1</v>
      </c>
      <c r="H20">
        <v>0</v>
      </c>
    </row>
    <row r="21" spans="1:8" x14ac:dyDescent="0.35">
      <c r="A21">
        <v>1</v>
      </c>
      <c r="B21">
        <v>0</v>
      </c>
      <c r="C21">
        <v>0</v>
      </c>
      <c r="D21">
        <v>0</v>
      </c>
      <c r="E21">
        <v>0</v>
      </c>
      <c r="F21">
        <v>0</v>
      </c>
      <c r="G21">
        <v>1</v>
      </c>
      <c r="H21">
        <v>0</v>
      </c>
    </row>
    <row r="22" spans="1:8" x14ac:dyDescent="0.35">
      <c r="A22">
        <v>1</v>
      </c>
      <c r="B22">
        <v>0</v>
      </c>
      <c r="C22">
        <v>0</v>
      </c>
      <c r="D22">
        <v>0</v>
      </c>
      <c r="E22">
        <v>0</v>
      </c>
      <c r="F22">
        <v>0</v>
      </c>
      <c r="G22">
        <v>0</v>
      </c>
      <c r="H22">
        <v>0</v>
      </c>
    </row>
    <row r="23" spans="1:8" x14ac:dyDescent="0.35">
      <c r="A23">
        <v>1</v>
      </c>
      <c r="B23">
        <v>0</v>
      </c>
      <c r="C23">
        <v>0</v>
      </c>
      <c r="D23">
        <v>0</v>
      </c>
      <c r="E23">
        <v>0</v>
      </c>
      <c r="F23">
        <v>0</v>
      </c>
      <c r="G23">
        <v>0</v>
      </c>
      <c r="H23">
        <v>0</v>
      </c>
    </row>
    <row r="24" spans="1:8" x14ac:dyDescent="0.35">
      <c r="A24">
        <v>1</v>
      </c>
      <c r="B24">
        <v>0</v>
      </c>
      <c r="C24">
        <v>0</v>
      </c>
      <c r="D24">
        <v>0</v>
      </c>
      <c r="E24">
        <v>0</v>
      </c>
      <c r="F24">
        <v>0</v>
      </c>
      <c r="G24">
        <v>0</v>
      </c>
      <c r="H24">
        <v>1</v>
      </c>
    </row>
    <row r="25" spans="1:8" x14ac:dyDescent="0.35">
      <c r="A25">
        <v>1</v>
      </c>
      <c r="B25">
        <v>0</v>
      </c>
      <c r="C25">
        <v>0</v>
      </c>
      <c r="D25">
        <v>0</v>
      </c>
      <c r="E25">
        <v>0</v>
      </c>
      <c r="F25">
        <v>0</v>
      </c>
      <c r="G25">
        <v>0</v>
      </c>
      <c r="H25">
        <v>0</v>
      </c>
    </row>
    <row r="26" spans="1:8" x14ac:dyDescent="0.35">
      <c r="A26">
        <v>1</v>
      </c>
      <c r="B26">
        <v>0</v>
      </c>
      <c r="C26">
        <v>0</v>
      </c>
      <c r="D26">
        <v>0</v>
      </c>
      <c r="E26">
        <v>0</v>
      </c>
      <c r="F26">
        <v>0</v>
      </c>
      <c r="G26">
        <v>0</v>
      </c>
      <c r="H26">
        <v>0</v>
      </c>
    </row>
    <row r="27" spans="1:8" x14ac:dyDescent="0.35">
      <c r="A27">
        <v>1</v>
      </c>
      <c r="B27">
        <v>0</v>
      </c>
      <c r="C27">
        <v>0</v>
      </c>
      <c r="D27">
        <v>0</v>
      </c>
      <c r="E27">
        <v>0</v>
      </c>
      <c r="F27">
        <v>0</v>
      </c>
      <c r="G27">
        <v>0</v>
      </c>
      <c r="H27">
        <v>0</v>
      </c>
    </row>
    <row r="28" spans="1:8" x14ac:dyDescent="0.35">
      <c r="A28">
        <v>1</v>
      </c>
      <c r="B28">
        <v>0</v>
      </c>
      <c r="C28">
        <v>0</v>
      </c>
      <c r="D28">
        <v>0</v>
      </c>
      <c r="E28">
        <v>0</v>
      </c>
      <c r="F28">
        <v>0</v>
      </c>
      <c r="G28">
        <v>0</v>
      </c>
      <c r="H28">
        <v>0</v>
      </c>
    </row>
    <row r="29" spans="1:8" x14ac:dyDescent="0.35">
      <c r="A29">
        <v>1</v>
      </c>
      <c r="B29">
        <v>0</v>
      </c>
      <c r="C29">
        <v>0</v>
      </c>
      <c r="D29">
        <v>0</v>
      </c>
      <c r="E29">
        <v>0</v>
      </c>
      <c r="F29">
        <v>0</v>
      </c>
      <c r="G29">
        <v>0</v>
      </c>
      <c r="H29">
        <v>0</v>
      </c>
    </row>
    <row r="30" spans="1:8" x14ac:dyDescent="0.35">
      <c r="A30">
        <v>1</v>
      </c>
      <c r="B30">
        <v>0</v>
      </c>
      <c r="C30">
        <v>0</v>
      </c>
      <c r="D30">
        <v>0</v>
      </c>
      <c r="E30">
        <v>0</v>
      </c>
      <c r="F30">
        <v>0</v>
      </c>
      <c r="G30">
        <v>0</v>
      </c>
      <c r="H30">
        <v>0</v>
      </c>
    </row>
    <row r="31" spans="1:8" x14ac:dyDescent="0.35">
      <c r="A31">
        <v>1</v>
      </c>
      <c r="B31">
        <v>0</v>
      </c>
      <c r="C31">
        <v>0</v>
      </c>
      <c r="D31">
        <v>0</v>
      </c>
      <c r="E31">
        <v>0</v>
      </c>
      <c r="F31">
        <v>0</v>
      </c>
      <c r="G31">
        <v>0</v>
      </c>
      <c r="H31">
        <v>0</v>
      </c>
    </row>
    <row r="32" spans="1:8" x14ac:dyDescent="0.35">
      <c r="A32">
        <v>1</v>
      </c>
      <c r="B32">
        <v>0</v>
      </c>
      <c r="C32">
        <v>0</v>
      </c>
      <c r="D32">
        <v>0</v>
      </c>
      <c r="E32">
        <v>0</v>
      </c>
      <c r="F32">
        <v>0</v>
      </c>
      <c r="G32">
        <v>0</v>
      </c>
      <c r="H32">
        <v>0</v>
      </c>
    </row>
    <row r="33" spans="1:8" x14ac:dyDescent="0.35">
      <c r="A33">
        <v>1</v>
      </c>
      <c r="B33">
        <v>0</v>
      </c>
      <c r="C33">
        <v>0</v>
      </c>
      <c r="D33">
        <v>0</v>
      </c>
      <c r="E33">
        <v>0</v>
      </c>
      <c r="F33">
        <v>0</v>
      </c>
      <c r="G33">
        <v>0</v>
      </c>
      <c r="H33">
        <v>0</v>
      </c>
    </row>
    <row r="34" spans="1:8" x14ac:dyDescent="0.35">
      <c r="A34">
        <v>1</v>
      </c>
      <c r="B34">
        <v>0</v>
      </c>
      <c r="C34">
        <v>0</v>
      </c>
      <c r="D34">
        <v>0</v>
      </c>
      <c r="E34">
        <v>0</v>
      </c>
      <c r="F34">
        <v>0</v>
      </c>
      <c r="G34">
        <v>0</v>
      </c>
      <c r="H34">
        <v>0</v>
      </c>
    </row>
    <row r="35" spans="1:8" x14ac:dyDescent="0.35">
      <c r="A35">
        <v>1</v>
      </c>
      <c r="B35">
        <v>0</v>
      </c>
      <c r="C35">
        <v>0</v>
      </c>
      <c r="D35">
        <v>0</v>
      </c>
      <c r="E35">
        <v>0</v>
      </c>
      <c r="F35">
        <v>0</v>
      </c>
      <c r="G35">
        <v>0</v>
      </c>
      <c r="H35">
        <v>0</v>
      </c>
    </row>
    <row r="36" spans="1:8" x14ac:dyDescent="0.35">
      <c r="A36">
        <v>1</v>
      </c>
      <c r="B36">
        <v>0</v>
      </c>
      <c r="C36">
        <v>0</v>
      </c>
      <c r="D36">
        <v>0</v>
      </c>
      <c r="E36">
        <v>0</v>
      </c>
      <c r="F36">
        <v>0</v>
      </c>
      <c r="G36">
        <v>0</v>
      </c>
      <c r="H36">
        <v>0</v>
      </c>
    </row>
    <row r="37" spans="1:8" x14ac:dyDescent="0.35">
      <c r="A37">
        <v>1</v>
      </c>
      <c r="B37">
        <v>0</v>
      </c>
      <c r="C37">
        <v>0</v>
      </c>
      <c r="D37">
        <v>0</v>
      </c>
      <c r="E37">
        <v>0</v>
      </c>
      <c r="F37">
        <v>0</v>
      </c>
      <c r="G37">
        <v>0</v>
      </c>
      <c r="H37">
        <v>0</v>
      </c>
    </row>
    <row r="38" spans="1:8" x14ac:dyDescent="0.35">
      <c r="A38">
        <v>1</v>
      </c>
      <c r="B38">
        <v>0</v>
      </c>
      <c r="C38">
        <v>0</v>
      </c>
      <c r="D38">
        <v>0</v>
      </c>
      <c r="E38">
        <v>0</v>
      </c>
      <c r="F38">
        <v>0</v>
      </c>
      <c r="G38">
        <v>0</v>
      </c>
      <c r="H38">
        <v>0</v>
      </c>
    </row>
    <row r="39" spans="1:8" x14ac:dyDescent="0.35">
      <c r="A39">
        <v>1</v>
      </c>
      <c r="B39">
        <v>0</v>
      </c>
      <c r="C39">
        <v>0</v>
      </c>
      <c r="D39">
        <v>0</v>
      </c>
      <c r="E39">
        <v>0</v>
      </c>
      <c r="F39">
        <v>0</v>
      </c>
      <c r="G39">
        <v>0</v>
      </c>
      <c r="H39">
        <v>0</v>
      </c>
    </row>
    <row r="40" spans="1:8" x14ac:dyDescent="0.35">
      <c r="A40">
        <v>1</v>
      </c>
      <c r="B40">
        <v>0</v>
      </c>
      <c r="C40">
        <v>0</v>
      </c>
      <c r="D40">
        <v>0</v>
      </c>
      <c r="E40">
        <v>0</v>
      </c>
      <c r="F40">
        <v>0</v>
      </c>
      <c r="G40">
        <v>0</v>
      </c>
      <c r="H40">
        <v>0</v>
      </c>
    </row>
    <row r="41" spans="1:8" x14ac:dyDescent="0.35">
      <c r="A41">
        <v>1</v>
      </c>
      <c r="B41">
        <v>0</v>
      </c>
      <c r="C41">
        <v>0</v>
      </c>
      <c r="D41">
        <v>0</v>
      </c>
      <c r="E41">
        <v>0</v>
      </c>
      <c r="F41">
        <v>0</v>
      </c>
      <c r="G41">
        <v>0</v>
      </c>
      <c r="H41">
        <v>0</v>
      </c>
    </row>
    <row r="42" spans="1:8" x14ac:dyDescent="0.35">
      <c r="A42">
        <v>1</v>
      </c>
      <c r="B42">
        <v>0</v>
      </c>
      <c r="C42">
        <v>0</v>
      </c>
      <c r="D42">
        <v>0</v>
      </c>
      <c r="E42">
        <v>0</v>
      </c>
      <c r="F42">
        <v>0</v>
      </c>
      <c r="G42">
        <v>0</v>
      </c>
      <c r="H42">
        <v>0</v>
      </c>
    </row>
    <row r="43" spans="1:8" x14ac:dyDescent="0.35">
      <c r="A43">
        <v>1</v>
      </c>
      <c r="B43">
        <v>0</v>
      </c>
      <c r="C43">
        <v>0</v>
      </c>
      <c r="D43">
        <v>0</v>
      </c>
      <c r="E43">
        <v>0</v>
      </c>
      <c r="F43">
        <v>0</v>
      </c>
      <c r="G43">
        <v>0</v>
      </c>
      <c r="H43">
        <v>0</v>
      </c>
    </row>
    <row r="44" spans="1:8" x14ac:dyDescent="0.35">
      <c r="A44">
        <v>1</v>
      </c>
      <c r="B44">
        <v>0</v>
      </c>
      <c r="C44">
        <v>0</v>
      </c>
      <c r="D44">
        <v>0</v>
      </c>
      <c r="E44">
        <v>0</v>
      </c>
      <c r="F44">
        <v>0</v>
      </c>
      <c r="G44">
        <v>0</v>
      </c>
      <c r="H44">
        <v>0</v>
      </c>
    </row>
    <row r="45" spans="1:8" x14ac:dyDescent="0.35">
      <c r="A45">
        <v>1</v>
      </c>
      <c r="B45">
        <v>0</v>
      </c>
      <c r="C45">
        <v>0</v>
      </c>
      <c r="D45">
        <v>0</v>
      </c>
      <c r="E45">
        <v>0</v>
      </c>
      <c r="F45">
        <v>0</v>
      </c>
      <c r="G45">
        <v>0</v>
      </c>
      <c r="H45">
        <v>0</v>
      </c>
    </row>
    <row r="46" spans="1:8" x14ac:dyDescent="0.35">
      <c r="A46">
        <v>1</v>
      </c>
      <c r="B46">
        <v>0</v>
      </c>
      <c r="C46">
        <v>0</v>
      </c>
      <c r="D46">
        <v>0</v>
      </c>
      <c r="E46">
        <v>0</v>
      </c>
      <c r="F46">
        <v>0</v>
      </c>
      <c r="G46">
        <v>0</v>
      </c>
      <c r="H46">
        <v>0</v>
      </c>
    </row>
    <row r="47" spans="1:8" x14ac:dyDescent="0.35">
      <c r="A47">
        <v>1</v>
      </c>
      <c r="B47">
        <v>0</v>
      </c>
      <c r="C47">
        <v>0</v>
      </c>
      <c r="D47">
        <v>0</v>
      </c>
      <c r="E47">
        <v>0</v>
      </c>
      <c r="F47">
        <v>0</v>
      </c>
      <c r="G47">
        <v>0</v>
      </c>
      <c r="H47">
        <v>0</v>
      </c>
    </row>
    <row r="48" spans="1:8" x14ac:dyDescent="0.35">
      <c r="A48">
        <v>1</v>
      </c>
      <c r="B48">
        <v>0</v>
      </c>
      <c r="C48">
        <v>0</v>
      </c>
      <c r="D48">
        <v>0</v>
      </c>
      <c r="E48">
        <v>0</v>
      </c>
      <c r="F48">
        <v>0</v>
      </c>
      <c r="G48">
        <v>0</v>
      </c>
      <c r="H48">
        <v>0</v>
      </c>
    </row>
    <row r="49" spans="1:8" x14ac:dyDescent="0.35">
      <c r="A49">
        <v>1</v>
      </c>
      <c r="B49">
        <v>0</v>
      </c>
      <c r="C49">
        <v>0</v>
      </c>
      <c r="D49">
        <v>0</v>
      </c>
      <c r="E49">
        <v>0</v>
      </c>
      <c r="F49">
        <v>0</v>
      </c>
      <c r="G49">
        <v>0</v>
      </c>
      <c r="H49">
        <v>0</v>
      </c>
    </row>
    <row r="50" spans="1:8" x14ac:dyDescent="0.35">
      <c r="A50">
        <v>1</v>
      </c>
      <c r="B50">
        <v>0</v>
      </c>
      <c r="C50">
        <v>0</v>
      </c>
      <c r="D50">
        <v>0</v>
      </c>
      <c r="E50">
        <v>0</v>
      </c>
      <c r="F50">
        <v>0</v>
      </c>
      <c r="G50">
        <v>0</v>
      </c>
      <c r="H50">
        <v>0</v>
      </c>
    </row>
    <row r="51" spans="1:8" x14ac:dyDescent="0.35">
      <c r="A51">
        <v>1</v>
      </c>
      <c r="B51">
        <v>0</v>
      </c>
      <c r="C51">
        <v>0</v>
      </c>
      <c r="D51">
        <v>0</v>
      </c>
      <c r="E51">
        <v>0</v>
      </c>
      <c r="F51">
        <v>0</v>
      </c>
      <c r="G51">
        <v>0</v>
      </c>
      <c r="H51">
        <v>0</v>
      </c>
    </row>
    <row r="52" spans="1:8" x14ac:dyDescent="0.35">
      <c r="A52">
        <v>1</v>
      </c>
      <c r="B52">
        <v>0</v>
      </c>
      <c r="C52">
        <v>0</v>
      </c>
      <c r="D52">
        <v>0</v>
      </c>
      <c r="E52">
        <v>0</v>
      </c>
      <c r="F52">
        <v>0</v>
      </c>
      <c r="G52">
        <v>0</v>
      </c>
      <c r="H52">
        <v>0</v>
      </c>
    </row>
    <row r="53" spans="1:8" x14ac:dyDescent="0.35">
      <c r="A53">
        <v>1</v>
      </c>
      <c r="B53">
        <v>0</v>
      </c>
      <c r="C53">
        <v>0</v>
      </c>
      <c r="D53">
        <v>0</v>
      </c>
      <c r="E53">
        <v>0</v>
      </c>
      <c r="F53">
        <v>0</v>
      </c>
      <c r="G53">
        <v>0</v>
      </c>
      <c r="H53">
        <v>0</v>
      </c>
    </row>
    <row r="54" spans="1:8" x14ac:dyDescent="0.35">
      <c r="A54">
        <v>1</v>
      </c>
      <c r="B54">
        <v>0</v>
      </c>
      <c r="C54">
        <v>0</v>
      </c>
      <c r="D54">
        <v>0</v>
      </c>
      <c r="E54">
        <v>0</v>
      </c>
      <c r="F54">
        <v>0</v>
      </c>
      <c r="G54">
        <v>0</v>
      </c>
      <c r="H54">
        <v>0</v>
      </c>
    </row>
    <row r="55" spans="1:8" x14ac:dyDescent="0.35">
      <c r="A55">
        <v>1</v>
      </c>
      <c r="B55">
        <v>0</v>
      </c>
      <c r="C55">
        <v>0</v>
      </c>
      <c r="D55">
        <v>0</v>
      </c>
      <c r="E55">
        <v>0</v>
      </c>
      <c r="F55">
        <v>0</v>
      </c>
      <c r="G55">
        <v>0</v>
      </c>
      <c r="H55">
        <v>0</v>
      </c>
    </row>
    <row r="56" spans="1:8" x14ac:dyDescent="0.35">
      <c r="A56">
        <v>1</v>
      </c>
      <c r="B56">
        <v>0</v>
      </c>
      <c r="C56">
        <v>0</v>
      </c>
      <c r="D56">
        <v>0</v>
      </c>
      <c r="E56">
        <v>0</v>
      </c>
      <c r="F56">
        <v>0</v>
      </c>
      <c r="G56">
        <v>0</v>
      </c>
      <c r="H56">
        <v>0</v>
      </c>
    </row>
    <row r="57" spans="1:8" x14ac:dyDescent="0.35">
      <c r="A57">
        <v>1</v>
      </c>
      <c r="B57">
        <v>0</v>
      </c>
      <c r="C57">
        <v>0</v>
      </c>
      <c r="D57">
        <v>0</v>
      </c>
      <c r="E57">
        <v>0</v>
      </c>
      <c r="F57">
        <v>0</v>
      </c>
      <c r="G57">
        <v>0</v>
      </c>
      <c r="H57">
        <v>0</v>
      </c>
    </row>
    <row r="58" spans="1:8" x14ac:dyDescent="0.35">
      <c r="A58">
        <v>1</v>
      </c>
      <c r="B58">
        <v>0</v>
      </c>
      <c r="C58">
        <v>0</v>
      </c>
      <c r="D58">
        <v>0</v>
      </c>
      <c r="E58">
        <v>0</v>
      </c>
      <c r="F58">
        <v>0</v>
      </c>
      <c r="G58">
        <v>0</v>
      </c>
      <c r="H58">
        <v>0</v>
      </c>
    </row>
    <row r="59" spans="1:8" x14ac:dyDescent="0.35">
      <c r="A59">
        <v>1</v>
      </c>
      <c r="B59">
        <v>0</v>
      </c>
      <c r="C59">
        <v>0</v>
      </c>
      <c r="D59">
        <v>0</v>
      </c>
      <c r="E59">
        <v>0</v>
      </c>
      <c r="F59">
        <v>0</v>
      </c>
      <c r="G59">
        <v>0</v>
      </c>
      <c r="H59">
        <v>0</v>
      </c>
    </row>
    <row r="60" spans="1:8" x14ac:dyDescent="0.35">
      <c r="A60">
        <v>1</v>
      </c>
      <c r="B60">
        <v>0</v>
      </c>
      <c r="C60">
        <v>0</v>
      </c>
      <c r="D60">
        <v>0</v>
      </c>
      <c r="E60">
        <v>0</v>
      </c>
      <c r="F60">
        <v>0</v>
      </c>
      <c r="G60">
        <v>0</v>
      </c>
      <c r="H60">
        <v>0</v>
      </c>
    </row>
    <row r="61" spans="1:8" x14ac:dyDescent="0.35">
      <c r="A61">
        <v>1</v>
      </c>
      <c r="B61">
        <v>0</v>
      </c>
      <c r="C61">
        <v>0</v>
      </c>
      <c r="D61">
        <v>0</v>
      </c>
      <c r="E61">
        <v>0</v>
      </c>
      <c r="F61">
        <v>0</v>
      </c>
      <c r="G61">
        <v>0</v>
      </c>
      <c r="H61">
        <v>0</v>
      </c>
    </row>
    <row r="62" spans="1:8" x14ac:dyDescent="0.35">
      <c r="A62">
        <v>1</v>
      </c>
      <c r="B62">
        <v>0</v>
      </c>
      <c r="C62">
        <v>0</v>
      </c>
      <c r="D62">
        <v>0</v>
      </c>
      <c r="E62">
        <v>0</v>
      </c>
      <c r="F62">
        <v>0</v>
      </c>
      <c r="G62">
        <v>0</v>
      </c>
      <c r="H62">
        <v>0</v>
      </c>
    </row>
    <row r="63" spans="1:8" x14ac:dyDescent="0.35">
      <c r="A63">
        <v>1</v>
      </c>
      <c r="B63">
        <v>0</v>
      </c>
      <c r="C63">
        <v>0</v>
      </c>
      <c r="D63">
        <v>0</v>
      </c>
      <c r="E63">
        <v>0</v>
      </c>
      <c r="F63">
        <v>0</v>
      </c>
      <c r="G63">
        <v>0</v>
      </c>
      <c r="H63">
        <v>0</v>
      </c>
    </row>
    <row r="64" spans="1:8" x14ac:dyDescent="0.35">
      <c r="A64">
        <v>1</v>
      </c>
      <c r="B64">
        <v>0</v>
      </c>
      <c r="C64">
        <v>0</v>
      </c>
      <c r="D64">
        <v>0</v>
      </c>
      <c r="E64">
        <v>0</v>
      </c>
      <c r="F64">
        <v>0</v>
      </c>
      <c r="G64">
        <v>0</v>
      </c>
      <c r="H64">
        <v>0</v>
      </c>
    </row>
    <row r="65" spans="1:8" x14ac:dyDescent="0.35">
      <c r="A65">
        <v>1</v>
      </c>
      <c r="B65">
        <v>0</v>
      </c>
      <c r="C65">
        <v>0</v>
      </c>
      <c r="D65">
        <v>0</v>
      </c>
      <c r="E65">
        <v>0</v>
      </c>
      <c r="F65">
        <v>0</v>
      </c>
      <c r="G65">
        <v>0</v>
      </c>
      <c r="H65">
        <v>0</v>
      </c>
    </row>
    <row r="66" spans="1:8" x14ac:dyDescent="0.35">
      <c r="A66">
        <v>1</v>
      </c>
      <c r="B66">
        <v>0</v>
      </c>
      <c r="C66">
        <v>0</v>
      </c>
      <c r="D66">
        <v>0</v>
      </c>
      <c r="E66">
        <v>0</v>
      </c>
      <c r="F66">
        <v>0</v>
      </c>
      <c r="G66">
        <v>0</v>
      </c>
      <c r="H66">
        <v>0</v>
      </c>
    </row>
    <row r="67" spans="1:8" x14ac:dyDescent="0.35">
      <c r="A67">
        <v>1</v>
      </c>
      <c r="B67">
        <v>0</v>
      </c>
      <c r="C67">
        <v>0</v>
      </c>
      <c r="D67">
        <v>0</v>
      </c>
      <c r="E67">
        <v>0</v>
      </c>
      <c r="F67">
        <v>0</v>
      </c>
      <c r="G67">
        <v>0</v>
      </c>
      <c r="H67">
        <v>0</v>
      </c>
    </row>
    <row r="68" spans="1:8" x14ac:dyDescent="0.35">
      <c r="A68">
        <v>1</v>
      </c>
      <c r="B68">
        <v>0</v>
      </c>
      <c r="C68">
        <v>0</v>
      </c>
      <c r="D68">
        <v>0</v>
      </c>
      <c r="E68">
        <v>0</v>
      </c>
      <c r="F68">
        <v>0</v>
      </c>
      <c r="G68">
        <v>0</v>
      </c>
      <c r="H68">
        <v>0</v>
      </c>
    </row>
    <row r="69" spans="1:8" x14ac:dyDescent="0.35">
      <c r="A69">
        <v>1</v>
      </c>
      <c r="B69">
        <v>0</v>
      </c>
      <c r="C69">
        <v>0</v>
      </c>
      <c r="D69">
        <v>0</v>
      </c>
      <c r="E69">
        <v>0</v>
      </c>
      <c r="F69">
        <v>0</v>
      </c>
      <c r="G69">
        <v>0</v>
      </c>
      <c r="H69">
        <v>0</v>
      </c>
    </row>
    <row r="70" spans="1:8" x14ac:dyDescent="0.35">
      <c r="A70">
        <v>1</v>
      </c>
      <c r="B70">
        <v>0</v>
      </c>
      <c r="C70">
        <v>0</v>
      </c>
      <c r="D70">
        <v>0</v>
      </c>
      <c r="E70">
        <v>0</v>
      </c>
      <c r="F70">
        <v>0</v>
      </c>
      <c r="G70">
        <v>0</v>
      </c>
      <c r="H70">
        <v>0</v>
      </c>
    </row>
    <row r="71" spans="1:8" x14ac:dyDescent="0.35">
      <c r="A71">
        <v>1</v>
      </c>
      <c r="B71">
        <v>0</v>
      </c>
      <c r="C71">
        <v>0</v>
      </c>
      <c r="D71">
        <v>0</v>
      </c>
      <c r="E71">
        <v>0</v>
      </c>
      <c r="F71">
        <v>0</v>
      </c>
      <c r="G71">
        <v>0</v>
      </c>
      <c r="H71">
        <v>0</v>
      </c>
    </row>
    <row r="72" spans="1:8" x14ac:dyDescent="0.35">
      <c r="A72">
        <v>1</v>
      </c>
      <c r="B72">
        <v>0</v>
      </c>
      <c r="C72">
        <v>0</v>
      </c>
      <c r="D72">
        <v>0</v>
      </c>
      <c r="E72">
        <v>0</v>
      </c>
      <c r="F72">
        <v>0</v>
      </c>
      <c r="G72">
        <v>0</v>
      </c>
      <c r="H72">
        <v>0</v>
      </c>
    </row>
    <row r="73" spans="1:8" x14ac:dyDescent="0.35">
      <c r="A73">
        <v>1</v>
      </c>
      <c r="B73">
        <v>0</v>
      </c>
      <c r="C73">
        <v>0</v>
      </c>
      <c r="D73">
        <v>0</v>
      </c>
      <c r="E73">
        <v>0</v>
      </c>
      <c r="F73">
        <v>0</v>
      </c>
      <c r="G73">
        <v>0</v>
      </c>
      <c r="H73">
        <v>0</v>
      </c>
    </row>
    <row r="74" spans="1:8" x14ac:dyDescent="0.35">
      <c r="A74">
        <v>1</v>
      </c>
      <c r="B74">
        <v>0</v>
      </c>
      <c r="C74">
        <v>0</v>
      </c>
      <c r="D74">
        <v>0</v>
      </c>
      <c r="E74">
        <v>0</v>
      </c>
      <c r="F74">
        <v>0</v>
      </c>
      <c r="G74">
        <v>0</v>
      </c>
      <c r="H74">
        <v>0</v>
      </c>
    </row>
    <row r="75" spans="1:8" x14ac:dyDescent="0.35">
      <c r="A75">
        <v>1</v>
      </c>
      <c r="B75">
        <v>0</v>
      </c>
      <c r="C75">
        <v>0</v>
      </c>
      <c r="D75">
        <v>0</v>
      </c>
      <c r="E75">
        <v>0</v>
      </c>
      <c r="F75">
        <v>0</v>
      </c>
      <c r="G75">
        <v>0</v>
      </c>
      <c r="H75">
        <v>0</v>
      </c>
    </row>
    <row r="76" spans="1:8" x14ac:dyDescent="0.35">
      <c r="A76">
        <v>1</v>
      </c>
      <c r="B76">
        <v>0</v>
      </c>
      <c r="C76">
        <v>0</v>
      </c>
      <c r="D76">
        <v>0</v>
      </c>
      <c r="E76">
        <v>0</v>
      </c>
      <c r="F76">
        <v>0</v>
      </c>
      <c r="G76">
        <v>0</v>
      </c>
      <c r="H76">
        <v>0</v>
      </c>
    </row>
    <row r="77" spans="1:8" x14ac:dyDescent="0.35">
      <c r="A77">
        <v>1</v>
      </c>
      <c r="B77">
        <v>0</v>
      </c>
      <c r="C77">
        <v>0</v>
      </c>
      <c r="D77">
        <v>0</v>
      </c>
      <c r="E77">
        <v>0</v>
      </c>
      <c r="F77">
        <v>0</v>
      </c>
      <c r="G77">
        <v>0</v>
      </c>
      <c r="H77">
        <v>0</v>
      </c>
    </row>
    <row r="78" spans="1:8" x14ac:dyDescent="0.35">
      <c r="A78">
        <v>1</v>
      </c>
      <c r="B78">
        <v>0</v>
      </c>
      <c r="C78">
        <v>0</v>
      </c>
      <c r="D78">
        <v>0</v>
      </c>
      <c r="E78">
        <v>0</v>
      </c>
      <c r="F78">
        <v>0</v>
      </c>
      <c r="G78">
        <v>0</v>
      </c>
      <c r="H78">
        <v>0</v>
      </c>
    </row>
    <row r="79" spans="1:8" x14ac:dyDescent="0.35">
      <c r="A79">
        <v>1</v>
      </c>
      <c r="B79">
        <v>0</v>
      </c>
      <c r="C79">
        <v>0</v>
      </c>
      <c r="D79">
        <v>0</v>
      </c>
      <c r="E79">
        <v>0</v>
      </c>
      <c r="F79">
        <v>0</v>
      </c>
      <c r="G79">
        <v>0</v>
      </c>
      <c r="H79">
        <v>0</v>
      </c>
    </row>
    <row r="80" spans="1:8" x14ac:dyDescent="0.35">
      <c r="A80">
        <v>1</v>
      </c>
      <c r="B80">
        <v>0</v>
      </c>
      <c r="C80">
        <v>0</v>
      </c>
      <c r="D80">
        <v>0</v>
      </c>
      <c r="E80">
        <v>0</v>
      </c>
      <c r="F80">
        <v>0</v>
      </c>
      <c r="G80">
        <v>0</v>
      </c>
      <c r="H80">
        <v>0</v>
      </c>
    </row>
    <row r="81" spans="1:8" x14ac:dyDescent="0.35">
      <c r="A81">
        <v>1</v>
      </c>
      <c r="B81">
        <v>0</v>
      </c>
      <c r="C81">
        <v>0</v>
      </c>
      <c r="D81">
        <v>0</v>
      </c>
      <c r="E81">
        <v>0</v>
      </c>
      <c r="F81">
        <v>0</v>
      </c>
      <c r="G81">
        <v>0</v>
      </c>
      <c r="H81">
        <v>0</v>
      </c>
    </row>
    <row r="82" spans="1:8" x14ac:dyDescent="0.35">
      <c r="A82">
        <v>1</v>
      </c>
      <c r="B82">
        <v>0</v>
      </c>
      <c r="C82">
        <v>0</v>
      </c>
      <c r="D82">
        <v>0</v>
      </c>
      <c r="E82">
        <v>0</v>
      </c>
      <c r="F82">
        <v>0</v>
      </c>
      <c r="G82">
        <v>0</v>
      </c>
      <c r="H82">
        <v>0</v>
      </c>
    </row>
    <row r="83" spans="1:8" x14ac:dyDescent="0.35">
      <c r="A83">
        <v>1</v>
      </c>
      <c r="B83">
        <v>0</v>
      </c>
      <c r="C83">
        <v>0</v>
      </c>
      <c r="D83">
        <v>0</v>
      </c>
      <c r="E83">
        <v>0</v>
      </c>
      <c r="F83">
        <v>0</v>
      </c>
      <c r="G83">
        <v>1</v>
      </c>
      <c r="H83">
        <v>0</v>
      </c>
    </row>
    <row r="84" spans="1:8" x14ac:dyDescent="0.35">
      <c r="A84">
        <v>1</v>
      </c>
      <c r="B84">
        <v>0</v>
      </c>
      <c r="C84">
        <v>0</v>
      </c>
      <c r="D84">
        <v>0</v>
      </c>
      <c r="E84">
        <v>0</v>
      </c>
      <c r="F84">
        <v>0</v>
      </c>
      <c r="G84">
        <v>1</v>
      </c>
      <c r="H84">
        <v>0</v>
      </c>
    </row>
    <row r="85" spans="1:8" x14ac:dyDescent="0.35">
      <c r="A85">
        <v>1</v>
      </c>
      <c r="B85">
        <v>0</v>
      </c>
      <c r="C85">
        <v>0</v>
      </c>
      <c r="D85">
        <v>0</v>
      </c>
      <c r="E85">
        <v>0</v>
      </c>
      <c r="F85">
        <v>0</v>
      </c>
      <c r="G85">
        <v>1</v>
      </c>
      <c r="H85">
        <v>0</v>
      </c>
    </row>
    <row r="86" spans="1:8" x14ac:dyDescent="0.35">
      <c r="A86">
        <v>1</v>
      </c>
      <c r="B86">
        <v>0</v>
      </c>
      <c r="C86">
        <v>0</v>
      </c>
      <c r="D86">
        <v>0</v>
      </c>
      <c r="E86">
        <v>0</v>
      </c>
      <c r="F86">
        <v>0</v>
      </c>
      <c r="G86">
        <v>1</v>
      </c>
      <c r="H86">
        <v>0</v>
      </c>
    </row>
    <row r="87" spans="1:8" x14ac:dyDescent="0.35">
      <c r="A87">
        <v>1</v>
      </c>
      <c r="B87">
        <v>0</v>
      </c>
      <c r="C87">
        <v>0</v>
      </c>
      <c r="D87">
        <v>0</v>
      </c>
      <c r="E87">
        <v>0</v>
      </c>
      <c r="F87">
        <v>0</v>
      </c>
      <c r="G87">
        <v>1</v>
      </c>
      <c r="H87">
        <v>0</v>
      </c>
    </row>
    <row r="88" spans="1:8" x14ac:dyDescent="0.35">
      <c r="A88">
        <v>1</v>
      </c>
      <c r="B88">
        <v>0</v>
      </c>
      <c r="C88">
        <v>0</v>
      </c>
      <c r="D88">
        <v>0</v>
      </c>
      <c r="E88">
        <v>0</v>
      </c>
      <c r="F88">
        <v>0</v>
      </c>
      <c r="G88">
        <v>1</v>
      </c>
      <c r="H88">
        <v>0</v>
      </c>
    </row>
    <row r="89" spans="1:8" x14ac:dyDescent="0.35">
      <c r="A89">
        <v>1</v>
      </c>
      <c r="B89">
        <v>0</v>
      </c>
      <c r="C89">
        <v>0</v>
      </c>
      <c r="D89">
        <v>0</v>
      </c>
      <c r="E89">
        <v>0</v>
      </c>
      <c r="F89">
        <v>0</v>
      </c>
      <c r="G89">
        <v>1</v>
      </c>
      <c r="H89">
        <v>0</v>
      </c>
    </row>
    <row r="90" spans="1:8" x14ac:dyDescent="0.35">
      <c r="A90">
        <v>1</v>
      </c>
      <c r="B90">
        <v>0</v>
      </c>
      <c r="C90">
        <v>0</v>
      </c>
      <c r="D90">
        <v>0</v>
      </c>
      <c r="E90">
        <v>0</v>
      </c>
      <c r="F90">
        <v>0</v>
      </c>
      <c r="G90">
        <v>1</v>
      </c>
      <c r="H90">
        <v>0</v>
      </c>
    </row>
    <row r="91" spans="1:8" x14ac:dyDescent="0.35">
      <c r="A91">
        <v>1</v>
      </c>
      <c r="B91">
        <v>0</v>
      </c>
      <c r="C91">
        <v>0</v>
      </c>
      <c r="D91">
        <v>0</v>
      </c>
      <c r="E91">
        <v>0</v>
      </c>
      <c r="F91">
        <v>0</v>
      </c>
      <c r="G91">
        <v>1</v>
      </c>
      <c r="H91">
        <v>0</v>
      </c>
    </row>
    <row r="92" spans="1:8" x14ac:dyDescent="0.35">
      <c r="A92">
        <v>1</v>
      </c>
      <c r="B92">
        <v>0</v>
      </c>
      <c r="C92">
        <v>0</v>
      </c>
      <c r="D92">
        <v>0</v>
      </c>
      <c r="E92">
        <v>0</v>
      </c>
      <c r="F92">
        <v>0</v>
      </c>
      <c r="G92">
        <v>1</v>
      </c>
      <c r="H92">
        <v>0</v>
      </c>
    </row>
    <row r="93" spans="1:8" x14ac:dyDescent="0.35">
      <c r="A93">
        <v>1</v>
      </c>
      <c r="B93">
        <v>0</v>
      </c>
      <c r="C93">
        <v>0</v>
      </c>
      <c r="D93">
        <v>0</v>
      </c>
      <c r="E93">
        <v>0</v>
      </c>
      <c r="F93">
        <v>0</v>
      </c>
      <c r="G93">
        <v>1</v>
      </c>
      <c r="H93">
        <v>0</v>
      </c>
    </row>
    <row r="94" spans="1:8" x14ac:dyDescent="0.35">
      <c r="A94">
        <v>1</v>
      </c>
      <c r="B94">
        <v>0</v>
      </c>
      <c r="C94">
        <v>0</v>
      </c>
      <c r="D94">
        <v>0</v>
      </c>
      <c r="E94">
        <v>0</v>
      </c>
      <c r="F94">
        <v>0</v>
      </c>
      <c r="G94">
        <v>1</v>
      </c>
      <c r="H94">
        <v>0</v>
      </c>
    </row>
    <row r="95" spans="1:8" x14ac:dyDescent="0.35">
      <c r="A95">
        <v>1</v>
      </c>
      <c r="B95">
        <v>0</v>
      </c>
      <c r="C95">
        <v>0</v>
      </c>
      <c r="D95">
        <v>0</v>
      </c>
      <c r="E95">
        <v>0</v>
      </c>
      <c r="F95">
        <v>0</v>
      </c>
      <c r="G95">
        <v>1</v>
      </c>
      <c r="H95">
        <v>0</v>
      </c>
    </row>
    <row r="96" spans="1:8" x14ac:dyDescent="0.35">
      <c r="A96">
        <v>1</v>
      </c>
      <c r="B96">
        <v>0</v>
      </c>
      <c r="C96">
        <v>0</v>
      </c>
      <c r="D96">
        <v>0</v>
      </c>
      <c r="E96">
        <v>0</v>
      </c>
      <c r="F96">
        <v>0</v>
      </c>
      <c r="G96">
        <v>1</v>
      </c>
      <c r="H96">
        <v>0</v>
      </c>
    </row>
    <row r="97" spans="1:8" x14ac:dyDescent="0.35">
      <c r="A97">
        <v>1</v>
      </c>
      <c r="B97">
        <v>0</v>
      </c>
      <c r="C97">
        <v>0</v>
      </c>
      <c r="D97">
        <v>0</v>
      </c>
      <c r="E97">
        <v>0</v>
      </c>
      <c r="F97">
        <v>0</v>
      </c>
      <c r="G97">
        <v>1</v>
      </c>
      <c r="H97">
        <v>0</v>
      </c>
    </row>
    <row r="98" spans="1:8" x14ac:dyDescent="0.35">
      <c r="A98">
        <v>1</v>
      </c>
      <c r="B98">
        <v>0</v>
      </c>
      <c r="C98">
        <v>0</v>
      </c>
      <c r="D98">
        <v>0</v>
      </c>
      <c r="E98">
        <v>0</v>
      </c>
      <c r="F98">
        <v>0</v>
      </c>
      <c r="G98">
        <v>1</v>
      </c>
      <c r="H98">
        <v>0</v>
      </c>
    </row>
    <row r="99" spans="1:8" x14ac:dyDescent="0.35">
      <c r="A99">
        <v>1</v>
      </c>
      <c r="B99">
        <v>0</v>
      </c>
      <c r="C99">
        <v>0</v>
      </c>
      <c r="D99">
        <v>0</v>
      </c>
      <c r="E99">
        <v>0</v>
      </c>
      <c r="F99">
        <v>0</v>
      </c>
      <c r="G99">
        <v>0</v>
      </c>
      <c r="H99">
        <v>0</v>
      </c>
    </row>
    <row r="100" spans="1:8" x14ac:dyDescent="0.35">
      <c r="A100">
        <v>1</v>
      </c>
      <c r="B100">
        <v>0</v>
      </c>
      <c r="C100">
        <v>0</v>
      </c>
      <c r="D100">
        <v>0</v>
      </c>
      <c r="E100">
        <v>0</v>
      </c>
      <c r="F100">
        <v>0</v>
      </c>
      <c r="G100">
        <v>0</v>
      </c>
      <c r="H100">
        <v>0</v>
      </c>
    </row>
    <row r="101" spans="1:8" x14ac:dyDescent="0.35">
      <c r="A101">
        <v>1</v>
      </c>
      <c r="B101">
        <v>0</v>
      </c>
      <c r="C101">
        <v>0</v>
      </c>
      <c r="D101">
        <v>0</v>
      </c>
      <c r="E101">
        <v>0</v>
      </c>
      <c r="F101">
        <v>0</v>
      </c>
      <c r="G101">
        <v>0</v>
      </c>
      <c r="H101">
        <v>0</v>
      </c>
    </row>
    <row r="102" spans="1:8" x14ac:dyDescent="0.35">
      <c r="A102">
        <v>1</v>
      </c>
      <c r="B102">
        <v>0</v>
      </c>
      <c r="C102">
        <v>0</v>
      </c>
      <c r="D102">
        <v>0</v>
      </c>
      <c r="E102">
        <v>0</v>
      </c>
      <c r="F102">
        <v>0</v>
      </c>
      <c r="G102">
        <v>0</v>
      </c>
      <c r="H102">
        <v>0</v>
      </c>
    </row>
    <row r="103" spans="1:8" x14ac:dyDescent="0.35">
      <c r="A103">
        <v>1</v>
      </c>
      <c r="B103">
        <v>0</v>
      </c>
      <c r="C103">
        <v>0</v>
      </c>
      <c r="D103">
        <v>0</v>
      </c>
      <c r="E103">
        <v>0</v>
      </c>
      <c r="F103">
        <v>0</v>
      </c>
      <c r="G103">
        <v>0</v>
      </c>
      <c r="H103">
        <v>0</v>
      </c>
    </row>
    <row r="104" spans="1:8" x14ac:dyDescent="0.35">
      <c r="A104">
        <v>1</v>
      </c>
      <c r="B104">
        <v>0</v>
      </c>
      <c r="C104">
        <v>0</v>
      </c>
      <c r="D104">
        <v>0</v>
      </c>
      <c r="E104">
        <v>0</v>
      </c>
      <c r="F104">
        <v>0</v>
      </c>
      <c r="G104">
        <v>0</v>
      </c>
      <c r="H104">
        <v>0</v>
      </c>
    </row>
    <row r="105" spans="1:8" x14ac:dyDescent="0.35">
      <c r="A105">
        <v>1</v>
      </c>
      <c r="B105">
        <v>0</v>
      </c>
      <c r="C105">
        <v>0</v>
      </c>
      <c r="D105">
        <v>0</v>
      </c>
      <c r="E105">
        <v>0</v>
      </c>
      <c r="F105">
        <v>0</v>
      </c>
      <c r="G105">
        <v>0</v>
      </c>
      <c r="H105">
        <v>0</v>
      </c>
    </row>
    <row r="106" spans="1:8" x14ac:dyDescent="0.35">
      <c r="A106">
        <v>1</v>
      </c>
      <c r="B106">
        <v>0</v>
      </c>
      <c r="C106">
        <v>0</v>
      </c>
      <c r="D106">
        <v>0</v>
      </c>
      <c r="E106">
        <v>0</v>
      </c>
      <c r="F106">
        <v>0</v>
      </c>
      <c r="G106">
        <v>0</v>
      </c>
      <c r="H106">
        <v>0</v>
      </c>
    </row>
    <row r="107" spans="1:8" x14ac:dyDescent="0.35">
      <c r="A107">
        <v>1</v>
      </c>
      <c r="B107">
        <v>0</v>
      </c>
      <c r="C107">
        <v>0</v>
      </c>
      <c r="D107">
        <v>0</v>
      </c>
      <c r="E107">
        <v>0</v>
      </c>
      <c r="F107">
        <v>0</v>
      </c>
      <c r="G107">
        <v>0</v>
      </c>
      <c r="H107">
        <v>0</v>
      </c>
    </row>
    <row r="108" spans="1:8" x14ac:dyDescent="0.35">
      <c r="A108">
        <v>1</v>
      </c>
      <c r="B108">
        <v>0</v>
      </c>
      <c r="C108">
        <v>0</v>
      </c>
      <c r="D108">
        <v>0</v>
      </c>
      <c r="E108">
        <v>0</v>
      </c>
      <c r="F108">
        <v>0</v>
      </c>
      <c r="G108">
        <v>0</v>
      </c>
      <c r="H108">
        <v>0</v>
      </c>
    </row>
    <row r="109" spans="1:8" x14ac:dyDescent="0.35">
      <c r="A109">
        <v>1</v>
      </c>
      <c r="B109">
        <v>0</v>
      </c>
      <c r="C109">
        <v>0</v>
      </c>
      <c r="D109">
        <v>0</v>
      </c>
      <c r="E109">
        <v>0</v>
      </c>
      <c r="F109">
        <v>0</v>
      </c>
      <c r="G109">
        <v>0</v>
      </c>
      <c r="H109">
        <v>0</v>
      </c>
    </row>
    <row r="110" spans="1:8" x14ac:dyDescent="0.35">
      <c r="A110">
        <v>1</v>
      </c>
      <c r="B110">
        <v>0</v>
      </c>
      <c r="C110">
        <v>0</v>
      </c>
      <c r="D110">
        <v>0</v>
      </c>
      <c r="E110">
        <v>0</v>
      </c>
      <c r="F110">
        <v>0</v>
      </c>
      <c r="G110">
        <v>0</v>
      </c>
      <c r="H110">
        <v>0</v>
      </c>
    </row>
    <row r="111" spans="1:8" x14ac:dyDescent="0.35">
      <c r="A111">
        <v>1</v>
      </c>
      <c r="B111">
        <v>0</v>
      </c>
      <c r="C111">
        <v>0</v>
      </c>
      <c r="D111">
        <v>0</v>
      </c>
      <c r="E111">
        <v>0</v>
      </c>
      <c r="F111">
        <v>0</v>
      </c>
      <c r="G111">
        <v>0</v>
      </c>
      <c r="H111">
        <v>0</v>
      </c>
    </row>
    <row r="112" spans="1:8" x14ac:dyDescent="0.35">
      <c r="A112">
        <v>1</v>
      </c>
      <c r="B112">
        <v>0</v>
      </c>
      <c r="C112">
        <v>0</v>
      </c>
      <c r="D112">
        <v>0</v>
      </c>
      <c r="E112">
        <v>0</v>
      </c>
      <c r="F112">
        <v>0</v>
      </c>
      <c r="G112">
        <v>0</v>
      </c>
      <c r="H112">
        <v>0</v>
      </c>
    </row>
    <row r="113" spans="1:8" x14ac:dyDescent="0.35">
      <c r="A113">
        <v>1</v>
      </c>
      <c r="B113">
        <v>0</v>
      </c>
      <c r="C113">
        <v>0</v>
      </c>
      <c r="D113">
        <v>0</v>
      </c>
      <c r="E113">
        <v>0</v>
      </c>
      <c r="F113">
        <v>0</v>
      </c>
      <c r="G113">
        <v>0</v>
      </c>
      <c r="H113">
        <v>0</v>
      </c>
    </row>
    <row r="114" spans="1:8" x14ac:dyDescent="0.35">
      <c r="A114">
        <v>1</v>
      </c>
      <c r="B114">
        <v>0</v>
      </c>
      <c r="C114">
        <v>0</v>
      </c>
      <c r="D114">
        <v>0</v>
      </c>
      <c r="E114">
        <v>0</v>
      </c>
      <c r="F114">
        <v>0</v>
      </c>
      <c r="G114">
        <v>0</v>
      </c>
      <c r="H114">
        <v>0</v>
      </c>
    </row>
    <row r="115" spans="1:8" x14ac:dyDescent="0.35">
      <c r="A115">
        <v>1</v>
      </c>
      <c r="B115">
        <v>0</v>
      </c>
      <c r="C115">
        <v>0</v>
      </c>
      <c r="D115">
        <v>0</v>
      </c>
      <c r="E115">
        <v>0</v>
      </c>
      <c r="F115">
        <v>0</v>
      </c>
      <c r="G115">
        <v>1</v>
      </c>
      <c r="H115">
        <v>0</v>
      </c>
    </row>
    <row r="116" spans="1:8" x14ac:dyDescent="0.35">
      <c r="A116">
        <v>1</v>
      </c>
      <c r="B116">
        <v>0</v>
      </c>
      <c r="C116">
        <v>0</v>
      </c>
      <c r="D116">
        <v>0</v>
      </c>
      <c r="E116">
        <v>0</v>
      </c>
      <c r="F116">
        <v>0</v>
      </c>
      <c r="G116">
        <v>1</v>
      </c>
      <c r="H116">
        <v>0</v>
      </c>
    </row>
    <row r="117" spans="1:8" x14ac:dyDescent="0.35">
      <c r="A117">
        <v>1</v>
      </c>
      <c r="B117">
        <v>0</v>
      </c>
      <c r="C117">
        <v>0</v>
      </c>
      <c r="D117">
        <v>0</v>
      </c>
      <c r="E117">
        <v>0</v>
      </c>
      <c r="F117">
        <v>0</v>
      </c>
      <c r="G117">
        <v>1</v>
      </c>
      <c r="H117">
        <v>0</v>
      </c>
    </row>
    <row r="118" spans="1:8" x14ac:dyDescent="0.35">
      <c r="A118">
        <v>1</v>
      </c>
      <c r="B118">
        <v>0</v>
      </c>
      <c r="C118">
        <v>0</v>
      </c>
      <c r="D118">
        <v>0</v>
      </c>
      <c r="E118">
        <v>0</v>
      </c>
      <c r="F118">
        <v>0</v>
      </c>
      <c r="G118">
        <v>1</v>
      </c>
      <c r="H118">
        <v>0</v>
      </c>
    </row>
    <row r="119" spans="1:8" x14ac:dyDescent="0.35">
      <c r="A119">
        <v>1</v>
      </c>
      <c r="B119">
        <v>0</v>
      </c>
      <c r="C119">
        <v>0</v>
      </c>
      <c r="D119">
        <v>0</v>
      </c>
      <c r="E119">
        <v>0</v>
      </c>
      <c r="F119">
        <v>0</v>
      </c>
      <c r="G119">
        <v>1</v>
      </c>
      <c r="H119">
        <v>0</v>
      </c>
    </row>
    <row r="120" spans="1:8" x14ac:dyDescent="0.35">
      <c r="A120">
        <v>1</v>
      </c>
      <c r="B120">
        <v>0</v>
      </c>
      <c r="C120">
        <v>0</v>
      </c>
      <c r="D120">
        <v>0</v>
      </c>
      <c r="E120">
        <v>0</v>
      </c>
      <c r="F120">
        <v>0</v>
      </c>
      <c r="G120">
        <v>1</v>
      </c>
      <c r="H120">
        <v>0</v>
      </c>
    </row>
    <row r="121" spans="1:8" x14ac:dyDescent="0.35">
      <c r="A121">
        <v>1</v>
      </c>
      <c r="B121">
        <v>0</v>
      </c>
      <c r="C121">
        <v>0</v>
      </c>
      <c r="D121">
        <v>0</v>
      </c>
      <c r="E121">
        <v>0</v>
      </c>
      <c r="F121">
        <v>0</v>
      </c>
      <c r="G121">
        <v>1</v>
      </c>
      <c r="H121">
        <v>0</v>
      </c>
    </row>
    <row r="122" spans="1:8" x14ac:dyDescent="0.35">
      <c r="A122">
        <v>1</v>
      </c>
      <c r="B122">
        <v>0</v>
      </c>
      <c r="C122">
        <v>0</v>
      </c>
      <c r="D122">
        <v>0</v>
      </c>
      <c r="E122">
        <v>0</v>
      </c>
      <c r="F122">
        <v>0</v>
      </c>
      <c r="G122">
        <v>1</v>
      </c>
      <c r="H122">
        <v>0</v>
      </c>
    </row>
    <row r="123" spans="1:8" x14ac:dyDescent="0.35">
      <c r="A123">
        <v>1</v>
      </c>
      <c r="B123">
        <v>0</v>
      </c>
      <c r="C123">
        <v>0</v>
      </c>
      <c r="D123">
        <v>0</v>
      </c>
      <c r="E123">
        <v>0</v>
      </c>
      <c r="F123">
        <v>0</v>
      </c>
      <c r="G123">
        <v>1</v>
      </c>
      <c r="H123">
        <v>0</v>
      </c>
    </row>
    <row r="124" spans="1:8" x14ac:dyDescent="0.35">
      <c r="A124">
        <v>1</v>
      </c>
      <c r="B124">
        <v>0</v>
      </c>
      <c r="C124">
        <v>0</v>
      </c>
      <c r="D124">
        <v>0</v>
      </c>
      <c r="E124">
        <v>0</v>
      </c>
      <c r="F124">
        <v>0</v>
      </c>
      <c r="G124">
        <v>1</v>
      </c>
      <c r="H124">
        <v>0</v>
      </c>
    </row>
    <row r="125" spans="1:8" x14ac:dyDescent="0.35">
      <c r="A125">
        <v>1</v>
      </c>
      <c r="B125">
        <v>0</v>
      </c>
      <c r="C125">
        <v>0</v>
      </c>
      <c r="D125">
        <v>0</v>
      </c>
      <c r="E125">
        <v>0</v>
      </c>
      <c r="F125">
        <v>0</v>
      </c>
      <c r="G125">
        <v>1</v>
      </c>
      <c r="H125">
        <v>0</v>
      </c>
    </row>
    <row r="126" spans="1:8" x14ac:dyDescent="0.35">
      <c r="A126">
        <v>1</v>
      </c>
      <c r="B126">
        <v>0</v>
      </c>
      <c r="C126">
        <v>0</v>
      </c>
      <c r="D126">
        <v>0</v>
      </c>
      <c r="E126">
        <v>0</v>
      </c>
      <c r="F126">
        <v>0</v>
      </c>
      <c r="G126">
        <v>1</v>
      </c>
      <c r="H126">
        <v>0</v>
      </c>
    </row>
    <row r="127" spans="1:8" x14ac:dyDescent="0.35">
      <c r="A127">
        <v>1</v>
      </c>
      <c r="B127">
        <v>0</v>
      </c>
      <c r="C127">
        <v>0</v>
      </c>
      <c r="D127">
        <v>0</v>
      </c>
      <c r="E127">
        <v>0</v>
      </c>
      <c r="F127">
        <v>0</v>
      </c>
      <c r="G127">
        <v>1</v>
      </c>
      <c r="H127">
        <v>0</v>
      </c>
    </row>
    <row r="128" spans="1:8" x14ac:dyDescent="0.35">
      <c r="A128">
        <v>1</v>
      </c>
      <c r="B128">
        <v>0</v>
      </c>
      <c r="C128">
        <v>0</v>
      </c>
      <c r="D128">
        <v>0</v>
      </c>
      <c r="E128">
        <v>0</v>
      </c>
      <c r="F128">
        <v>0</v>
      </c>
      <c r="G128">
        <v>0</v>
      </c>
      <c r="H128">
        <v>0</v>
      </c>
    </row>
    <row r="129" spans="1:8" x14ac:dyDescent="0.35">
      <c r="A129">
        <v>1</v>
      </c>
      <c r="B129">
        <v>0</v>
      </c>
      <c r="C129">
        <v>0</v>
      </c>
      <c r="D129">
        <v>0</v>
      </c>
      <c r="E129">
        <v>0</v>
      </c>
      <c r="F129">
        <v>0</v>
      </c>
      <c r="G129">
        <v>0</v>
      </c>
      <c r="H129">
        <v>0</v>
      </c>
    </row>
    <row r="130" spans="1:8" x14ac:dyDescent="0.35">
      <c r="A130">
        <v>1</v>
      </c>
      <c r="B130">
        <v>0</v>
      </c>
      <c r="C130">
        <v>0</v>
      </c>
      <c r="D130">
        <v>0</v>
      </c>
      <c r="E130">
        <v>0</v>
      </c>
      <c r="F130">
        <v>0</v>
      </c>
      <c r="G130">
        <v>0</v>
      </c>
      <c r="H130">
        <v>0</v>
      </c>
    </row>
    <row r="131" spans="1:8" x14ac:dyDescent="0.35">
      <c r="A131">
        <v>1</v>
      </c>
      <c r="B131">
        <v>0</v>
      </c>
      <c r="C131">
        <v>0</v>
      </c>
      <c r="D131">
        <v>0</v>
      </c>
      <c r="E131">
        <v>0</v>
      </c>
      <c r="F131">
        <v>0</v>
      </c>
      <c r="G131">
        <v>0</v>
      </c>
      <c r="H131">
        <v>0</v>
      </c>
    </row>
    <row r="132" spans="1:8" x14ac:dyDescent="0.35">
      <c r="A132">
        <v>1</v>
      </c>
      <c r="B132">
        <v>0</v>
      </c>
      <c r="C132">
        <v>0</v>
      </c>
      <c r="D132">
        <v>0</v>
      </c>
      <c r="E132">
        <v>0</v>
      </c>
      <c r="F132">
        <v>0</v>
      </c>
      <c r="G132">
        <v>0</v>
      </c>
      <c r="H132">
        <v>0</v>
      </c>
    </row>
    <row r="133" spans="1:8" x14ac:dyDescent="0.35">
      <c r="A133">
        <v>1</v>
      </c>
      <c r="B133">
        <v>0</v>
      </c>
      <c r="C133">
        <v>0</v>
      </c>
      <c r="D133">
        <v>0</v>
      </c>
      <c r="E133">
        <v>0</v>
      </c>
      <c r="F133">
        <v>0</v>
      </c>
      <c r="G133">
        <v>0</v>
      </c>
      <c r="H133">
        <v>0</v>
      </c>
    </row>
    <row r="134" spans="1:8" x14ac:dyDescent="0.35">
      <c r="A134">
        <v>1</v>
      </c>
      <c r="B134">
        <v>0</v>
      </c>
      <c r="C134">
        <v>0</v>
      </c>
      <c r="D134">
        <v>0</v>
      </c>
      <c r="E134">
        <v>0</v>
      </c>
      <c r="F134">
        <v>0</v>
      </c>
      <c r="G134">
        <v>0</v>
      </c>
      <c r="H134">
        <v>0</v>
      </c>
    </row>
    <row r="135" spans="1:8" x14ac:dyDescent="0.35">
      <c r="A135">
        <v>1</v>
      </c>
      <c r="B135">
        <v>0</v>
      </c>
      <c r="C135">
        <v>0</v>
      </c>
      <c r="D135">
        <v>0</v>
      </c>
      <c r="E135">
        <v>0</v>
      </c>
      <c r="F135">
        <v>0</v>
      </c>
      <c r="G135">
        <v>1</v>
      </c>
      <c r="H135">
        <v>0</v>
      </c>
    </row>
    <row r="136" spans="1:8" x14ac:dyDescent="0.35">
      <c r="A136">
        <v>1</v>
      </c>
      <c r="B136">
        <v>0</v>
      </c>
      <c r="C136">
        <v>0</v>
      </c>
      <c r="D136">
        <v>0</v>
      </c>
      <c r="E136">
        <v>0</v>
      </c>
      <c r="F136">
        <v>0</v>
      </c>
      <c r="G136">
        <v>0</v>
      </c>
      <c r="H136">
        <v>0</v>
      </c>
    </row>
    <row r="137" spans="1:8" x14ac:dyDescent="0.35">
      <c r="A137">
        <v>1</v>
      </c>
      <c r="B137">
        <v>0</v>
      </c>
      <c r="C137">
        <v>0</v>
      </c>
      <c r="D137">
        <v>0</v>
      </c>
      <c r="E137">
        <v>0</v>
      </c>
      <c r="F137">
        <v>0</v>
      </c>
      <c r="G137">
        <v>0</v>
      </c>
      <c r="H137">
        <v>0</v>
      </c>
    </row>
    <row r="138" spans="1:8" x14ac:dyDescent="0.35">
      <c r="A138">
        <v>1</v>
      </c>
      <c r="B138">
        <v>0</v>
      </c>
      <c r="C138">
        <v>0</v>
      </c>
      <c r="D138">
        <v>0</v>
      </c>
      <c r="E138">
        <v>0</v>
      </c>
      <c r="F138">
        <v>0</v>
      </c>
      <c r="G138">
        <v>0</v>
      </c>
      <c r="H138">
        <v>0</v>
      </c>
    </row>
    <row r="139" spans="1:8" x14ac:dyDescent="0.35">
      <c r="A139">
        <v>1</v>
      </c>
      <c r="B139">
        <v>0</v>
      </c>
      <c r="C139">
        <v>0</v>
      </c>
      <c r="D139">
        <v>0</v>
      </c>
      <c r="E139">
        <v>0</v>
      </c>
      <c r="F139">
        <v>1</v>
      </c>
      <c r="G139">
        <v>0</v>
      </c>
      <c r="H139">
        <v>0</v>
      </c>
    </row>
    <row r="140" spans="1:8" x14ac:dyDescent="0.35">
      <c r="A140">
        <v>1</v>
      </c>
      <c r="B140">
        <v>0</v>
      </c>
      <c r="C140">
        <v>0</v>
      </c>
      <c r="D140">
        <v>0</v>
      </c>
      <c r="E140">
        <v>0</v>
      </c>
      <c r="F140">
        <v>0</v>
      </c>
      <c r="G140">
        <v>0</v>
      </c>
      <c r="H140">
        <v>0</v>
      </c>
    </row>
    <row r="141" spans="1:8" x14ac:dyDescent="0.35">
      <c r="A141">
        <v>1</v>
      </c>
      <c r="B141">
        <v>0</v>
      </c>
      <c r="C141">
        <v>0</v>
      </c>
      <c r="D141">
        <v>0</v>
      </c>
      <c r="E141">
        <v>0</v>
      </c>
      <c r="F141">
        <v>0</v>
      </c>
      <c r="G141">
        <v>0</v>
      </c>
      <c r="H141">
        <v>0</v>
      </c>
    </row>
    <row r="142" spans="1:8" x14ac:dyDescent="0.35">
      <c r="A142">
        <v>1</v>
      </c>
      <c r="B142">
        <v>0</v>
      </c>
      <c r="C142">
        <v>0</v>
      </c>
      <c r="D142">
        <v>0</v>
      </c>
      <c r="E142">
        <v>0</v>
      </c>
      <c r="F142">
        <v>0</v>
      </c>
      <c r="G142">
        <v>0</v>
      </c>
      <c r="H142">
        <v>0</v>
      </c>
    </row>
    <row r="143" spans="1:8" x14ac:dyDescent="0.35">
      <c r="A143">
        <v>1</v>
      </c>
      <c r="B143">
        <v>0</v>
      </c>
      <c r="C143">
        <v>0</v>
      </c>
      <c r="D143">
        <v>0</v>
      </c>
      <c r="E143">
        <v>0</v>
      </c>
      <c r="F143">
        <v>0</v>
      </c>
      <c r="G143">
        <v>0</v>
      </c>
      <c r="H143">
        <v>0</v>
      </c>
    </row>
    <row r="144" spans="1:8" x14ac:dyDescent="0.35">
      <c r="A144">
        <v>1</v>
      </c>
      <c r="B144">
        <v>0</v>
      </c>
      <c r="C144">
        <v>0</v>
      </c>
      <c r="D144">
        <v>0</v>
      </c>
      <c r="E144">
        <v>0</v>
      </c>
      <c r="F144">
        <v>0</v>
      </c>
      <c r="G144">
        <v>0</v>
      </c>
      <c r="H144">
        <v>0</v>
      </c>
    </row>
    <row r="145" spans="1:8" x14ac:dyDescent="0.35">
      <c r="A145">
        <v>1</v>
      </c>
      <c r="B145">
        <v>0</v>
      </c>
      <c r="C145">
        <v>0</v>
      </c>
      <c r="D145">
        <v>0</v>
      </c>
      <c r="E145">
        <v>0</v>
      </c>
      <c r="F145">
        <v>1</v>
      </c>
      <c r="G145">
        <v>0</v>
      </c>
      <c r="H145">
        <v>0</v>
      </c>
    </row>
    <row r="146" spans="1:8" x14ac:dyDescent="0.35">
      <c r="A146">
        <v>1</v>
      </c>
      <c r="B146">
        <v>0</v>
      </c>
      <c r="C146">
        <v>0</v>
      </c>
      <c r="D146">
        <v>0</v>
      </c>
      <c r="E146">
        <v>0</v>
      </c>
      <c r="F146">
        <v>1</v>
      </c>
      <c r="G146">
        <v>0</v>
      </c>
      <c r="H146">
        <v>0</v>
      </c>
    </row>
    <row r="147" spans="1:8" x14ac:dyDescent="0.35">
      <c r="A147">
        <v>1</v>
      </c>
      <c r="B147">
        <v>0</v>
      </c>
      <c r="C147">
        <v>0</v>
      </c>
      <c r="D147">
        <v>0</v>
      </c>
      <c r="E147">
        <v>0</v>
      </c>
      <c r="F147">
        <v>0</v>
      </c>
      <c r="G147">
        <v>0</v>
      </c>
      <c r="H147">
        <v>0</v>
      </c>
    </row>
    <row r="148" spans="1:8" x14ac:dyDescent="0.35">
      <c r="A148">
        <v>1</v>
      </c>
      <c r="B148">
        <v>0</v>
      </c>
      <c r="C148">
        <v>0</v>
      </c>
      <c r="D148">
        <v>0</v>
      </c>
      <c r="E148">
        <v>0</v>
      </c>
      <c r="F148">
        <v>1</v>
      </c>
      <c r="G148">
        <v>0</v>
      </c>
      <c r="H148">
        <v>0</v>
      </c>
    </row>
    <row r="149" spans="1:8" x14ac:dyDescent="0.35">
      <c r="A149">
        <v>1</v>
      </c>
      <c r="B149">
        <v>0</v>
      </c>
      <c r="C149">
        <v>0</v>
      </c>
      <c r="D149">
        <v>0</v>
      </c>
      <c r="E149">
        <v>0</v>
      </c>
      <c r="F149">
        <v>1</v>
      </c>
      <c r="G149">
        <v>0</v>
      </c>
      <c r="H149">
        <v>0</v>
      </c>
    </row>
    <row r="150" spans="1:8" x14ac:dyDescent="0.35">
      <c r="A150">
        <v>1</v>
      </c>
      <c r="B150">
        <v>0</v>
      </c>
      <c r="C150">
        <v>0</v>
      </c>
      <c r="D150">
        <v>0</v>
      </c>
      <c r="E150">
        <v>0</v>
      </c>
      <c r="F150">
        <v>0</v>
      </c>
      <c r="G150">
        <v>0</v>
      </c>
      <c r="H150">
        <v>0</v>
      </c>
    </row>
    <row r="151" spans="1:8" x14ac:dyDescent="0.35">
      <c r="A151">
        <v>1</v>
      </c>
      <c r="B151">
        <v>0</v>
      </c>
      <c r="C151">
        <v>0</v>
      </c>
      <c r="D151">
        <v>0</v>
      </c>
      <c r="E151">
        <v>0</v>
      </c>
      <c r="F151">
        <v>0</v>
      </c>
      <c r="G151">
        <v>0</v>
      </c>
      <c r="H151">
        <v>0</v>
      </c>
    </row>
    <row r="152" spans="1:8" x14ac:dyDescent="0.35">
      <c r="A152">
        <v>1</v>
      </c>
      <c r="B152">
        <v>0</v>
      </c>
      <c r="C152">
        <v>0</v>
      </c>
      <c r="D152">
        <v>0</v>
      </c>
      <c r="E152">
        <v>0</v>
      </c>
      <c r="F152">
        <v>0</v>
      </c>
      <c r="G152">
        <v>0</v>
      </c>
      <c r="H152">
        <v>0</v>
      </c>
    </row>
    <row r="153" spans="1:8" x14ac:dyDescent="0.35">
      <c r="A153">
        <v>1</v>
      </c>
      <c r="B153">
        <v>0</v>
      </c>
      <c r="C153">
        <v>0</v>
      </c>
      <c r="D153">
        <v>0</v>
      </c>
      <c r="E153">
        <v>0</v>
      </c>
      <c r="F153">
        <v>0</v>
      </c>
      <c r="G153">
        <v>0</v>
      </c>
      <c r="H153">
        <v>0</v>
      </c>
    </row>
    <row r="154" spans="1:8" x14ac:dyDescent="0.35">
      <c r="A154">
        <v>1</v>
      </c>
      <c r="B154">
        <v>0</v>
      </c>
      <c r="C154">
        <v>0</v>
      </c>
      <c r="D154">
        <v>0</v>
      </c>
      <c r="E154">
        <v>0</v>
      </c>
      <c r="F154">
        <v>0</v>
      </c>
      <c r="G154">
        <v>0</v>
      </c>
      <c r="H154">
        <v>0</v>
      </c>
    </row>
    <row r="155" spans="1:8" x14ac:dyDescent="0.35">
      <c r="A155">
        <v>1</v>
      </c>
      <c r="B155">
        <v>0</v>
      </c>
      <c r="C155">
        <v>0</v>
      </c>
      <c r="D155">
        <v>0</v>
      </c>
      <c r="E155">
        <v>0</v>
      </c>
      <c r="F155">
        <v>0</v>
      </c>
      <c r="G155">
        <v>0</v>
      </c>
      <c r="H155">
        <v>0</v>
      </c>
    </row>
    <row r="156" spans="1:8" x14ac:dyDescent="0.35">
      <c r="A156">
        <v>1</v>
      </c>
      <c r="B156">
        <v>0</v>
      </c>
      <c r="C156">
        <v>0</v>
      </c>
      <c r="D156">
        <v>0</v>
      </c>
      <c r="E156">
        <v>0</v>
      </c>
      <c r="F156">
        <v>0</v>
      </c>
      <c r="G156">
        <v>0</v>
      </c>
      <c r="H156">
        <v>0</v>
      </c>
    </row>
    <row r="157" spans="1:8" x14ac:dyDescent="0.35">
      <c r="A157">
        <v>1</v>
      </c>
      <c r="B157">
        <v>0</v>
      </c>
      <c r="C157">
        <v>0</v>
      </c>
      <c r="D157">
        <v>0</v>
      </c>
      <c r="E157">
        <v>0</v>
      </c>
      <c r="F157">
        <v>0</v>
      </c>
      <c r="G157">
        <v>0</v>
      </c>
      <c r="H157">
        <v>0</v>
      </c>
    </row>
    <row r="158" spans="1:8" x14ac:dyDescent="0.35">
      <c r="A158">
        <v>1</v>
      </c>
      <c r="B158">
        <v>0</v>
      </c>
      <c r="C158">
        <v>0</v>
      </c>
      <c r="D158">
        <v>0</v>
      </c>
      <c r="E158">
        <v>0</v>
      </c>
      <c r="F158">
        <v>0</v>
      </c>
      <c r="G158">
        <v>0</v>
      </c>
      <c r="H158">
        <v>0</v>
      </c>
    </row>
    <row r="159" spans="1:8" x14ac:dyDescent="0.35">
      <c r="A159">
        <v>1</v>
      </c>
      <c r="B159">
        <v>0</v>
      </c>
      <c r="C159">
        <v>0</v>
      </c>
      <c r="D159">
        <v>0</v>
      </c>
      <c r="E159">
        <v>0</v>
      </c>
      <c r="F159">
        <v>1</v>
      </c>
      <c r="G159">
        <v>0</v>
      </c>
      <c r="H159">
        <v>0</v>
      </c>
    </row>
    <row r="160" spans="1:8" x14ac:dyDescent="0.35">
      <c r="A160">
        <v>1</v>
      </c>
      <c r="B160">
        <v>0</v>
      </c>
      <c r="C160">
        <v>0</v>
      </c>
      <c r="D160">
        <v>0</v>
      </c>
      <c r="E160">
        <v>0</v>
      </c>
      <c r="F160">
        <v>0</v>
      </c>
      <c r="G160">
        <v>0</v>
      </c>
      <c r="H160">
        <v>0</v>
      </c>
    </row>
    <row r="161" spans="1:8" x14ac:dyDescent="0.35">
      <c r="A161">
        <v>1</v>
      </c>
      <c r="B161">
        <v>0</v>
      </c>
      <c r="C161">
        <v>0</v>
      </c>
      <c r="D161">
        <v>0</v>
      </c>
      <c r="E161">
        <v>0</v>
      </c>
      <c r="F161">
        <v>1</v>
      </c>
      <c r="G161">
        <v>0</v>
      </c>
      <c r="H161">
        <v>0</v>
      </c>
    </row>
    <row r="162" spans="1:8" x14ac:dyDescent="0.35">
      <c r="A162">
        <v>1</v>
      </c>
      <c r="B162">
        <v>0</v>
      </c>
      <c r="C162">
        <v>0</v>
      </c>
      <c r="D162">
        <v>0</v>
      </c>
      <c r="E162">
        <v>0</v>
      </c>
      <c r="F162">
        <v>1</v>
      </c>
      <c r="G162">
        <v>0</v>
      </c>
      <c r="H162">
        <v>0</v>
      </c>
    </row>
    <row r="163" spans="1:8" x14ac:dyDescent="0.35">
      <c r="A163">
        <v>1</v>
      </c>
      <c r="B163">
        <v>0</v>
      </c>
      <c r="C163">
        <v>0</v>
      </c>
      <c r="D163">
        <v>0</v>
      </c>
      <c r="E163">
        <v>0</v>
      </c>
      <c r="F163">
        <v>0</v>
      </c>
      <c r="G163">
        <v>0</v>
      </c>
      <c r="H163">
        <v>0</v>
      </c>
    </row>
    <row r="164" spans="1:8" x14ac:dyDescent="0.35">
      <c r="A164">
        <v>1</v>
      </c>
      <c r="B164">
        <v>0</v>
      </c>
      <c r="C164">
        <v>0</v>
      </c>
      <c r="D164">
        <v>0</v>
      </c>
      <c r="E164">
        <v>0</v>
      </c>
      <c r="F164">
        <v>0</v>
      </c>
      <c r="G164">
        <v>0</v>
      </c>
      <c r="H164">
        <v>0</v>
      </c>
    </row>
    <row r="165" spans="1:8" x14ac:dyDescent="0.35">
      <c r="A165">
        <v>1</v>
      </c>
      <c r="B165">
        <v>0</v>
      </c>
      <c r="C165">
        <v>0</v>
      </c>
      <c r="D165">
        <v>0</v>
      </c>
      <c r="E165">
        <v>0</v>
      </c>
      <c r="F165">
        <v>0</v>
      </c>
      <c r="G165">
        <v>0</v>
      </c>
      <c r="H165">
        <v>0</v>
      </c>
    </row>
    <row r="166" spans="1:8" x14ac:dyDescent="0.35">
      <c r="A166">
        <v>1</v>
      </c>
      <c r="B166">
        <v>0</v>
      </c>
      <c r="C166">
        <v>0</v>
      </c>
      <c r="D166">
        <v>0</v>
      </c>
      <c r="E166">
        <v>0</v>
      </c>
      <c r="F166">
        <v>0</v>
      </c>
      <c r="G166">
        <v>0</v>
      </c>
      <c r="H166">
        <v>0</v>
      </c>
    </row>
    <row r="167" spans="1:8" x14ac:dyDescent="0.35">
      <c r="A167">
        <v>1</v>
      </c>
      <c r="B167">
        <v>0</v>
      </c>
      <c r="C167">
        <v>0</v>
      </c>
      <c r="D167">
        <v>0</v>
      </c>
      <c r="E167">
        <v>0</v>
      </c>
      <c r="F167">
        <v>1</v>
      </c>
      <c r="G167">
        <v>0</v>
      </c>
      <c r="H167">
        <v>0</v>
      </c>
    </row>
    <row r="168" spans="1:8" x14ac:dyDescent="0.35">
      <c r="A168">
        <v>1</v>
      </c>
      <c r="B168">
        <v>0</v>
      </c>
      <c r="C168">
        <v>0</v>
      </c>
      <c r="D168">
        <v>0</v>
      </c>
      <c r="E168">
        <v>0</v>
      </c>
      <c r="F168">
        <v>0</v>
      </c>
      <c r="G168">
        <v>0</v>
      </c>
      <c r="H168">
        <v>0</v>
      </c>
    </row>
    <row r="169" spans="1:8" x14ac:dyDescent="0.35">
      <c r="A169">
        <v>1</v>
      </c>
      <c r="B169">
        <v>0</v>
      </c>
      <c r="C169">
        <v>0</v>
      </c>
      <c r="D169">
        <v>0</v>
      </c>
      <c r="E169">
        <v>0</v>
      </c>
      <c r="F169">
        <v>0</v>
      </c>
      <c r="G169">
        <v>0</v>
      </c>
      <c r="H169">
        <v>0</v>
      </c>
    </row>
    <row r="170" spans="1:8" x14ac:dyDescent="0.35">
      <c r="A170">
        <v>1</v>
      </c>
      <c r="B170">
        <v>0</v>
      </c>
      <c r="C170">
        <v>0</v>
      </c>
      <c r="D170">
        <v>0</v>
      </c>
      <c r="E170">
        <v>0</v>
      </c>
      <c r="F170">
        <v>1</v>
      </c>
      <c r="G170">
        <v>0</v>
      </c>
      <c r="H170">
        <v>0</v>
      </c>
    </row>
    <row r="171" spans="1:8" x14ac:dyDescent="0.35">
      <c r="A171">
        <v>1</v>
      </c>
      <c r="B171">
        <v>0</v>
      </c>
      <c r="C171">
        <v>0</v>
      </c>
      <c r="D171">
        <v>0</v>
      </c>
      <c r="E171">
        <v>0</v>
      </c>
      <c r="F171">
        <v>1</v>
      </c>
      <c r="G171">
        <v>0</v>
      </c>
      <c r="H171">
        <v>0</v>
      </c>
    </row>
    <row r="172" spans="1:8" x14ac:dyDescent="0.35">
      <c r="A172">
        <v>1</v>
      </c>
      <c r="B172">
        <v>0</v>
      </c>
      <c r="C172">
        <v>0</v>
      </c>
      <c r="D172">
        <v>0</v>
      </c>
      <c r="E172">
        <v>0</v>
      </c>
      <c r="F172">
        <v>1</v>
      </c>
      <c r="G172">
        <v>0</v>
      </c>
      <c r="H172">
        <v>0</v>
      </c>
    </row>
    <row r="173" spans="1:8" x14ac:dyDescent="0.35">
      <c r="A173">
        <v>1</v>
      </c>
      <c r="B173">
        <v>0</v>
      </c>
      <c r="C173">
        <v>0</v>
      </c>
      <c r="D173">
        <v>0</v>
      </c>
      <c r="E173">
        <v>0</v>
      </c>
      <c r="F173">
        <v>0</v>
      </c>
      <c r="G173">
        <v>0</v>
      </c>
      <c r="H173">
        <v>0</v>
      </c>
    </row>
    <row r="174" spans="1:8" x14ac:dyDescent="0.35">
      <c r="A174">
        <v>1</v>
      </c>
      <c r="B174">
        <v>0</v>
      </c>
      <c r="C174">
        <v>0</v>
      </c>
      <c r="D174">
        <v>0</v>
      </c>
      <c r="E174">
        <v>0</v>
      </c>
      <c r="F174">
        <v>0</v>
      </c>
      <c r="G174">
        <v>0</v>
      </c>
      <c r="H174">
        <v>0</v>
      </c>
    </row>
    <row r="175" spans="1:8" x14ac:dyDescent="0.35">
      <c r="A175">
        <v>1</v>
      </c>
      <c r="B175">
        <v>0</v>
      </c>
      <c r="C175">
        <v>0</v>
      </c>
      <c r="D175">
        <v>0</v>
      </c>
      <c r="E175">
        <v>0</v>
      </c>
      <c r="F175">
        <v>1</v>
      </c>
      <c r="G175">
        <v>0</v>
      </c>
      <c r="H175">
        <v>0</v>
      </c>
    </row>
    <row r="176" spans="1:8" x14ac:dyDescent="0.35">
      <c r="A176">
        <v>1</v>
      </c>
      <c r="B176">
        <v>0</v>
      </c>
      <c r="C176">
        <v>0</v>
      </c>
      <c r="D176">
        <v>0</v>
      </c>
      <c r="E176">
        <v>0</v>
      </c>
      <c r="F176">
        <v>0</v>
      </c>
      <c r="G176">
        <v>0</v>
      </c>
      <c r="H176">
        <v>0</v>
      </c>
    </row>
    <row r="177" spans="1:8" x14ac:dyDescent="0.35">
      <c r="A177">
        <v>1</v>
      </c>
      <c r="B177">
        <v>0</v>
      </c>
      <c r="C177">
        <v>0</v>
      </c>
      <c r="D177">
        <v>0</v>
      </c>
      <c r="E177">
        <v>0</v>
      </c>
      <c r="F177">
        <v>0</v>
      </c>
      <c r="G177">
        <v>0</v>
      </c>
      <c r="H177">
        <v>0</v>
      </c>
    </row>
    <row r="178" spans="1:8" x14ac:dyDescent="0.35">
      <c r="A178">
        <v>1</v>
      </c>
      <c r="B178">
        <v>0</v>
      </c>
      <c r="C178">
        <v>0</v>
      </c>
      <c r="D178">
        <v>0</v>
      </c>
      <c r="E178">
        <v>0</v>
      </c>
      <c r="F178">
        <v>0</v>
      </c>
      <c r="G178">
        <v>0</v>
      </c>
      <c r="H178">
        <v>0</v>
      </c>
    </row>
    <row r="179" spans="1:8" x14ac:dyDescent="0.35">
      <c r="A179">
        <v>1</v>
      </c>
      <c r="B179">
        <v>0</v>
      </c>
      <c r="C179">
        <v>0</v>
      </c>
      <c r="D179">
        <v>0</v>
      </c>
      <c r="E179">
        <v>0</v>
      </c>
      <c r="F179">
        <v>0</v>
      </c>
      <c r="G179">
        <v>0</v>
      </c>
      <c r="H179">
        <v>0</v>
      </c>
    </row>
    <row r="180" spans="1:8" x14ac:dyDescent="0.35">
      <c r="A180">
        <v>1</v>
      </c>
      <c r="B180">
        <v>0</v>
      </c>
      <c r="C180">
        <v>0</v>
      </c>
      <c r="D180">
        <v>0</v>
      </c>
      <c r="E180">
        <v>0</v>
      </c>
      <c r="F180">
        <v>0</v>
      </c>
      <c r="G180">
        <v>0</v>
      </c>
      <c r="H180">
        <v>0</v>
      </c>
    </row>
    <row r="181" spans="1:8" x14ac:dyDescent="0.35">
      <c r="A181">
        <v>1</v>
      </c>
      <c r="B181">
        <v>0</v>
      </c>
      <c r="C181">
        <v>0</v>
      </c>
      <c r="D181">
        <v>0</v>
      </c>
      <c r="E181">
        <v>0</v>
      </c>
      <c r="F181">
        <v>0</v>
      </c>
      <c r="G181">
        <v>0</v>
      </c>
      <c r="H181">
        <v>0</v>
      </c>
    </row>
    <row r="182" spans="1:8" x14ac:dyDescent="0.35">
      <c r="A182">
        <v>1</v>
      </c>
      <c r="B182">
        <v>0</v>
      </c>
      <c r="C182">
        <v>0</v>
      </c>
      <c r="D182">
        <v>0</v>
      </c>
      <c r="E182">
        <v>0</v>
      </c>
      <c r="F182">
        <v>0</v>
      </c>
      <c r="G182">
        <v>0</v>
      </c>
      <c r="H182">
        <v>0</v>
      </c>
    </row>
    <row r="183" spans="1:8" x14ac:dyDescent="0.35">
      <c r="A183">
        <v>1</v>
      </c>
      <c r="B183">
        <v>0</v>
      </c>
      <c r="C183">
        <v>0</v>
      </c>
      <c r="D183">
        <v>0</v>
      </c>
      <c r="E183">
        <v>0</v>
      </c>
      <c r="F183">
        <v>0</v>
      </c>
      <c r="G183">
        <v>0</v>
      </c>
      <c r="H183">
        <v>0</v>
      </c>
    </row>
    <row r="184" spans="1:8" x14ac:dyDescent="0.35">
      <c r="A184">
        <v>1</v>
      </c>
      <c r="B184">
        <v>0</v>
      </c>
      <c r="C184">
        <v>0</v>
      </c>
      <c r="D184">
        <v>0</v>
      </c>
      <c r="E184">
        <v>0</v>
      </c>
      <c r="F184">
        <v>0</v>
      </c>
      <c r="G184">
        <v>0</v>
      </c>
      <c r="H184">
        <v>0</v>
      </c>
    </row>
    <row r="185" spans="1:8" x14ac:dyDescent="0.35">
      <c r="A185">
        <v>1</v>
      </c>
      <c r="B185">
        <v>0</v>
      </c>
      <c r="C185">
        <v>0</v>
      </c>
      <c r="D185">
        <v>0</v>
      </c>
      <c r="E185">
        <v>0</v>
      </c>
      <c r="F185">
        <v>0</v>
      </c>
      <c r="G185">
        <v>0</v>
      </c>
      <c r="H185">
        <v>0</v>
      </c>
    </row>
    <row r="186" spans="1:8" x14ac:dyDescent="0.35">
      <c r="A186">
        <v>1</v>
      </c>
      <c r="B186">
        <v>0</v>
      </c>
      <c r="C186">
        <v>0</v>
      </c>
      <c r="D186">
        <v>0</v>
      </c>
      <c r="E186">
        <v>0</v>
      </c>
      <c r="F186">
        <v>0</v>
      </c>
      <c r="G186">
        <v>0</v>
      </c>
      <c r="H186">
        <v>0</v>
      </c>
    </row>
    <row r="187" spans="1:8" x14ac:dyDescent="0.35">
      <c r="A187">
        <v>1</v>
      </c>
      <c r="B187">
        <v>0</v>
      </c>
      <c r="C187">
        <v>0</v>
      </c>
      <c r="D187">
        <v>0</v>
      </c>
      <c r="E187">
        <v>0</v>
      </c>
      <c r="F187">
        <v>0</v>
      </c>
      <c r="G187">
        <v>0</v>
      </c>
      <c r="H187">
        <v>0</v>
      </c>
    </row>
    <row r="188" spans="1:8" x14ac:dyDescent="0.35">
      <c r="A188">
        <v>1</v>
      </c>
      <c r="B188">
        <v>0</v>
      </c>
      <c r="C188">
        <v>0</v>
      </c>
      <c r="D188">
        <v>0</v>
      </c>
      <c r="E188">
        <v>0</v>
      </c>
      <c r="F188">
        <v>1</v>
      </c>
      <c r="G188">
        <v>0</v>
      </c>
      <c r="H188">
        <v>0</v>
      </c>
    </row>
    <row r="189" spans="1:8" x14ac:dyDescent="0.35">
      <c r="A189">
        <v>1</v>
      </c>
      <c r="B189">
        <v>0</v>
      </c>
      <c r="C189">
        <v>0</v>
      </c>
      <c r="D189">
        <v>0</v>
      </c>
      <c r="E189">
        <v>0</v>
      </c>
      <c r="F189">
        <v>0</v>
      </c>
      <c r="G189">
        <v>0</v>
      </c>
      <c r="H189">
        <v>0</v>
      </c>
    </row>
    <row r="190" spans="1:8" x14ac:dyDescent="0.35">
      <c r="A190">
        <v>1</v>
      </c>
      <c r="B190">
        <v>0</v>
      </c>
      <c r="C190">
        <v>0</v>
      </c>
      <c r="D190">
        <v>0</v>
      </c>
      <c r="E190">
        <v>0</v>
      </c>
      <c r="F190">
        <v>0</v>
      </c>
      <c r="G190">
        <v>0</v>
      </c>
      <c r="H190">
        <v>0</v>
      </c>
    </row>
    <row r="191" spans="1:8" x14ac:dyDescent="0.35">
      <c r="A191">
        <v>1</v>
      </c>
      <c r="B191">
        <v>0</v>
      </c>
      <c r="C191">
        <v>0</v>
      </c>
      <c r="D191">
        <v>0</v>
      </c>
      <c r="E191">
        <v>0</v>
      </c>
      <c r="F191">
        <v>0</v>
      </c>
      <c r="G191">
        <v>0</v>
      </c>
      <c r="H191">
        <v>0</v>
      </c>
    </row>
    <row r="192" spans="1:8" x14ac:dyDescent="0.35">
      <c r="A192">
        <v>1</v>
      </c>
      <c r="B192">
        <v>0</v>
      </c>
      <c r="C192">
        <v>0</v>
      </c>
      <c r="D192">
        <v>0</v>
      </c>
      <c r="E192">
        <v>0</v>
      </c>
      <c r="F192">
        <v>0</v>
      </c>
      <c r="G192">
        <v>0</v>
      </c>
      <c r="H192">
        <v>0</v>
      </c>
    </row>
    <row r="193" spans="1:8" x14ac:dyDescent="0.35">
      <c r="A193">
        <v>1</v>
      </c>
      <c r="B193">
        <v>0</v>
      </c>
      <c r="C193">
        <v>0</v>
      </c>
      <c r="D193">
        <v>0</v>
      </c>
      <c r="E193">
        <v>0</v>
      </c>
      <c r="F193">
        <v>0</v>
      </c>
      <c r="G193">
        <v>0</v>
      </c>
      <c r="H193">
        <v>0</v>
      </c>
    </row>
    <row r="194" spans="1:8" x14ac:dyDescent="0.35">
      <c r="A194">
        <v>1</v>
      </c>
      <c r="B194">
        <v>0</v>
      </c>
      <c r="C194">
        <v>0</v>
      </c>
      <c r="D194">
        <v>0</v>
      </c>
      <c r="E194">
        <v>0</v>
      </c>
      <c r="F194">
        <v>0</v>
      </c>
      <c r="G194">
        <v>0</v>
      </c>
      <c r="H194">
        <v>0</v>
      </c>
    </row>
    <row r="195" spans="1:8" x14ac:dyDescent="0.35">
      <c r="A195">
        <v>1</v>
      </c>
      <c r="B195">
        <v>0</v>
      </c>
      <c r="C195">
        <v>0</v>
      </c>
      <c r="D195">
        <v>0</v>
      </c>
      <c r="E195">
        <v>0</v>
      </c>
      <c r="F195">
        <v>0</v>
      </c>
      <c r="G195">
        <v>0</v>
      </c>
      <c r="H195">
        <v>0</v>
      </c>
    </row>
    <row r="196" spans="1:8" x14ac:dyDescent="0.35">
      <c r="A196">
        <v>1</v>
      </c>
      <c r="B196">
        <v>0</v>
      </c>
      <c r="C196">
        <v>0</v>
      </c>
      <c r="D196">
        <v>0</v>
      </c>
      <c r="E196">
        <v>0</v>
      </c>
      <c r="F196">
        <v>0</v>
      </c>
      <c r="G196">
        <v>0</v>
      </c>
      <c r="H196">
        <v>0</v>
      </c>
    </row>
    <row r="197" spans="1:8" x14ac:dyDescent="0.35">
      <c r="A197">
        <v>1</v>
      </c>
      <c r="B197">
        <v>0</v>
      </c>
      <c r="C197">
        <v>0</v>
      </c>
      <c r="D197">
        <v>0</v>
      </c>
      <c r="E197">
        <v>0</v>
      </c>
      <c r="F197">
        <v>0</v>
      </c>
      <c r="G197">
        <v>0</v>
      </c>
      <c r="H197">
        <v>0</v>
      </c>
    </row>
    <row r="198" spans="1:8" x14ac:dyDescent="0.35">
      <c r="A198">
        <v>1</v>
      </c>
      <c r="B198">
        <v>0</v>
      </c>
      <c r="C198">
        <v>0</v>
      </c>
      <c r="D198">
        <v>0</v>
      </c>
      <c r="E198">
        <v>0</v>
      </c>
      <c r="F198">
        <v>0</v>
      </c>
      <c r="G198">
        <v>0</v>
      </c>
      <c r="H198">
        <v>0</v>
      </c>
    </row>
    <row r="199" spans="1:8" x14ac:dyDescent="0.35">
      <c r="A199">
        <v>1</v>
      </c>
      <c r="B199">
        <v>0</v>
      </c>
      <c r="C199">
        <v>0</v>
      </c>
      <c r="D199">
        <v>0</v>
      </c>
      <c r="E199">
        <v>0</v>
      </c>
      <c r="F199">
        <v>0</v>
      </c>
      <c r="G199">
        <v>0</v>
      </c>
      <c r="H199">
        <v>0</v>
      </c>
    </row>
    <row r="200" spans="1:8" x14ac:dyDescent="0.35">
      <c r="A200">
        <v>1</v>
      </c>
      <c r="B200">
        <v>0</v>
      </c>
      <c r="C200">
        <v>0</v>
      </c>
      <c r="D200">
        <v>0</v>
      </c>
      <c r="E200">
        <v>0</v>
      </c>
      <c r="F200">
        <v>0</v>
      </c>
      <c r="G200">
        <v>0</v>
      </c>
      <c r="H200">
        <v>0</v>
      </c>
    </row>
    <row r="201" spans="1:8" x14ac:dyDescent="0.35">
      <c r="A201">
        <v>1</v>
      </c>
      <c r="B201">
        <v>0</v>
      </c>
      <c r="C201">
        <v>0</v>
      </c>
      <c r="D201">
        <v>0</v>
      </c>
      <c r="E201">
        <v>0</v>
      </c>
      <c r="F201">
        <v>0</v>
      </c>
      <c r="G201">
        <v>0</v>
      </c>
      <c r="H201">
        <v>0</v>
      </c>
    </row>
    <row r="202" spans="1:8" x14ac:dyDescent="0.35">
      <c r="A202">
        <v>1</v>
      </c>
      <c r="B202">
        <v>0</v>
      </c>
      <c r="C202">
        <v>0</v>
      </c>
      <c r="D202">
        <v>0</v>
      </c>
      <c r="E202">
        <v>0</v>
      </c>
      <c r="F202">
        <v>0</v>
      </c>
      <c r="G202">
        <v>0</v>
      </c>
      <c r="H202">
        <v>0</v>
      </c>
    </row>
    <row r="203" spans="1:8" x14ac:dyDescent="0.35">
      <c r="A203">
        <v>1</v>
      </c>
      <c r="B203">
        <v>0</v>
      </c>
      <c r="C203">
        <v>0</v>
      </c>
      <c r="D203">
        <v>0</v>
      </c>
      <c r="E203">
        <v>0</v>
      </c>
      <c r="F203">
        <v>0</v>
      </c>
      <c r="G203">
        <v>0</v>
      </c>
      <c r="H203">
        <v>0</v>
      </c>
    </row>
    <row r="204" spans="1:8" x14ac:dyDescent="0.35">
      <c r="A204">
        <v>1</v>
      </c>
      <c r="B204">
        <v>0</v>
      </c>
      <c r="C204">
        <v>0</v>
      </c>
      <c r="D204">
        <v>0</v>
      </c>
      <c r="E204">
        <v>0</v>
      </c>
      <c r="F204">
        <v>0</v>
      </c>
      <c r="G204">
        <v>0</v>
      </c>
      <c r="H204">
        <v>0</v>
      </c>
    </row>
    <row r="205" spans="1:8" x14ac:dyDescent="0.35">
      <c r="A205">
        <v>1</v>
      </c>
      <c r="B205">
        <v>0</v>
      </c>
      <c r="C205">
        <v>0</v>
      </c>
      <c r="D205">
        <v>0</v>
      </c>
      <c r="E205">
        <v>0</v>
      </c>
      <c r="F205">
        <v>0</v>
      </c>
      <c r="G205">
        <v>0</v>
      </c>
      <c r="H205">
        <v>0</v>
      </c>
    </row>
    <row r="206" spans="1:8" x14ac:dyDescent="0.35">
      <c r="A206">
        <v>1</v>
      </c>
      <c r="B206">
        <v>0</v>
      </c>
      <c r="C206">
        <v>0</v>
      </c>
      <c r="D206">
        <v>0</v>
      </c>
      <c r="E206">
        <v>0</v>
      </c>
      <c r="F206">
        <v>0</v>
      </c>
      <c r="G206">
        <v>0</v>
      </c>
      <c r="H206">
        <v>0</v>
      </c>
    </row>
    <row r="207" spans="1:8" x14ac:dyDescent="0.35">
      <c r="A207">
        <v>1</v>
      </c>
      <c r="B207">
        <v>0</v>
      </c>
      <c r="C207">
        <v>0</v>
      </c>
      <c r="D207">
        <v>0</v>
      </c>
      <c r="E207">
        <v>0</v>
      </c>
      <c r="F207">
        <v>0</v>
      </c>
      <c r="G207">
        <v>0</v>
      </c>
      <c r="H207">
        <v>0</v>
      </c>
    </row>
    <row r="208" spans="1:8" x14ac:dyDescent="0.35">
      <c r="A208">
        <v>1</v>
      </c>
      <c r="B208">
        <v>0</v>
      </c>
      <c r="C208">
        <v>0</v>
      </c>
      <c r="D208">
        <v>0</v>
      </c>
      <c r="E208">
        <v>0</v>
      </c>
      <c r="F208">
        <v>0</v>
      </c>
      <c r="G208">
        <v>0</v>
      </c>
      <c r="H208">
        <v>0</v>
      </c>
    </row>
    <row r="209" spans="1:8" x14ac:dyDescent="0.35">
      <c r="A209">
        <v>1</v>
      </c>
      <c r="B209">
        <v>0</v>
      </c>
      <c r="C209">
        <v>0</v>
      </c>
      <c r="D209">
        <v>0</v>
      </c>
      <c r="E209">
        <v>0</v>
      </c>
      <c r="F209">
        <v>0</v>
      </c>
      <c r="G209">
        <v>0</v>
      </c>
      <c r="H209">
        <v>0</v>
      </c>
    </row>
    <row r="210" spans="1:8" x14ac:dyDescent="0.35">
      <c r="A210">
        <v>1</v>
      </c>
      <c r="B210">
        <v>0</v>
      </c>
      <c r="C210">
        <v>0</v>
      </c>
      <c r="D210">
        <v>0</v>
      </c>
      <c r="E210">
        <v>0</v>
      </c>
      <c r="F210">
        <v>0</v>
      </c>
      <c r="G210">
        <v>0</v>
      </c>
      <c r="H210">
        <v>0</v>
      </c>
    </row>
    <row r="211" spans="1:8" x14ac:dyDescent="0.35">
      <c r="A211">
        <v>1</v>
      </c>
      <c r="B211">
        <v>0</v>
      </c>
      <c r="C211">
        <v>0</v>
      </c>
      <c r="D211">
        <v>0</v>
      </c>
      <c r="E211">
        <v>0</v>
      </c>
      <c r="F211">
        <v>0</v>
      </c>
      <c r="G211">
        <v>0</v>
      </c>
      <c r="H211">
        <v>0</v>
      </c>
    </row>
    <row r="212" spans="1:8" x14ac:dyDescent="0.35">
      <c r="A212">
        <v>1</v>
      </c>
      <c r="B212">
        <v>0</v>
      </c>
      <c r="C212">
        <v>0</v>
      </c>
      <c r="D212">
        <v>0</v>
      </c>
      <c r="E212">
        <v>0</v>
      </c>
      <c r="F212">
        <v>0</v>
      </c>
      <c r="G212">
        <v>0</v>
      </c>
      <c r="H212">
        <v>0</v>
      </c>
    </row>
    <row r="213" spans="1:8" x14ac:dyDescent="0.35">
      <c r="A213">
        <v>1</v>
      </c>
      <c r="B213">
        <v>0</v>
      </c>
      <c r="C213">
        <v>0</v>
      </c>
      <c r="D213">
        <v>0</v>
      </c>
      <c r="E213">
        <v>0</v>
      </c>
      <c r="F213">
        <v>0</v>
      </c>
      <c r="G213">
        <v>0</v>
      </c>
      <c r="H213">
        <v>0</v>
      </c>
    </row>
    <row r="214" spans="1:8" x14ac:dyDescent="0.35">
      <c r="A214">
        <v>1</v>
      </c>
      <c r="B214">
        <v>0</v>
      </c>
      <c r="C214">
        <v>0</v>
      </c>
      <c r="D214">
        <v>0</v>
      </c>
      <c r="E214">
        <v>0</v>
      </c>
      <c r="F214">
        <v>0</v>
      </c>
      <c r="G214">
        <v>0</v>
      </c>
      <c r="H214">
        <v>0</v>
      </c>
    </row>
    <row r="215" spans="1:8" x14ac:dyDescent="0.35">
      <c r="A215">
        <v>1</v>
      </c>
      <c r="B215">
        <v>0</v>
      </c>
      <c r="C215">
        <v>0</v>
      </c>
      <c r="D215">
        <v>0</v>
      </c>
      <c r="E215">
        <v>0</v>
      </c>
      <c r="F215">
        <v>0</v>
      </c>
      <c r="G215">
        <v>0</v>
      </c>
      <c r="H215">
        <v>0</v>
      </c>
    </row>
    <row r="216" spans="1:8" x14ac:dyDescent="0.35">
      <c r="A216">
        <v>1</v>
      </c>
      <c r="B216">
        <v>0</v>
      </c>
      <c r="C216">
        <v>0</v>
      </c>
      <c r="D216">
        <v>0</v>
      </c>
      <c r="E216">
        <v>0</v>
      </c>
      <c r="F216">
        <v>0</v>
      </c>
      <c r="G216">
        <v>0</v>
      </c>
      <c r="H216">
        <v>0</v>
      </c>
    </row>
    <row r="217" spans="1:8" x14ac:dyDescent="0.35">
      <c r="A217">
        <v>1</v>
      </c>
      <c r="B217">
        <v>0</v>
      </c>
      <c r="C217">
        <v>0</v>
      </c>
      <c r="D217">
        <v>0</v>
      </c>
      <c r="E217">
        <v>0</v>
      </c>
      <c r="F217">
        <v>0</v>
      </c>
      <c r="G217">
        <v>0</v>
      </c>
      <c r="H217">
        <v>0</v>
      </c>
    </row>
    <row r="218" spans="1:8" x14ac:dyDescent="0.35">
      <c r="A218">
        <v>1</v>
      </c>
      <c r="B218">
        <v>0</v>
      </c>
      <c r="C218">
        <v>0</v>
      </c>
      <c r="D218">
        <v>0</v>
      </c>
      <c r="E218">
        <v>0</v>
      </c>
      <c r="F218">
        <v>0</v>
      </c>
      <c r="G218">
        <v>0</v>
      </c>
      <c r="H218">
        <v>0</v>
      </c>
    </row>
    <row r="219" spans="1:8" x14ac:dyDescent="0.35">
      <c r="A219">
        <v>1</v>
      </c>
      <c r="B219">
        <v>0</v>
      </c>
      <c r="C219">
        <v>0</v>
      </c>
      <c r="D219">
        <v>0</v>
      </c>
      <c r="E219">
        <v>0</v>
      </c>
      <c r="F219">
        <v>0</v>
      </c>
      <c r="G219">
        <v>0</v>
      </c>
      <c r="H219">
        <v>0</v>
      </c>
    </row>
    <row r="220" spans="1:8" x14ac:dyDescent="0.35">
      <c r="A220">
        <v>1</v>
      </c>
      <c r="B220">
        <v>0</v>
      </c>
      <c r="C220">
        <v>0</v>
      </c>
      <c r="D220">
        <v>0</v>
      </c>
      <c r="E220">
        <v>0</v>
      </c>
      <c r="F220">
        <v>0</v>
      </c>
      <c r="G220">
        <v>0</v>
      </c>
      <c r="H220">
        <v>0</v>
      </c>
    </row>
    <row r="221" spans="1:8" x14ac:dyDescent="0.35">
      <c r="A221">
        <v>1</v>
      </c>
      <c r="B221">
        <v>0</v>
      </c>
      <c r="C221">
        <v>0</v>
      </c>
      <c r="D221">
        <v>0</v>
      </c>
      <c r="E221">
        <v>0</v>
      </c>
      <c r="F221">
        <v>0</v>
      </c>
      <c r="G221">
        <v>0</v>
      </c>
      <c r="H221">
        <v>0</v>
      </c>
    </row>
    <row r="222" spans="1:8" x14ac:dyDescent="0.35">
      <c r="A222">
        <v>1</v>
      </c>
      <c r="B222">
        <v>0</v>
      </c>
      <c r="C222">
        <v>0</v>
      </c>
      <c r="D222">
        <v>0</v>
      </c>
      <c r="E222">
        <v>0</v>
      </c>
      <c r="F222">
        <v>0</v>
      </c>
      <c r="G222">
        <v>0</v>
      </c>
      <c r="H222">
        <v>0</v>
      </c>
    </row>
    <row r="223" spans="1:8" x14ac:dyDescent="0.35">
      <c r="A223">
        <v>1</v>
      </c>
      <c r="B223">
        <v>0</v>
      </c>
      <c r="C223">
        <v>0</v>
      </c>
      <c r="D223">
        <v>0</v>
      </c>
      <c r="E223">
        <v>0</v>
      </c>
      <c r="F223">
        <v>0</v>
      </c>
      <c r="G223">
        <v>0</v>
      </c>
      <c r="H223">
        <v>0</v>
      </c>
    </row>
    <row r="224" spans="1:8" x14ac:dyDescent="0.35">
      <c r="A224">
        <v>1</v>
      </c>
      <c r="B224">
        <v>0</v>
      </c>
      <c r="C224">
        <v>0</v>
      </c>
      <c r="D224">
        <v>0</v>
      </c>
      <c r="E224">
        <v>0</v>
      </c>
      <c r="F224">
        <v>0</v>
      </c>
      <c r="G224">
        <v>0</v>
      </c>
      <c r="H224">
        <v>0</v>
      </c>
    </row>
    <row r="225" spans="1:8" x14ac:dyDescent="0.35">
      <c r="A225">
        <v>1</v>
      </c>
      <c r="B225">
        <v>0</v>
      </c>
      <c r="C225">
        <v>0</v>
      </c>
      <c r="D225">
        <v>0</v>
      </c>
      <c r="E225">
        <v>0</v>
      </c>
      <c r="F225">
        <v>0</v>
      </c>
      <c r="G225">
        <v>0</v>
      </c>
      <c r="H225">
        <v>0</v>
      </c>
    </row>
    <row r="226" spans="1:8" x14ac:dyDescent="0.35">
      <c r="A226">
        <v>1</v>
      </c>
      <c r="B226">
        <v>0</v>
      </c>
      <c r="C226">
        <v>0</v>
      </c>
      <c r="D226">
        <v>0</v>
      </c>
      <c r="E226">
        <v>0</v>
      </c>
      <c r="F226">
        <v>0</v>
      </c>
      <c r="G226">
        <v>0</v>
      </c>
      <c r="H226">
        <v>0</v>
      </c>
    </row>
    <row r="227" spans="1:8" x14ac:dyDescent="0.35">
      <c r="A227">
        <v>1</v>
      </c>
      <c r="B227">
        <v>0</v>
      </c>
      <c r="C227">
        <v>0</v>
      </c>
      <c r="D227">
        <v>0</v>
      </c>
      <c r="E227">
        <v>0</v>
      </c>
      <c r="F227">
        <v>0</v>
      </c>
      <c r="G227">
        <v>0</v>
      </c>
      <c r="H227">
        <v>0</v>
      </c>
    </row>
    <row r="228" spans="1:8" x14ac:dyDescent="0.35">
      <c r="A228">
        <v>1</v>
      </c>
      <c r="B228">
        <v>0</v>
      </c>
      <c r="C228">
        <v>0</v>
      </c>
      <c r="D228">
        <v>0</v>
      </c>
      <c r="E228">
        <v>0</v>
      </c>
      <c r="F228">
        <v>0</v>
      </c>
      <c r="G228">
        <v>0</v>
      </c>
      <c r="H228">
        <v>0</v>
      </c>
    </row>
    <row r="229" spans="1:8" x14ac:dyDescent="0.35">
      <c r="A229">
        <v>1</v>
      </c>
      <c r="B229">
        <v>0</v>
      </c>
      <c r="C229">
        <v>0</v>
      </c>
      <c r="D229">
        <v>0</v>
      </c>
      <c r="E229">
        <v>0</v>
      </c>
      <c r="F229">
        <v>0</v>
      </c>
      <c r="G229">
        <v>0</v>
      </c>
      <c r="H229">
        <v>0</v>
      </c>
    </row>
    <row r="230" spans="1:8" x14ac:dyDescent="0.35">
      <c r="A230">
        <v>1</v>
      </c>
      <c r="B230">
        <v>0</v>
      </c>
      <c r="C230">
        <v>0</v>
      </c>
      <c r="D230">
        <v>0</v>
      </c>
      <c r="E230">
        <v>0</v>
      </c>
      <c r="F230">
        <v>0</v>
      </c>
      <c r="G230">
        <v>0</v>
      </c>
      <c r="H230">
        <v>0</v>
      </c>
    </row>
    <row r="231" spans="1:8" x14ac:dyDescent="0.35">
      <c r="A231">
        <v>1</v>
      </c>
      <c r="B231">
        <v>0</v>
      </c>
      <c r="C231">
        <v>0</v>
      </c>
      <c r="D231">
        <v>0</v>
      </c>
      <c r="E231">
        <v>0</v>
      </c>
      <c r="F231">
        <v>0</v>
      </c>
      <c r="G231">
        <v>0</v>
      </c>
      <c r="H231">
        <v>0</v>
      </c>
    </row>
    <row r="232" spans="1:8" x14ac:dyDescent="0.35">
      <c r="A232">
        <v>1</v>
      </c>
      <c r="B232">
        <v>0</v>
      </c>
      <c r="C232">
        <v>0</v>
      </c>
      <c r="D232">
        <v>0</v>
      </c>
      <c r="E232">
        <v>0</v>
      </c>
      <c r="F232">
        <v>0</v>
      </c>
      <c r="G232">
        <v>0</v>
      </c>
      <c r="H232">
        <v>0</v>
      </c>
    </row>
    <row r="233" spans="1:8" x14ac:dyDescent="0.35">
      <c r="A233">
        <v>1</v>
      </c>
      <c r="B233">
        <v>0</v>
      </c>
      <c r="C233">
        <v>0</v>
      </c>
      <c r="D233">
        <v>0</v>
      </c>
      <c r="E233">
        <v>0</v>
      </c>
      <c r="F233">
        <v>0</v>
      </c>
      <c r="G233">
        <v>0</v>
      </c>
      <c r="H233">
        <v>0</v>
      </c>
    </row>
    <row r="234" spans="1:8" x14ac:dyDescent="0.35">
      <c r="A234">
        <v>1</v>
      </c>
      <c r="B234">
        <v>0</v>
      </c>
      <c r="C234">
        <v>0</v>
      </c>
      <c r="D234">
        <v>0</v>
      </c>
      <c r="E234">
        <v>0</v>
      </c>
      <c r="F234">
        <v>0</v>
      </c>
      <c r="G234">
        <v>0</v>
      </c>
      <c r="H234">
        <v>0</v>
      </c>
    </row>
    <row r="235" spans="1:8" x14ac:dyDescent="0.35">
      <c r="A235">
        <v>1</v>
      </c>
      <c r="B235">
        <v>0</v>
      </c>
      <c r="C235">
        <v>0</v>
      </c>
      <c r="D235">
        <v>0</v>
      </c>
      <c r="E235">
        <v>0</v>
      </c>
      <c r="F235">
        <v>0</v>
      </c>
      <c r="G235">
        <v>0</v>
      </c>
      <c r="H235">
        <v>0</v>
      </c>
    </row>
    <row r="236" spans="1:8" x14ac:dyDescent="0.35">
      <c r="A236">
        <v>1</v>
      </c>
      <c r="B236">
        <v>0</v>
      </c>
      <c r="C236">
        <v>0</v>
      </c>
      <c r="D236">
        <v>0</v>
      </c>
      <c r="E236">
        <v>0</v>
      </c>
      <c r="F236">
        <v>0</v>
      </c>
      <c r="G236">
        <v>0</v>
      </c>
      <c r="H236">
        <v>0</v>
      </c>
    </row>
    <row r="237" spans="1:8" x14ac:dyDescent="0.35">
      <c r="A237">
        <v>1</v>
      </c>
      <c r="B237">
        <v>0</v>
      </c>
      <c r="C237">
        <v>0</v>
      </c>
      <c r="D237">
        <v>0</v>
      </c>
      <c r="E237">
        <v>0</v>
      </c>
      <c r="F237">
        <v>0</v>
      </c>
      <c r="G237">
        <v>0</v>
      </c>
      <c r="H237">
        <v>0</v>
      </c>
    </row>
    <row r="238" spans="1:8" x14ac:dyDescent="0.35">
      <c r="A238">
        <v>1</v>
      </c>
      <c r="B238">
        <v>0</v>
      </c>
      <c r="C238">
        <v>0</v>
      </c>
      <c r="D238">
        <v>0</v>
      </c>
      <c r="E238">
        <v>0</v>
      </c>
      <c r="F238">
        <v>0</v>
      </c>
      <c r="G238">
        <v>0</v>
      </c>
      <c r="H238">
        <v>0</v>
      </c>
    </row>
    <row r="239" spans="1:8" x14ac:dyDescent="0.35">
      <c r="A239">
        <v>1</v>
      </c>
      <c r="B239">
        <v>0</v>
      </c>
      <c r="C239">
        <v>0</v>
      </c>
      <c r="D239">
        <v>0</v>
      </c>
      <c r="E239">
        <v>0</v>
      </c>
      <c r="F239">
        <v>0</v>
      </c>
      <c r="G239">
        <v>0</v>
      </c>
      <c r="H239">
        <v>0</v>
      </c>
    </row>
    <row r="240" spans="1:8" x14ac:dyDescent="0.35">
      <c r="A240">
        <v>1</v>
      </c>
      <c r="B240">
        <v>0</v>
      </c>
      <c r="C240">
        <v>0</v>
      </c>
      <c r="D240">
        <v>0</v>
      </c>
      <c r="E240">
        <v>0</v>
      </c>
      <c r="F240">
        <v>0</v>
      </c>
      <c r="G240">
        <v>0</v>
      </c>
      <c r="H240">
        <v>0</v>
      </c>
    </row>
    <row r="241" spans="1:8" x14ac:dyDescent="0.35">
      <c r="A241">
        <v>1</v>
      </c>
      <c r="B241">
        <v>0</v>
      </c>
      <c r="C241">
        <v>0</v>
      </c>
      <c r="D241">
        <v>0</v>
      </c>
      <c r="E241">
        <v>0</v>
      </c>
      <c r="F241">
        <v>0</v>
      </c>
      <c r="G241">
        <v>0</v>
      </c>
      <c r="H241">
        <v>0</v>
      </c>
    </row>
    <row r="242" spans="1:8" x14ac:dyDescent="0.35">
      <c r="A242">
        <v>1</v>
      </c>
      <c r="B242">
        <v>0</v>
      </c>
      <c r="C242">
        <v>0</v>
      </c>
      <c r="D242">
        <v>0</v>
      </c>
      <c r="E242">
        <v>0</v>
      </c>
      <c r="F242">
        <v>1</v>
      </c>
      <c r="G242">
        <v>0</v>
      </c>
      <c r="H242">
        <v>0</v>
      </c>
    </row>
    <row r="243" spans="1:8" x14ac:dyDescent="0.35">
      <c r="A243">
        <v>1</v>
      </c>
      <c r="B243">
        <v>0</v>
      </c>
      <c r="C243">
        <v>0</v>
      </c>
      <c r="D243">
        <v>0</v>
      </c>
      <c r="E243">
        <v>0</v>
      </c>
      <c r="F243">
        <v>1</v>
      </c>
      <c r="G243">
        <v>0</v>
      </c>
      <c r="H243">
        <v>0</v>
      </c>
    </row>
    <row r="244" spans="1:8" x14ac:dyDescent="0.35">
      <c r="A244">
        <v>1</v>
      </c>
      <c r="B244">
        <v>0</v>
      </c>
      <c r="C244">
        <v>0</v>
      </c>
      <c r="D244">
        <v>0</v>
      </c>
      <c r="E244">
        <v>0</v>
      </c>
      <c r="F244">
        <v>0</v>
      </c>
      <c r="G244">
        <v>0</v>
      </c>
      <c r="H244">
        <v>0</v>
      </c>
    </row>
    <row r="245" spans="1:8" x14ac:dyDescent="0.35">
      <c r="A245">
        <v>1</v>
      </c>
      <c r="B245">
        <v>0</v>
      </c>
      <c r="C245">
        <v>0</v>
      </c>
      <c r="D245">
        <v>0</v>
      </c>
      <c r="E245">
        <v>0</v>
      </c>
      <c r="F245">
        <v>0</v>
      </c>
      <c r="G245">
        <v>0</v>
      </c>
      <c r="H245">
        <v>0</v>
      </c>
    </row>
    <row r="246" spans="1:8" x14ac:dyDescent="0.35">
      <c r="A246">
        <v>1</v>
      </c>
      <c r="B246">
        <v>0</v>
      </c>
      <c r="C246">
        <v>0</v>
      </c>
      <c r="D246">
        <v>0</v>
      </c>
      <c r="E246">
        <v>0</v>
      </c>
      <c r="F246">
        <v>1</v>
      </c>
      <c r="G246">
        <v>0</v>
      </c>
      <c r="H246">
        <v>0</v>
      </c>
    </row>
    <row r="247" spans="1:8" x14ac:dyDescent="0.35">
      <c r="A247">
        <v>1</v>
      </c>
      <c r="B247">
        <v>0</v>
      </c>
      <c r="C247">
        <v>0</v>
      </c>
      <c r="D247">
        <v>0</v>
      </c>
      <c r="E247">
        <v>0</v>
      </c>
      <c r="F247">
        <v>1</v>
      </c>
      <c r="G247">
        <v>0</v>
      </c>
      <c r="H247">
        <v>0</v>
      </c>
    </row>
    <row r="248" spans="1:8" x14ac:dyDescent="0.35">
      <c r="A248">
        <v>1</v>
      </c>
      <c r="B248">
        <v>0</v>
      </c>
      <c r="C248">
        <v>0</v>
      </c>
      <c r="D248">
        <v>0</v>
      </c>
      <c r="E248">
        <v>0</v>
      </c>
      <c r="F248">
        <v>0</v>
      </c>
      <c r="G248">
        <v>0</v>
      </c>
      <c r="H248">
        <v>0</v>
      </c>
    </row>
    <row r="249" spans="1:8" x14ac:dyDescent="0.35">
      <c r="A249">
        <v>1</v>
      </c>
      <c r="B249">
        <v>0</v>
      </c>
      <c r="C249">
        <v>0</v>
      </c>
      <c r="D249">
        <v>0</v>
      </c>
      <c r="E249">
        <v>0</v>
      </c>
      <c r="F249">
        <v>0</v>
      </c>
      <c r="G249">
        <v>0</v>
      </c>
      <c r="H249">
        <v>0</v>
      </c>
    </row>
    <row r="250" spans="1:8" x14ac:dyDescent="0.35">
      <c r="A250">
        <v>1</v>
      </c>
      <c r="B250">
        <v>0</v>
      </c>
      <c r="C250">
        <v>0</v>
      </c>
      <c r="D250">
        <v>0</v>
      </c>
      <c r="E250">
        <v>0</v>
      </c>
      <c r="F250">
        <v>0</v>
      </c>
      <c r="G250">
        <v>0</v>
      </c>
      <c r="H250">
        <v>0</v>
      </c>
    </row>
    <row r="251" spans="1:8" x14ac:dyDescent="0.35">
      <c r="A251">
        <v>1</v>
      </c>
      <c r="B251">
        <v>0</v>
      </c>
      <c r="C251">
        <v>0</v>
      </c>
      <c r="D251">
        <v>0</v>
      </c>
      <c r="E251">
        <v>0</v>
      </c>
      <c r="F251">
        <v>0</v>
      </c>
      <c r="G251">
        <v>0</v>
      </c>
      <c r="H251">
        <v>0</v>
      </c>
    </row>
    <row r="252" spans="1:8" x14ac:dyDescent="0.35">
      <c r="A252">
        <v>1</v>
      </c>
      <c r="B252">
        <v>0</v>
      </c>
      <c r="C252">
        <v>0</v>
      </c>
      <c r="D252">
        <v>0</v>
      </c>
      <c r="E252">
        <v>0</v>
      </c>
      <c r="F252">
        <v>0</v>
      </c>
      <c r="G252">
        <v>0</v>
      </c>
      <c r="H252">
        <v>0</v>
      </c>
    </row>
    <row r="253" spans="1:8" x14ac:dyDescent="0.35">
      <c r="A253">
        <v>1</v>
      </c>
      <c r="B253">
        <v>0</v>
      </c>
      <c r="C253">
        <v>0</v>
      </c>
      <c r="D253">
        <v>0</v>
      </c>
      <c r="E253">
        <v>0</v>
      </c>
      <c r="F253">
        <v>0</v>
      </c>
      <c r="G253">
        <v>0</v>
      </c>
      <c r="H253">
        <v>0</v>
      </c>
    </row>
    <row r="254" spans="1:8" x14ac:dyDescent="0.35">
      <c r="A254">
        <v>1</v>
      </c>
      <c r="B254">
        <v>0</v>
      </c>
      <c r="C254">
        <v>0</v>
      </c>
      <c r="D254">
        <v>0</v>
      </c>
      <c r="E254">
        <v>0</v>
      </c>
      <c r="F254">
        <v>0</v>
      </c>
      <c r="G254">
        <v>0</v>
      </c>
      <c r="H254">
        <v>0</v>
      </c>
    </row>
    <row r="255" spans="1:8" x14ac:dyDescent="0.35">
      <c r="A255">
        <v>1</v>
      </c>
      <c r="B255">
        <v>0</v>
      </c>
      <c r="C255">
        <v>0</v>
      </c>
      <c r="D255">
        <v>0</v>
      </c>
      <c r="E255">
        <v>0</v>
      </c>
      <c r="F255">
        <v>0</v>
      </c>
      <c r="G255">
        <v>0</v>
      </c>
      <c r="H255">
        <v>0</v>
      </c>
    </row>
    <row r="256" spans="1:8" x14ac:dyDescent="0.35">
      <c r="A256">
        <v>1</v>
      </c>
      <c r="B256">
        <v>0</v>
      </c>
      <c r="C256">
        <v>0</v>
      </c>
      <c r="D256">
        <v>0</v>
      </c>
      <c r="E256">
        <v>0</v>
      </c>
      <c r="F256">
        <v>0</v>
      </c>
      <c r="G256">
        <v>0</v>
      </c>
      <c r="H256">
        <v>0</v>
      </c>
    </row>
    <row r="257" spans="1:8" x14ac:dyDescent="0.35">
      <c r="A257">
        <v>1</v>
      </c>
      <c r="B257">
        <v>0</v>
      </c>
      <c r="C257">
        <v>0</v>
      </c>
      <c r="D257">
        <v>0</v>
      </c>
      <c r="E257">
        <v>0</v>
      </c>
      <c r="F257">
        <v>0</v>
      </c>
      <c r="G257">
        <v>0</v>
      </c>
      <c r="H257">
        <v>0</v>
      </c>
    </row>
    <row r="258" spans="1:8" x14ac:dyDescent="0.35">
      <c r="A258">
        <v>1</v>
      </c>
      <c r="B258">
        <v>0</v>
      </c>
      <c r="C258">
        <v>0</v>
      </c>
      <c r="D258">
        <v>0</v>
      </c>
      <c r="E258">
        <v>0</v>
      </c>
      <c r="F258">
        <v>0</v>
      </c>
      <c r="G258">
        <v>0</v>
      </c>
      <c r="H258">
        <v>0</v>
      </c>
    </row>
    <row r="259" spans="1:8" x14ac:dyDescent="0.35">
      <c r="A259">
        <v>1</v>
      </c>
      <c r="B259">
        <v>0</v>
      </c>
      <c r="C259">
        <v>0</v>
      </c>
      <c r="D259">
        <v>0</v>
      </c>
      <c r="E259">
        <v>0</v>
      </c>
      <c r="F259">
        <v>0</v>
      </c>
      <c r="G259">
        <v>0</v>
      </c>
      <c r="H259">
        <v>0</v>
      </c>
    </row>
    <row r="260" spans="1:8" x14ac:dyDescent="0.35">
      <c r="A260">
        <v>1</v>
      </c>
      <c r="B260">
        <v>0</v>
      </c>
      <c r="C260">
        <v>0</v>
      </c>
      <c r="D260">
        <v>0</v>
      </c>
      <c r="E260">
        <v>0</v>
      </c>
      <c r="F260">
        <v>0</v>
      </c>
      <c r="G260">
        <v>0</v>
      </c>
      <c r="H260">
        <v>0</v>
      </c>
    </row>
    <row r="261" spans="1:8" x14ac:dyDescent="0.35">
      <c r="A261">
        <v>1</v>
      </c>
      <c r="B261">
        <v>0</v>
      </c>
      <c r="C261">
        <v>0</v>
      </c>
      <c r="D261">
        <v>0</v>
      </c>
      <c r="E261">
        <v>0</v>
      </c>
      <c r="F261">
        <v>0</v>
      </c>
      <c r="G261">
        <v>0</v>
      </c>
      <c r="H261">
        <v>0</v>
      </c>
    </row>
    <row r="262" spans="1:8" x14ac:dyDescent="0.35">
      <c r="A262">
        <v>1</v>
      </c>
      <c r="B262">
        <v>0</v>
      </c>
      <c r="C262">
        <v>0</v>
      </c>
      <c r="D262">
        <v>0</v>
      </c>
      <c r="E262">
        <v>0</v>
      </c>
      <c r="F262">
        <v>0</v>
      </c>
      <c r="G262">
        <v>0</v>
      </c>
      <c r="H262">
        <v>0</v>
      </c>
    </row>
    <row r="263" spans="1:8" x14ac:dyDescent="0.35">
      <c r="A263">
        <v>1</v>
      </c>
      <c r="B263">
        <v>0</v>
      </c>
      <c r="C263">
        <v>0</v>
      </c>
      <c r="D263">
        <v>0</v>
      </c>
      <c r="E263">
        <v>0</v>
      </c>
      <c r="F263">
        <v>0</v>
      </c>
      <c r="G263">
        <v>0</v>
      </c>
      <c r="H263">
        <v>0</v>
      </c>
    </row>
    <row r="264" spans="1:8" x14ac:dyDescent="0.35">
      <c r="A264">
        <v>1</v>
      </c>
      <c r="B264">
        <v>0</v>
      </c>
      <c r="C264">
        <v>0</v>
      </c>
      <c r="D264">
        <v>0</v>
      </c>
      <c r="E264">
        <v>0</v>
      </c>
      <c r="F264">
        <v>0</v>
      </c>
      <c r="G264">
        <v>0</v>
      </c>
      <c r="H264">
        <v>0</v>
      </c>
    </row>
    <row r="265" spans="1:8" x14ac:dyDescent="0.35">
      <c r="A265">
        <v>1</v>
      </c>
      <c r="B265">
        <v>0</v>
      </c>
      <c r="C265">
        <v>0</v>
      </c>
      <c r="D265">
        <v>0</v>
      </c>
      <c r="E265">
        <v>0</v>
      </c>
      <c r="F265">
        <v>0</v>
      </c>
      <c r="G265">
        <v>0</v>
      </c>
      <c r="H265">
        <v>0</v>
      </c>
    </row>
    <row r="266" spans="1:8" x14ac:dyDescent="0.35">
      <c r="A266">
        <v>1</v>
      </c>
      <c r="B266">
        <v>0</v>
      </c>
      <c r="C266">
        <v>0</v>
      </c>
      <c r="D266">
        <v>0</v>
      </c>
      <c r="E266">
        <v>0</v>
      </c>
      <c r="F266">
        <v>0</v>
      </c>
      <c r="G266">
        <v>0</v>
      </c>
      <c r="H266">
        <v>0</v>
      </c>
    </row>
    <row r="267" spans="1:8" x14ac:dyDescent="0.35">
      <c r="A267">
        <v>1</v>
      </c>
      <c r="B267">
        <v>0</v>
      </c>
      <c r="C267">
        <v>0</v>
      </c>
      <c r="D267">
        <v>0</v>
      </c>
      <c r="E267">
        <v>0</v>
      </c>
      <c r="F267">
        <v>0</v>
      </c>
      <c r="G267">
        <v>0</v>
      </c>
      <c r="H267">
        <v>0</v>
      </c>
    </row>
    <row r="268" spans="1:8" x14ac:dyDescent="0.35">
      <c r="A268">
        <v>1</v>
      </c>
      <c r="B268">
        <v>0</v>
      </c>
      <c r="C268">
        <v>0</v>
      </c>
      <c r="D268">
        <v>0</v>
      </c>
      <c r="E268">
        <v>0</v>
      </c>
      <c r="F268">
        <v>0</v>
      </c>
      <c r="G268">
        <v>0</v>
      </c>
      <c r="H268">
        <v>0</v>
      </c>
    </row>
    <row r="269" spans="1:8" x14ac:dyDescent="0.35">
      <c r="A269">
        <v>1</v>
      </c>
      <c r="B269">
        <v>0</v>
      </c>
      <c r="C269">
        <v>0</v>
      </c>
      <c r="D269">
        <v>0</v>
      </c>
      <c r="E269">
        <v>0</v>
      </c>
      <c r="F269">
        <v>0</v>
      </c>
      <c r="G269">
        <v>0</v>
      </c>
      <c r="H269">
        <v>0</v>
      </c>
    </row>
    <row r="270" spans="1:8" x14ac:dyDescent="0.35">
      <c r="A270">
        <v>1</v>
      </c>
      <c r="B270">
        <v>0</v>
      </c>
      <c r="C270">
        <v>0</v>
      </c>
      <c r="D270">
        <v>0</v>
      </c>
      <c r="E270">
        <v>0</v>
      </c>
      <c r="F270">
        <v>0</v>
      </c>
      <c r="G270">
        <v>0</v>
      </c>
      <c r="H270">
        <v>0</v>
      </c>
    </row>
    <row r="271" spans="1:8" x14ac:dyDescent="0.35">
      <c r="A271">
        <v>1</v>
      </c>
      <c r="B271">
        <v>0</v>
      </c>
      <c r="C271">
        <v>0</v>
      </c>
      <c r="D271">
        <v>0</v>
      </c>
      <c r="E271">
        <v>0</v>
      </c>
      <c r="F271">
        <v>0</v>
      </c>
      <c r="G271">
        <v>0</v>
      </c>
      <c r="H271">
        <v>0</v>
      </c>
    </row>
    <row r="272" spans="1:8" x14ac:dyDescent="0.35">
      <c r="A272">
        <v>1</v>
      </c>
      <c r="B272">
        <v>0</v>
      </c>
      <c r="C272">
        <v>0</v>
      </c>
      <c r="D272">
        <v>0</v>
      </c>
      <c r="E272">
        <v>0</v>
      </c>
      <c r="F272">
        <v>0</v>
      </c>
      <c r="G272">
        <v>0</v>
      </c>
      <c r="H272">
        <v>0</v>
      </c>
    </row>
    <row r="273" spans="1:8" x14ac:dyDescent="0.35">
      <c r="A273">
        <v>1</v>
      </c>
      <c r="B273">
        <v>0</v>
      </c>
      <c r="C273">
        <v>0</v>
      </c>
      <c r="D273">
        <v>0</v>
      </c>
      <c r="E273">
        <v>0</v>
      </c>
      <c r="F273">
        <v>0</v>
      </c>
      <c r="G273">
        <v>0</v>
      </c>
      <c r="H273">
        <v>0</v>
      </c>
    </row>
    <row r="274" spans="1:8" x14ac:dyDescent="0.35">
      <c r="A274">
        <v>1</v>
      </c>
      <c r="B274">
        <v>0</v>
      </c>
      <c r="C274">
        <v>0</v>
      </c>
      <c r="D274">
        <v>0</v>
      </c>
      <c r="E274">
        <v>0</v>
      </c>
      <c r="F274">
        <v>0</v>
      </c>
      <c r="G274">
        <v>0</v>
      </c>
      <c r="H274">
        <v>0</v>
      </c>
    </row>
    <row r="275" spans="1:8" x14ac:dyDescent="0.35">
      <c r="A275">
        <v>1</v>
      </c>
      <c r="B275">
        <v>0</v>
      </c>
      <c r="C275">
        <v>0</v>
      </c>
      <c r="D275">
        <v>0</v>
      </c>
      <c r="E275">
        <v>0</v>
      </c>
      <c r="F275">
        <v>0</v>
      </c>
      <c r="G275">
        <v>0</v>
      </c>
      <c r="H275">
        <v>0</v>
      </c>
    </row>
    <row r="276" spans="1:8" x14ac:dyDescent="0.35">
      <c r="A276">
        <v>1</v>
      </c>
      <c r="B276">
        <v>0</v>
      </c>
      <c r="C276">
        <v>0</v>
      </c>
      <c r="D276">
        <v>0</v>
      </c>
      <c r="E276">
        <v>0</v>
      </c>
      <c r="F276">
        <v>0</v>
      </c>
      <c r="G276">
        <v>0</v>
      </c>
      <c r="H276">
        <v>0</v>
      </c>
    </row>
    <row r="277" spans="1:8" x14ac:dyDescent="0.35">
      <c r="A277">
        <v>1</v>
      </c>
      <c r="B277">
        <v>0</v>
      </c>
      <c r="C277">
        <v>0</v>
      </c>
      <c r="D277">
        <v>0</v>
      </c>
      <c r="E277">
        <v>0</v>
      </c>
      <c r="F277">
        <v>0</v>
      </c>
      <c r="G277">
        <v>0</v>
      </c>
      <c r="H277">
        <v>0</v>
      </c>
    </row>
    <row r="278" spans="1:8" x14ac:dyDescent="0.35">
      <c r="A278">
        <v>1</v>
      </c>
      <c r="B278">
        <v>0</v>
      </c>
      <c r="C278">
        <v>0</v>
      </c>
      <c r="D278">
        <v>0</v>
      </c>
      <c r="E278">
        <v>0</v>
      </c>
      <c r="F278">
        <v>0</v>
      </c>
      <c r="G278">
        <v>0</v>
      </c>
      <c r="H278">
        <v>0</v>
      </c>
    </row>
    <row r="279" spans="1:8" x14ac:dyDescent="0.35">
      <c r="A279">
        <v>1</v>
      </c>
      <c r="B279">
        <v>0</v>
      </c>
      <c r="C279">
        <v>0</v>
      </c>
      <c r="D279">
        <v>0</v>
      </c>
      <c r="E279">
        <v>0</v>
      </c>
      <c r="F279">
        <v>0</v>
      </c>
      <c r="G279">
        <v>0</v>
      </c>
      <c r="H279">
        <v>0</v>
      </c>
    </row>
    <row r="280" spans="1:8" x14ac:dyDescent="0.35">
      <c r="A280">
        <v>1</v>
      </c>
      <c r="B280">
        <v>0</v>
      </c>
      <c r="C280">
        <v>0</v>
      </c>
      <c r="D280">
        <v>0</v>
      </c>
      <c r="E280">
        <v>0</v>
      </c>
      <c r="F280">
        <v>0</v>
      </c>
      <c r="G280">
        <v>0</v>
      </c>
      <c r="H280">
        <v>0</v>
      </c>
    </row>
    <row r="281" spans="1:8" x14ac:dyDescent="0.35">
      <c r="A281">
        <v>1</v>
      </c>
      <c r="B281">
        <v>0</v>
      </c>
      <c r="C281">
        <v>0</v>
      </c>
      <c r="D281">
        <v>0</v>
      </c>
      <c r="E281">
        <v>0</v>
      </c>
      <c r="F281">
        <v>0</v>
      </c>
      <c r="G281">
        <v>0</v>
      </c>
      <c r="H281">
        <v>0</v>
      </c>
    </row>
    <row r="282" spans="1:8" x14ac:dyDescent="0.35">
      <c r="A282">
        <v>1</v>
      </c>
      <c r="B282">
        <v>0</v>
      </c>
      <c r="C282">
        <v>0</v>
      </c>
      <c r="D282">
        <v>0</v>
      </c>
      <c r="E282">
        <v>0</v>
      </c>
      <c r="F282">
        <v>0</v>
      </c>
      <c r="G282">
        <v>0</v>
      </c>
      <c r="H282">
        <v>0</v>
      </c>
    </row>
    <row r="283" spans="1:8" x14ac:dyDescent="0.35">
      <c r="A283">
        <v>1</v>
      </c>
      <c r="B283">
        <v>0</v>
      </c>
      <c r="C283">
        <v>0</v>
      </c>
      <c r="D283">
        <v>0</v>
      </c>
      <c r="E283">
        <v>0</v>
      </c>
      <c r="F283">
        <v>0</v>
      </c>
      <c r="G283">
        <v>0</v>
      </c>
      <c r="H283">
        <v>0</v>
      </c>
    </row>
    <row r="284" spans="1:8" x14ac:dyDescent="0.35">
      <c r="A284">
        <v>1</v>
      </c>
      <c r="B284">
        <v>0</v>
      </c>
      <c r="C284">
        <v>0</v>
      </c>
      <c r="D284">
        <v>0</v>
      </c>
      <c r="E284">
        <v>0</v>
      </c>
      <c r="F284">
        <v>0</v>
      </c>
      <c r="G284">
        <v>0</v>
      </c>
      <c r="H284">
        <v>0</v>
      </c>
    </row>
    <row r="285" spans="1:8" x14ac:dyDescent="0.35">
      <c r="A285">
        <v>1</v>
      </c>
      <c r="B285">
        <v>0</v>
      </c>
      <c r="C285">
        <v>0</v>
      </c>
      <c r="D285">
        <v>0</v>
      </c>
      <c r="E285">
        <v>0</v>
      </c>
      <c r="F285">
        <v>0</v>
      </c>
      <c r="G285">
        <v>0</v>
      </c>
      <c r="H285">
        <v>0</v>
      </c>
    </row>
    <row r="286" spans="1:8" x14ac:dyDescent="0.35">
      <c r="A286">
        <v>1</v>
      </c>
      <c r="B286">
        <v>0</v>
      </c>
      <c r="C286">
        <v>0</v>
      </c>
      <c r="D286">
        <v>0</v>
      </c>
      <c r="E286">
        <v>0</v>
      </c>
      <c r="F286">
        <v>0</v>
      </c>
      <c r="G286">
        <v>0</v>
      </c>
      <c r="H286">
        <v>0</v>
      </c>
    </row>
    <row r="287" spans="1:8" x14ac:dyDescent="0.35">
      <c r="A287">
        <v>1</v>
      </c>
      <c r="B287">
        <v>0</v>
      </c>
      <c r="C287">
        <v>0</v>
      </c>
      <c r="D287">
        <v>0</v>
      </c>
      <c r="E287">
        <v>0</v>
      </c>
      <c r="F287">
        <v>0</v>
      </c>
      <c r="G287">
        <v>0</v>
      </c>
      <c r="H287">
        <v>0</v>
      </c>
    </row>
    <row r="288" spans="1:8" x14ac:dyDescent="0.35">
      <c r="A288">
        <v>1</v>
      </c>
      <c r="B288">
        <v>0</v>
      </c>
      <c r="C288">
        <v>0</v>
      </c>
      <c r="D288">
        <v>0</v>
      </c>
      <c r="E288">
        <v>0</v>
      </c>
      <c r="F288">
        <v>0</v>
      </c>
      <c r="G288">
        <v>0</v>
      </c>
      <c r="H288">
        <v>0</v>
      </c>
    </row>
    <row r="289" spans="1:8" x14ac:dyDescent="0.35">
      <c r="A289">
        <v>1</v>
      </c>
      <c r="B289">
        <v>0</v>
      </c>
      <c r="C289">
        <v>0</v>
      </c>
      <c r="D289">
        <v>0</v>
      </c>
      <c r="E289">
        <v>0</v>
      </c>
      <c r="F289">
        <v>0</v>
      </c>
      <c r="G289">
        <v>0</v>
      </c>
      <c r="H289">
        <v>0</v>
      </c>
    </row>
    <row r="290" spans="1:8" x14ac:dyDescent="0.35">
      <c r="A290">
        <v>1</v>
      </c>
      <c r="B290">
        <v>0</v>
      </c>
      <c r="C290">
        <v>0</v>
      </c>
      <c r="D290">
        <v>0</v>
      </c>
      <c r="E290">
        <v>0</v>
      </c>
      <c r="F290">
        <v>0</v>
      </c>
      <c r="G290">
        <v>0</v>
      </c>
      <c r="H290">
        <v>0</v>
      </c>
    </row>
    <row r="291" spans="1:8" x14ac:dyDescent="0.35">
      <c r="A291">
        <v>1</v>
      </c>
      <c r="B291">
        <v>0</v>
      </c>
      <c r="C291">
        <v>0</v>
      </c>
      <c r="D291">
        <v>0</v>
      </c>
      <c r="E291">
        <v>0</v>
      </c>
      <c r="F291">
        <v>0</v>
      </c>
      <c r="G291">
        <v>0</v>
      </c>
      <c r="H291">
        <v>0</v>
      </c>
    </row>
    <row r="292" spans="1:8" x14ac:dyDescent="0.35">
      <c r="A292">
        <v>1</v>
      </c>
      <c r="B292">
        <v>0</v>
      </c>
      <c r="C292">
        <v>0</v>
      </c>
      <c r="D292">
        <v>0</v>
      </c>
      <c r="E292">
        <v>0</v>
      </c>
      <c r="F292">
        <v>0</v>
      </c>
      <c r="G292">
        <v>0</v>
      </c>
      <c r="H292">
        <v>0</v>
      </c>
    </row>
    <row r="293" spans="1:8" x14ac:dyDescent="0.35">
      <c r="A293">
        <v>1</v>
      </c>
      <c r="B293">
        <v>0</v>
      </c>
      <c r="C293">
        <v>0</v>
      </c>
      <c r="D293">
        <v>0</v>
      </c>
      <c r="E293">
        <v>0</v>
      </c>
      <c r="F293">
        <v>0</v>
      </c>
      <c r="G293">
        <v>0</v>
      </c>
      <c r="H293">
        <v>0</v>
      </c>
    </row>
    <row r="294" spans="1:8" x14ac:dyDescent="0.35">
      <c r="A294">
        <v>1</v>
      </c>
      <c r="B294">
        <v>0</v>
      </c>
      <c r="C294">
        <v>0</v>
      </c>
      <c r="D294">
        <v>0</v>
      </c>
      <c r="E294">
        <v>0</v>
      </c>
      <c r="F294">
        <v>0</v>
      </c>
      <c r="G294">
        <v>0</v>
      </c>
      <c r="H294">
        <v>0</v>
      </c>
    </row>
    <row r="295" spans="1:8" x14ac:dyDescent="0.35">
      <c r="A295">
        <v>1</v>
      </c>
      <c r="B295">
        <v>0</v>
      </c>
      <c r="C295">
        <v>0</v>
      </c>
      <c r="D295">
        <v>0</v>
      </c>
      <c r="E295">
        <v>0</v>
      </c>
      <c r="F295">
        <v>0</v>
      </c>
      <c r="G295">
        <v>0</v>
      </c>
      <c r="H295">
        <v>0</v>
      </c>
    </row>
    <row r="296" spans="1:8" x14ac:dyDescent="0.35">
      <c r="A296">
        <v>1</v>
      </c>
      <c r="B296">
        <v>0</v>
      </c>
      <c r="C296">
        <v>0</v>
      </c>
      <c r="D296">
        <v>0</v>
      </c>
      <c r="E296">
        <v>0</v>
      </c>
      <c r="F296">
        <v>0</v>
      </c>
      <c r="G296">
        <v>0</v>
      </c>
      <c r="H296">
        <v>0</v>
      </c>
    </row>
    <row r="297" spans="1:8" x14ac:dyDescent="0.35">
      <c r="A297">
        <v>1</v>
      </c>
      <c r="B297">
        <v>0</v>
      </c>
      <c r="C297">
        <v>0</v>
      </c>
      <c r="D297">
        <v>0</v>
      </c>
      <c r="E297">
        <v>0</v>
      </c>
      <c r="F297">
        <v>0</v>
      </c>
      <c r="G297">
        <v>0</v>
      </c>
      <c r="H297">
        <v>0</v>
      </c>
    </row>
    <row r="298" spans="1:8" x14ac:dyDescent="0.35">
      <c r="A298">
        <v>1</v>
      </c>
      <c r="B298">
        <v>0</v>
      </c>
      <c r="C298">
        <v>0</v>
      </c>
      <c r="D298">
        <v>0</v>
      </c>
      <c r="E298">
        <v>0</v>
      </c>
      <c r="F298">
        <v>0</v>
      </c>
      <c r="G298">
        <v>0</v>
      </c>
      <c r="H298">
        <v>0</v>
      </c>
    </row>
    <row r="299" spans="1:8" x14ac:dyDescent="0.35">
      <c r="A299">
        <v>1</v>
      </c>
      <c r="B299">
        <v>0</v>
      </c>
      <c r="C299">
        <v>0</v>
      </c>
      <c r="D299">
        <v>0</v>
      </c>
      <c r="E299">
        <v>0</v>
      </c>
      <c r="F299">
        <v>0</v>
      </c>
      <c r="G299">
        <v>0</v>
      </c>
      <c r="H299">
        <v>0</v>
      </c>
    </row>
    <row r="300" spans="1:8" x14ac:dyDescent="0.35">
      <c r="A300">
        <v>1</v>
      </c>
      <c r="B300">
        <v>0</v>
      </c>
      <c r="C300">
        <v>0</v>
      </c>
      <c r="D300">
        <v>0</v>
      </c>
      <c r="E300">
        <v>0</v>
      </c>
      <c r="F300">
        <v>0</v>
      </c>
      <c r="G300">
        <v>0</v>
      </c>
      <c r="H300">
        <v>0</v>
      </c>
    </row>
    <row r="301" spans="1:8" x14ac:dyDescent="0.35">
      <c r="A301">
        <v>1</v>
      </c>
      <c r="B301">
        <v>0</v>
      </c>
      <c r="C301">
        <v>0</v>
      </c>
      <c r="D301">
        <v>0</v>
      </c>
      <c r="E301">
        <v>0</v>
      </c>
      <c r="F301">
        <v>0</v>
      </c>
      <c r="G301">
        <v>0</v>
      </c>
      <c r="H301">
        <v>0</v>
      </c>
    </row>
    <row r="302" spans="1:8" x14ac:dyDescent="0.35">
      <c r="A302">
        <v>1</v>
      </c>
      <c r="B302">
        <v>0</v>
      </c>
      <c r="C302">
        <v>0</v>
      </c>
      <c r="D302">
        <v>0</v>
      </c>
      <c r="E302">
        <v>0</v>
      </c>
      <c r="F302">
        <v>0</v>
      </c>
      <c r="G302">
        <v>0</v>
      </c>
      <c r="H302">
        <v>0</v>
      </c>
    </row>
    <row r="303" spans="1:8" x14ac:dyDescent="0.35">
      <c r="A303">
        <v>1</v>
      </c>
      <c r="B303">
        <v>0</v>
      </c>
      <c r="C303">
        <v>0</v>
      </c>
      <c r="D303">
        <v>0</v>
      </c>
      <c r="E303">
        <v>0</v>
      </c>
      <c r="F303">
        <v>0</v>
      </c>
      <c r="G303">
        <v>0</v>
      </c>
      <c r="H303">
        <v>0</v>
      </c>
    </row>
    <row r="304" spans="1:8" x14ac:dyDescent="0.35">
      <c r="A304">
        <v>1</v>
      </c>
      <c r="B304">
        <v>0</v>
      </c>
      <c r="C304">
        <v>0</v>
      </c>
      <c r="D304">
        <v>0</v>
      </c>
      <c r="E304">
        <v>0</v>
      </c>
      <c r="F304">
        <v>0</v>
      </c>
      <c r="G304">
        <v>0</v>
      </c>
      <c r="H304">
        <v>0</v>
      </c>
    </row>
    <row r="305" spans="1:8" x14ac:dyDescent="0.35">
      <c r="A305">
        <v>1</v>
      </c>
      <c r="B305">
        <v>0</v>
      </c>
      <c r="C305">
        <v>0</v>
      </c>
      <c r="D305">
        <v>0</v>
      </c>
      <c r="E305">
        <v>0</v>
      </c>
      <c r="F305">
        <v>0</v>
      </c>
      <c r="G305">
        <v>0</v>
      </c>
      <c r="H305">
        <v>0</v>
      </c>
    </row>
    <row r="306" spans="1:8" x14ac:dyDescent="0.35">
      <c r="A306">
        <v>1</v>
      </c>
      <c r="B306">
        <v>0</v>
      </c>
      <c r="C306">
        <v>0</v>
      </c>
      <c r="D306">
        <v>0</v>
      </c>
      <c r="E306">
        <v>0</v>
      </c>
      <c r="F306">
        <v>0</v>
      </c>
      <c r="G306">
        <v>0</v>
      </c>
      <c r="H306">
        <v>0</v>
      </c>
    </row>
    <row r="307" spans="1:8" x14ac:dyDescent="0.35">
      <c r="A307">
        <v>1</v>
      </c>
      <c r="B307">
        <v>0</v>
      </c>
      <c r="C307">
        <v>0</v>
      </c>
      <c r="D307">
        <v>0</v>
      </c>
      <c r="E307">
        <v>0</v>
      </c>
      <c r="F307">
        <v>0</v>
      </c>
      <c r="G307">
        <v>0</v>
      </c>
      <c r="H307">
        <v>0</v>
      </c>
    </row>
    <row r="308" spans="1:8" x14ac:dyDescent="0.35">
      <c r="A308">
        <v>1</v>
      </c>
      <c r="B308">
        <v>0</v>
      </c>
      <c r="C308">
        <v>0</v>
      </c>
      <c r="D308">
        <v>0</v>
      </c>
      <c r="E308">
        <v>0</v>
      </c>
      <c r="F308">
        <v>0</v>
      </c>
      <c r="G308">
        <v>0</v>
      </c>
      <c r="H308">
        <v>0</v>
      </c>
    </row>
    <row r="309" spans="1:8" x14ac:dyDescent="0.35">
      <c r="A309">
        <v>1</v>
      </c>
      <c r="B309">
        <v>0</v>
      </c>
      <c r="C309">
        <v>0</v>
      </c>
      <c r="D309">
        <v>0</v>
      </c>
      <c r="E309">
        <v>0</v>
      </c>
      <c r="F309">
        <v>0</v>
      </c>
      <c r="G309">
        <v>0</v>
      </c>
      <c r="H309">
        <v>0</v>
      </c>
    </row>
    <row r="310" spans="1:8" x14ac:dyDescent="0.35">
      <c r="A310">
        <v>1</v>
      </c>
      <c r="B310">
        <v>0</v>
      </c>
      <c r="C310">
        <v>0</v>
      </c>
      <c r="D310">
        <v>0</v>
      </c>
      <c r="E310">
        <v>0</v>
      </c>
      <c r="F310">
        <v>0</v>
      </c>
      <c r="G310">
        <v>0</v>
      </c>
      <c r="H310">
        <v>0</v>
      </c>
    </row>
    <row r="311" spans="1:8" x14ac:dyDescent="0.35">
      <c r="A311">
        <v>1</v>
      </c>
      <c r="B311">
        <v>0</v>
      </c>
      <c r="C311">
        <v>0</v>
      </c>
      <c r="D311">
        <v>0</v>
      </c>
      <c r="E311">
        <v>0</v>
      </c>
      <c r="F311">
        <v>0</v>
      </c>
      <c r="G311">
        <v>0</v>
      </c>
      <c r="H311">
        <v>0</v>
      </c>
    </row>
    <row r="312" spans="1:8" x14ac:dyDescent="0.35">
      <c r="A312">
        <v>1</v>
      </c>
      <c r="B312">
        <v>0</v>
      </c>
      <c r="C312">
        <v>0</v>
      </c>
      <c r="D312">
        <v>0</v>
      </c>
      <c r="E312">
        <v>0</v>
      </c>
      <c r="F312">
        <v>0</v>
      </c>
      <c r="G312">
        <v>0</v>
      </c>
      <c r="H312">
        <v>0</v>
      </c>
    </row>
    <row r="313" spans="1:8" x14ac:dyDescent="0.35">
      <c r="A313">
        <v>1</v>
      </c>
      <c r="B313">
        <v>0</v>
      </c>
      <c r="C313">
        <v>0</v>
      </c>
      <c r="D313">
        <v>0</v>
      </c>
      <c r="E313">
        <v>0</v>
      </c>
      <c r="F313">
        <v>0</v>
      </c>
      <c r="G313">
        <v>0</v>
      </c>
      <c r="H313">
        <v>0</v>
      </c>
    </row>
    <row r="314" spans="1:8" x14ac:dyDescent="0.35">
      <c r="A314">
        <v>1</v>
      </c>
      <c r="B314">
        <v>0</v>
      </c>
      <c r="C314">
        <v>0</v>
      </c>
      <c r="D314">
        <v>0</v>
      </c>
      <c r="E314">
        <v>0</v>
      </c>
      <c r="F314">
        <v>0</v>
      </c>
      <c r="G314">
        <v>0</v>
      </c>
      <c r="H314">
        <v>0</v>
      </c>
    </row>
    <row r="315" spans="1:8" x14ac:dyDescent="0.35">
      <c r="A315">
        <v>1</v>
      </c>
      <c r="B315">
        <v>0</v>
      </c>
      <c r="C315">
        <v>0</v>
      </c>
      <c r="D315">
        <v>0</v>
      </c>
      <c r="E315">
        <v>0</v>
      </c>
      <c r="F315">
        <v>0</v>
      </c>
      <c r="G315">
        <v>0</v>
      </c>
      <c r="H315">
        <v>0</v>
      </c>
    </row>
    <row r="316" spans="1:8" x14ac:dyDescent="0.35">
      <c r="A316">
        <v>1</v>
      </c>
      <c r="B316">
        <v>0</v>
      </c>
      <c r="C316">
        <v>0</v>
      </c>
      <c r="D316">
        <v>0</v>
      </c>
      <c r="E316">
        <v>0</v>
      </c>
      <c r="F316">
        <v>0</v>
      </c>
      <c r="G316">
        <v>0</v>
      </c>
      <c r="H316">
        <v>0</v>
      </c>
    </row>
    <row r="317" spans="1:8" x14ac:dyDescent="0.35">
      <c r="A317">
        <v>1</v>
      </c>
      <c r="B317">
        <v>0</v>
      </c>
      <c r="C317">
        <v>0</v>
      </c>
      <c r="D317">
        <v>0</v>
      </c>
      <c r="E317">
        <v>0</v>
      </c>
      <c r="F317">
        <v>0</v>
      </c>
      <c r="G317">
        <v>0</v>
      </c>
      <c r="H317">
        <v>0</v>
      </c>
    </row>
    <row r="318" spans="1:8" x14ac:dyDescent="0.35">
      <c r="A318">
        <v>1</v>
      </c>
      <c r="B318">
        <v>0</v>
      </c>
      <c r="C318">
        <v>0</v>
      </c>
      <c r="D318">
        <v>0</v>
      </c>
      <c r="E318">
        <v>0</v>
      </c>
      <c r="F318">
        <v>0</v>
      </c>
      <c r="G318">
        <v>0</v>
      </c>
      <c r="H318">
        <v>0</v>
      </c>
    </row>
    <row r="319" spans="1:8" x14ac:dyDescent="0.35">
      <c r="A319">
        <v>1</v>
      </c>
      <c r="B319">
        <v>0</v>
      </c>
      <c r="C319">
        <v>0</v>
      </c>
      <c r="D319">
        <v>0</v>
      </c>
      <c r="E319">
        <v>0</v>
      </c>
      <c r="F319">
        <v>0</v>
      </c>
      <c r="G319">
        <v>0</v>
      </c>
      <c r="H319">
        <v>0</v>
      </c>
    </row>
    <row r="320" spans="1:8" x14ac:dyDescent="0.35">
      <c r="A320">
        <v>1</v>
      </c>
      <c r="B320">
        <v>0</v>
      </c>
      <c r="C320">
        <v>0</v>
      </c>
      <c r="D320">
        <v>0</v>
      </c>
      <c r="E320">
        <v>0</v>
      </c>
      <c r="F320">
        <v>0</v>
      </c>
      <c r="G320">
        <v>0</v>
      </c>
      <c r="H320">
        <v>0</v>
      </c>
    </row>
    <row r="321" spans="1:8" x14ac:dyDescent="0.35">
      <c r="A321">
        <v>1</v>
      </c>
      <c r="B321">
        <v>0</v>
      </c>
      <c r="C321">
        <v>0</v>
      </c>
      <c r="D321">
        <v>0</v>
      </c>
      <c r="E321">
        <v>0</v>
      </c>
      <c r="F321">
        <v>0</v>
      </c>
      <c r="G321">
        <v>0</v>
      </c>
      <c r="H321">
        <v>0</v>
      </c>
    </row>
    <row r="322" spans="1:8" x14ac:dyDescent="0.35">
      <c r="A322">
        <v>1</v>
      </c>
      <c r="B322">
        <v>0</v>
      </c>
      <c r="C322">
        <v>0</v>
      </c>
      <c r="D322">
        <v>0</v>
      </c>
      <c r="E322">
        <v>0</v>
      </c>
      <c r="F322">
        <v>0</v>
      </c>
      <c r="G322">
        <v>0</v>
      </c>
      <c r="H322">
        <v>0</v>
      </c>
    </row>
    <row r="323" spans="1:8" x14ac:dyDescent="0.35">
      <c r="A323">
        <v>1</v>
      </c>
      <c r="B323">
        <v>0</v>
      </c>
      <c r="C323">
        <v>0</v>
      </c>
      <c r="D323">
        <v>0</v>
      </c>
      <c r="E323">
        <v>0</v>
      </c>
      <c r="F323">
        <v>0</v>
      </c>
      <c r="G323">
        <v>0</v>
      </c>
      <c r="H323">
        <v>0</v>
      </c>
    </row>
    <row r="324" spans="1:8" x14ac:dyDescent="0.35">
      <c r="A324">
        <v>1</v>
      </c>
      <c r="B324">
        <v>0</v>
      </c>
      <c r="C324">
        <v>0</v>
      </c>
      <c r="D324">
        <v>0</v>
      </c>
      <c r="E324">
        <v>0</v>
      </c>
      <c r="F324">
        <v>0</v>
      </c>
      <c r="G324">
        <v>0</v>
      </c>
      <c r="H324">
        <v>0</v>
      </c>
    </row>
    <row r="325" spans="1:8" x14ac:dyDescent="0.35">
      <c r="A325">
        <v>1</v>
      </c>
      <c r="B325">
        <v>0</v>
      </c>
      <c r="C325">
        <v>0</v>
      </c>
      <c r="D325">
        <v>0</v>
      </c>
      <c r="E325">
        <v>0</v>
      </c>
      <c r="F325">
        <v>0</v>
      </c>
      <c r="G325">
        <v>0</v>
      </c>
      <c r="H325">
        <v>0</v>
      </c>
    </row>
    <row r="326" spans="1:8" x14ac:dyDescent="0.35">
      <c r="A326">
        <v>1</v>
      </c>
      <c r="B326">
        <v>0</v>
      </c>
      <c r="C326">
        <v>0</v>
      </c>
      <c r="D326">
        <v>0</v>
      </c>
      <c r="E326">
        <v>0</v>
      </c>
      <c r="F326">
        <v>0</v>
      </c>
      <c r="G326">
        <v>0</v>
      </c>
      <c r="H326">
        <v>0</v>
      </c>
    </row>
    <row r="327" spans="1:8" x14ac:dyDescent="0.35">
      <c r="A327">
        <v>1</v>
      </c>
      <c r="B327">
        <v>0</v>
      </c>
      <c r="C327">
        <v>0</v>
      </c>
      <c r="D327">
        <v>0</v>
      </c>
      <c r="E327">
        <v>0</v>
      </c>
      <c r="F327">
        <v>0</v>
      </c>
      <c r="G327">
        <v>0</v>
      </c>
      <c r="H327">
        <v>0</v>
      </c>
    </row>
    <row r="328" spans="1:8" x14ac:dyDescent="0.35">
      <c r="A328">
        <v>1</v>
      </c>
      <c r="B328">
        <v>0</v>
      </c>
      <c r="C328">
        <v>0</v>
      </c>
      <c r="D328">
        <v>0</v>
      </c>
      <c r="E328">
        <v>0</v>
      </c>
      <c r="F328">
        <v>0</v>
      </c>
      <c r="G328">
        <v>0</v>
      </c>
      <c r="H328">
        <v>0</v>
      </c>
    </row>
    <row r="329" spans="1:8" x14ac:dyDescent="0.35">
      <c r="A329">
        <v>1</v>
      </c>
      <c r="B329">
        <v>0</v>
      </c>
      <c r="C329">
        <v>0</v>
      </c>
      <c r="D329">
        <v>0</v>
      </c>
      <c r="E329">
        <v>0</v>
      </c>
      <c r="F329">
        <v>0</v>
      </c>
      <c r="G329">
        <v>0</v>
      </c>
      <c r="H329">
        <v>0</v>
      </c>
    </row>
    <row r="330" spans="1:8" x14ac:dyDescent="0.35">
      <c r="A330">
        <v>1</v>
      </c>
      <c r="B330">
        <v>0</v>
      </c>
      <c r="C330">
        <v>0</v>
      </c>
      <c r="D330">
        <v>0</v>
      </c>
      <c r="E330">
        <v>0</v>
      </c>
      <c r="F330">
        <v>0</v>
      </c>
      <c r="G330">
        <v>0</v>
      </c>
      <c r="H330">
        <v>0</v>
      </c>
    </row>
    <row r="331" spans="1:8" x14ac:dyDescent="0.35">
      <c r="A331">
        <v>1</v>
      </c>
      <c r="B331">
        <v>0</v>
      </c>
      <c r="C331">
        <v>0</v>
      </c>
      <c r="D331">
        <v>0</v>
      </c>
      <c r="E331">
        <v>0</v>
      </c>
      <c r="F331">
        <v>0</v>
      </c>
      <c r="G331">
        <v>0</v>
      </c>
      <c r="H331">
        <v>0</v>
      </c>
    </row>
    <row r="332" spans="1:8" x14ac:dyDescent="0.35">
      <c r="A332">
        <v>1</v>
      </c>
      <c r="B332">
        <v>0</v>
      </c>
      <c r="C332">
        <v>0</v>
      </c>
      <c r="D332">
        <v>0</v>
      </c>
      <c r="E332">
        <v>0</v>
      </c>
      <c r="F332">
        <v>0</v>
      </c>
      <c r="G332">
        <v>0</v>
      </c>
      <c r="H332">
        <v>0</v>
      </c>
    </row>
    <row r="333" spans="1:8" x14ac:dyDescent="0.35">
      <c r="A333">
        <v>1</v>
      </c>
      <c r="B333">
        <v>0</v>
      </c>
      <c r="C333">
        <v>0</v>
      </c>
      <c r="D333">
        <v>0</v>
      </c>
      <c r="E333">
        <v>0</v>
      </c>
      <c r="F333">
        <v>0</v>
      </c>
      <c r="G333">
        <v>0</v>
      </c>
      <c r="H333">
        <v>0</v>
      </c>
    </row>
    <row r="334" spans="1:8" x14ac:dyDescent="0.35">
      <c r="A334">
        <v>1</v>
      </c>
      <c r="B334">
        <v>0</v>
      </c>
      <c r="C334">
        <v>0</v>
      </c>
      <c r="D334">
        <v>0</v>
      </c>
      <c r="E334">
        <v>0</v>
      </c>
      <c r="F334">
        <v>0</v>
      </c>
      <c r="G334">
        <v>0</v>
      </c>
      <c r="H334">
        <v>0</v>
      </c>
    </row>
    <row r="335" spans="1:8" x14ac:dyDescent="0.35">
      <c r="A335">
        <v>1</v>
      </c>
      <c r="B335">
        <v>0</v>
      </c>
      <c r="C335">
        <v>0</v>
      </c>
      <c r="D335">
        <v>0</v>
      </c>
      <c r="E335">
        <v>0</v>
      </c>
      <c r="F335">
        <v>0</v>
      </c>
      <c r="G335">
        <v>0</v>
      </c>
      <c r="H335">
        <v>0</v>
      </c>
    </row>
    <row r="336" spans="1:8" x14ac:dyDescent="0.35">
      <c r="A336">
        <v>1</v>
      </c>
      <c r="B336">
        <v>0</v>
      </c>
      <c r="C336">
        <v>0</v>
      </c>
      <c r="D336">
        <v>0</v>
      </c>
      <c r="E336">
        <v>0</v>
      </c>
      <c r="F336">
        <v>0</v>
      </c>
      <c r="G336">
        <v>0</v>
      </c>
      <c r="H336">
        <v>0</v>
      </c>
    </row>
    <row r="337" spans="1:8" x14ac:dyDescent="0.35">
      <c r="A337">
        <v>1</v>
      </c>
      <c r="B337">
        <v>0</v>
      </c>
      <c r="C337">
        <v>0</v>
      </c>
      <c r="D337">
        <v>0</v>
      </c>
      <c r="E337">
        <v>0</v>
      </c>
      <c r="F337">
        <v>0</v>
      </c>
      <c r="G337">
        <v>0</v>
      </c>
      <c r="H337">
        <v>0</v>
      </c>
    </row>
    <row r="338" spans="1:8" x14ac:dyDescent="0.35">
      <c r="A338">
        <v>1</v>
      </c>
      <c r="B338">
        <v>0</v>
      </c>
      <c r="C338">
        <v>0</v>
      </c>
      <c r="D338">
        <v>0</v>
      </c>
      <c r="E338">
        <v>0</v>
      </c>
      <c r="F338">
        <v>0</v>
      </c>
      <c r="G338">
        <v>0</v>
      </c>
      <c r="H338">
        <v>0</v>
      </c>
    </row>
    <row r="339" spans="1:8" x14ac:dyDescent="0.35">
      <c r="A339">
        <v>1</v>
      </c>
      <c r="B339">
        <v>0</v>
      </c>
      <c r="C339">
        <v>0</v>
      </c>
      <c r="D339">
        <v>0</v>
      </c>
      <c r="E339">
        <v>0</v>
      </c>
      <c r="F339">
        <v>0</v>
      </c>
      <c r="G339">
        <v>0</v>
      </c>
      <c r="H339">
        <v>0</v>
      </c>
    </row>
    <row r="340" spans="1:8" x14ac:dyDescent="0.35">
      <c r="A340">
        <v>1</v>
      </c>
      <c r="B340">
        <v>0</v>
      </c>
      <c r="C340">
        <v>0</v>
      </c>
      <c r="D340">
        <v>0</v>
      </c>
      <c r="E340">
        <v>0</v>
      </c>
      <c r="F340">
        <v>0</v>
      </c>
      <c r="G340">
        <v>0</v>
      </c>
      <c r="H340">
        <v>0</v>
      </c>
    </row>
    <row r="341" spans="1:8" x14ac:dyDescent="0.35">
      <c r="A341">
        <v>1</v>
      </c>
      <c r="B341">
        <v>0</v>
      </c>
      <c r="C341">
        <v>0</v>
      </c>
      <c r="D341">
        <v>0</v>
      </c>
      <c r="E341">
        <v>0</v>
      </c>
      <c r="F341">
        <v>0</v>
      </c>
      <c r="G341">
        <v>0</v>
      </c>
      <c r="H341">
        <v>0</v>
      </c>
    </row>
    <row r="342" spans="1:8" x14ac:dyDescent="0.35">
      <c r="A342">
        <v>1</v>
      </c>
      <c r="B342">
        <v>0</v>
      </c>
      <c r="C342">
        <v>0</v>
      </c>
      <c r="D342">
        <v>0</v>
      </c>
      <c r="E342">
        <v>0</v>
      </c>
      <c r="F342">
        <v>0</v>
      </c>
      <c r="G342">
        <v>0</v>
      </c>
      <c r="H342">
        <v>0</v>
      </c>
    </row>
    <row r="343" spans="1:8" x14ac:dyDescent="0.35">
      <c r="A343">
        <v>1</v>
      </c>
      <c r="B343">
        <v>0</v>
      </c>
      <c r="C343">
        <v>0</v>
      </c>
      <c r="D343">
        <v>0</v>
      </c>
      <c r="E343">
        <v>0</v>
      </c>
      <c r="F343">
        <v>0</v>
      </c>
      <c r="G343">
        <v>0</v>
      </c>
      <c r="H343">
        <v>0</v>
      </c>
    </row>
    <row r="344" spans="1:8" x14ac:dyDescent="0.35">
      <c r="A344">
        <v>1</v>
      </c>
      <c r="B344">
        <v>0</v>
      </c>
      <c r="C344">
        <v>0</v>
      </c>
      <c r="D344">
        <v>0</v>
      </c>
      <c r="E344">
        <v>0</v>
      </c>
      <c r="F344">
        <v>0</v>
      </c>
      <c r="G344">
        <v>0</v>
      </c>
      <c r="H344">
        <v>0</v>
      </c>
    </row>
    <row r="345" spans="1:8" x14ac:dyDescent="0.35">
      <c r="A345">
        <v>1</v>
      </c>
      <c r="B345">
        <v>0</v>
      </c>
      <c r="C345">
        <v>0</v>
      </c>
      <c r="D345">
        <v>0</v>
      </c>
      <c r="E345">
        <v>0</v>
      </c>
      <c r="F345">
        <v>0</v>
      </c>
      <c r="G345">
        <v>0</v>
      </c>
      <c r="H345">
        <v>0</v>
      </c>
    </row>
    <row r="346" spans="1:8" x14ac:dyDescent="0.35">
      <c r="A346">
        <v>1</v>
      </c>
      <c r="B346">
        <v>0</v>
      </c>
      <c r="C346">
        <v>0</v>
      </c>
      <c r="D346">
        <v>0</v>
      </c>
      <c r="E346">
        <v>0</v>
      </c>
      <c r="F346">
        <v>0</v>
      </c>
      <c r="G346">
        <v>0</v>
      </c>
      <c r="H346">
        <v>0</v>
      </c>
    </row>
    <row r="347" spans="1:8" x14ac:dyDescent="0.35">
      <c r="A347">
        <v>1</v>
      </c>
      <c r="B347">
        <v>0</v>
      </c>
      <c r="C347">
        <v>0</v>
      </c>
      <c r="D347">
        <v>0</v>
      </c>
      <c r="E347">
        <v>0</v>
      </c>
      <c r="F347">
        <v>0</v>
      </c>
      <c r="G347">
        <v>0</v>
      </c>
      <c r="H347">
        <v>0</v>
      </c>
    </row>
    <row r="348" spans="1:8" x14ac:dyDescent="0.35">
      <c r="A348">
        <v>1</v>
      </c>
      <c r="B348">
        <v>0</v>
      </c>
      <c r="C348">
        <v>0</v>
      </c>
      <c r="D348">
        <v>0</v>
      </c>
      <c r="E348">
        <v>0</v>
      </c>
      <c r="F348">
        <v>0</v>
      </c>
      <c r="G348">
        <v>0</v>
      </c>
      <c r="H348">
        <v>0</v>
      </c>
    </row>
    <row r="349" spans="1:8" x14ac:dyDescent="0.35">
      <c r="A349">
        <v>1</v>
      </c>
      <c r="B349">
        <v>0</v>
      </c>
      <c r="C349">
        <v>0</v>
      </c>
      <c r="D349">
        <v>0</v>
      </c>
      <c r="E349">
        <v>0</v>
      </c>
      <c r="F349">
        <v>0</v>
      </c>
      <c r="G349">
        <v>0</v>
      </c>
      <c r="H349">
        <v>0</v>
      </c>
    </row>
    <row r="350" spans="1:8" x14ac:dyDescent="0.35">
      <c r="A350">
        <v>1</v>
      </c>
      <c r="B350">
        <v>0</v>
      </c>
      <c r="C350">
        <v>0</v>
      </c>
      <c r="D350">
        <v>0</v>
      </c>
      <c r="E350">
        <v>0</v>
      </c>
      <c r="F350">
        <v>0</v>
      </c>
      <c r="G350">
        <v>0</v>
      </c>
      <c r="H350">
        <v>0</v>
      </c>
    </row>
    <row r="351" spans="1:8" x14ac:dyDescent="0.35">
      <c r="A351">
        <v>1</v>
      </c>
      <c r="B351">
        <v>0</v>
      </c>
      <c r="C351">
        <v>0</v>
      </c>
      <c r="D351">
        <v>0</v>
      </c>
      <c r="E351">
        <v>0</v>
      </c>
      <c r="F351">
        <v>0</v>
      </c>
      <c r="G351">
        <v>0</v>
      </c>
      <c r="H351">
        <v>0</v>
      </c>
    </row>
    <row r="352" spans="1:8" x14ac:dyDescent="0.35">
      <c r="A352">
        <v>1</v>
      </c>
      <c r="B352">
        <v>0</v>
      </c>
      <c r="C352">
        <v>0</v>
      </c>
      <c r="D352">
        <v>0</v>
      </c>
      <c r="E352">
        <v>0</v>
      </c>
      <c r="F352">
        <v>0</v>
      </c>
      <c r="G352">
        <v>0</v>
      </c>
      <c r="H352">
        <v>0</v>
      </c>
    </row>
    <row r="353" spans="1:8" x14ac:dyDescent="0.35">
      <c r="A353">
        <v>1</v>
      </c>
      <c r="B353">
        <v>0</v>
      </c>
      <c r="C353">
        <v>0</v>
      </c>
      <c r="D353">
        <v>0</v>
      </c>
      <c r="E353">
        <v>0</v>
      </c>
      <c r="F353">
        <v>0</v>
      </c>
      <c r="G353">
        <v>0</v>
      </c>
      <c r="H353">
        <v>0</v>
      </c>
    </row>
    <row r="354" spans="1:8" x14ac:dyDescent="0.35">
      <c r="A354">
        <v>1</v>
      </c>
      <c r="B354">
        <v>0</v>
      </c>
      <c r="C354">
        <v>0</v>
      </c>
      <c r="D354">
        <v>0</v>
      </c>
      <c r="E354">
        <v>0</v>
      </c>
      <c r="F354">
        <v>0</v>
      </c>
      <c r="G354">
        <v>0</v>
      </c>
      <c r="H354">
        <v>0</v>
      </c>
    </row>
    <row r="355" spans="1:8" x14ac:dyDescent="0.35">
      <c r="A355">
        <v>1</v>
      </c>
      <c r="B355">
        <v>0</v>
      </c>
      <c r="C355">
        <v>0</v>
      </c>
      <c r="D355">
        <v>0</v>
      </c>
      <c r="E355">
        <v>0</v>
      </c>
      <c r="F355">
        <v>0</v>
      </c>
      <c r="G355">
        <v>0</v>
      </c>
      <c r="H355">
        <v>0</v>
      </c>
    </row>
    <row r="356" spans="1:8" x14ac:dyDescent="0.35">
      <c r="A356">
        <v>1</v>
      </c>
      <c r="B356">
        <v>0</v>
      </c>
      <c r="C356">
        <v>0</v>
      </c>
      <c r="D356">
        <v>0</v>
      </c>
      <c r="E356">
        <v>0</v>
      </c>
      <c r="F356">
        <v>0</v>
      </c>
      <c r="G356">
        <v>0</v>
      </c>
      <c r="H356">
        <v>0</v>
      </c>
    </row>
    <row r="357" spans="1:8" x14ac:dyDescent="0.35">
      <c r="A357">
        <v>1</v>
      </c>
      <c r="B357">
        <v>0</v>
      </c>
      <c r="C357">
        <v>0</v>
      </c>
      <c r="D357">
        <v>0</v>
      </c>
      <c r="E357">
        <v>0</v>
      </c>
      <c r="F357">
        <v>0</v>
      </c>
      <c r="G357">
        <v>0</v>
      </c>
      <c r="H357">
        <v>0</v>
      </c>
    </row>
    <row r="358" spans="1:8" x14ac:dyDescent="0.35">
      <c r="A358">
        <v>1</v>
      </c>
      <c r="B358">
        <v>0</v>
      </c>
      <c r="C358">
        <v>0</v>
      </c>
      <c r="D358">
        <v>0</v>
      </c>
      <c r="E358">
        <v>0</v>
      </c>
      <c r="F358">
        <v>0</v>
      </c>
      <c r="G358">
        <v>0</v>
      </c>
      <c r="H358">
        <v>0</v>
      </c>
    </row>
    <row r="359" spans="1:8" x14ac:dyDescent="0.35">
      <c r="A359">
        <v>1</v>
      </c>
      <c r="B359">
        <v>0</v>
      </c>
      <c r="C359">
        <v>0</v>
      </c>
      <c r="D359">
        <v>0</v>
      </c>
      <c r="E359">
        <v>0</v>
      </c>
      <c r="F359">
        <v>0</v>
      </c>
      <c r="G359">
        <v>0</v>
      </c>
      <c r="H359">
        <v>0</v>
      </c>
    </row>
  </sheetData>
  <autoFilter ref="A1:H359" xr:uid="{134AD121-2FD9-454B-96E1-89592029919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2D02D-EE85-4B6F-8FAD-23606B07AA34}">
  <dimension ref="A1:AD360"/>
  <sheetViews>
    <sheetView topLeftCell="O1" workbookViewId="0">
      <selection activeCell="T12" sqref="T12"/>
    </sheetView>
  </sheetViews>
  <sheetFormatPr defaultRowHeight="14.5" x14ac:dyDescent="0.35"/>
  <cols>
    <col min="16" max="16" width="30.54296875" customWidth="1"/>
    <col min="17" max="17" width="9.90625" bestFit="1" customWidth="1"/>
  </cols>
  <sheetData>
    <row r="1" spans="1:30" x14ac:dyDescent="0.35">
      <c r="A1" t="s">
        <v>280</v>
      </c>
      <c r="B1" t="s">
        <v>437</v>
      </c>
      <c r="C1" t="s">
        <v>1608</v>
      </c>
      <c r="D1" t="s">
        <v>311</v>
      </c>
      <c r="E1" t="s">
        <v>1609</v>
      </c>
      <c r="F1" t="s">
        <v>616</v>
      </c>
      <c r="G1" t="s">
        <v>529</v>
      </c>
      <c r="H1" t="s">
        <v>1610</v>
      </c>
      <c r="I1" t="s">
        <v>73</v>
      </c>
      <c r="J1" t="s">
        <v>74</v>
      </c>
      <c r="K1" t="s">
        <v>75</v>
      </c>
      <c r="P1" s="18" t="s">
        <v>1612</v>
      </c>
      <c r="Q1" s="18" t="s">
        <v>1611</v>
      </c>
      <c r="R1" s="18" t="s">
        <v>1579</v>
      </c>
      <c r="U1">
        <f t="shared" ref="U1:AD1" si="0">SUM(A2:A359)</f>
        <v>226</v>
      </c>
      <c r="V1">
        <f t="shared" si="0"/>
        <v>32</v>
      </c>
      <c r="W1">
        <f t="shared" si="0"/>
        <v>7</v>
      </c>
      <c r="X1">
        <f t="shared" si="0"/>
        <v>85</v>
      </c>
      <c r="Y1">
        <f t="shared" si="0"/>
        <v>0</v>
      </c>
      <c r="Z1">
        <f t="shared" si="0"/>
        <v>56</v>
      </c>
      <c r="AA1">
        <f t="shared" si="0"/>
        <v>138</v>
      </c>
      <c r="AB1">
        <f t="shared" si="0"/>
        <v>48</v>
      </c>
      <c r="AC1">
        <f t="shared" si="0"/>
        <v>48</v>
      </c>
      <c r="AD1">
        <f t="shared" si="0"/>
        <v>1</v>
      </c>
    </row>
    <row r="2" spans="1:30" x14ac:dyDescent="0.35">
      <c r="A2">
        <v>1</v>
      </c>
      <c r="B2">
        <v>0</v>
      </c>
      <c r="C2">
        <v>0</v>
      </c>
      <c r="D2">
        <v>0</v>
      </c>
      <c r="E2">
        <v>0</v>
      </c>
      <c r="F2">
        <v>0</v>
      </c>
      <c r="G2">
        <v>0</v>
      </c>
      <c r="H2">
        <v>0</v>
      </c>
      <c r="I2">
        <v>0</v>
      </c>
      <c r="J2">
        <v>0</v>
      </c>
      <c r="P2" s="9" t="str" cm="1">
        <f t="array" ref="P2:P9">TRANSPOSE(A1:H1)</f>
        <v>Lactating or pregnant Mother/women</v>
      </c>
      <c r="Q2" s="9" cm="1">
        <f t="array" ref="Q2:Q9">TRANSPOSE(U1:AB1)</f>
        <v>226</v>
      </c>
      <c r="R2" s="11">
        <f>Q2/357</f>
        <v>0.63305322128851538</v>
      </c>
      <c r="S2" s="4">
        <f>Q2/592</f>
        <v>0.38175675675675674</v>
      </c>
    </row>
    <row r="3" spans="1:30" x14ac:dyDescent="0.35">
      <c r="A3">
        <v>0</v>
      </c>
      <c r="B3">
        <v>0</v>
      </c>
      <c r="C3">
        <v>0</v>
      </c>
      <c r="D3">
        <v>1</v>
      </c>
      <c r="E3">
        <v>0</v>
      </c>
      <c r="F3">
        <v>0</v>
      </c>
      <c r="G3">
        <v>0</v>
      </c>
      <c r="H3">
        <v>0</v>
      </c>
      <c r="I3">
        <v>0</v>
      </c>
      <c r="J3">
        <v>0</v>
      </c>
      <c r="P3" s="9" t="str">
        <v>People with disabilities</v>
      </c>
      <c r="Q3" s="9">
        <v>32</v>
      </c>
      <c r="R3" s="11">
        <f t="shared" ref="R3:R9" si="1">Q3/357</f>
        <v>8.9635854341736695E-2</v>
      </c>
      <c r="S3" s="4">
        <f t="shared" ref="S3:S9" si="2">Q3/592</f>
        <v>5.4054054054054057E-2</v>
      </c>
    </row>
    <row r="4" spans="1:30" x14ac:dyDescent="0.35">
      <c r="A4">
        <v>0</v>
      </c>
      <c r="B4">
        <v>0</v>
      </c>
      <c r="C4">
        <v>0</v>
      </c>
      <c r="D4">
        <v>1</v>
      </c>
      <c r="E4">
        <v>0</v>
      </c>
      <c r="F4">
        <v>0</v>
      </c>
      <c r="G4">
        <v>0</v>
      </c>
      <c r="H4">
        <v>0</v>
      </c>
      <c r="I4">
        <v>0</v>
      </c>
      <c r="J4">
        <v>0</v>
      </c>
      <c r="P4" s="9" t="str">
        <v>People with chronic disease</v>
      </c>
      <c r="Q4" s="9">
        <v>7</v>
      </c>
      <c r="R4" s="11">
        <f t="shared" si="1"/>
        <v>1.9607843137254902E-2</v>
      </c>
      <c r="S4" s="4">
        <f t="shared" si="2"/>
        <v>1.1824324324324325E-2</v>
      </c>
    </row>
    <row r="5" spans="1:30" x14ac:dyDescent="0.35">
      <c r="A5">
        <v>0</v>
      </c>
      <c r="B5">
        <v>0</v>
      </c>
      <c r="C5">
        <v>0</v>
      </c>
      <c r="D5">
        <v>0</v>
      </c>
      <c r="E5">
        <v>0</v>
      </c>
      <c r="F5">
        <v>0</v>
      </c>
      <c r="G5">
        <v>0</v>
      </c>
      <c r="H5">
        <f>I5</f>
        <v>1</v>
      </c>
      <c r="I5">
        <v>1</v>
      </c>
      <c r="J5">
        <v>0</v>
      </c>
      <c r="K5" t="s">
        <v>331</v>
      </c>
      <c r="P5" s="9" t="str">
        <v>elders without any support</v>
      </c>
      <c r="Q5" s="9">
        <v>85</v>
      </c>
      <c r="R5" s="11">
        <f t="shared" si="1"/>
        <v>0.23809523809523808</v>
      </c>
      <c r="S5" s="4">
        <f t="shared" si="2"/>
        <v>0.14358108108108109</v>
      </c>
    </row>
    <row r="6" spans="1:30" x14ac:dyDescent="0.35">
      <c r="A6">
        <v>0</v>
      </c>
      <c r="B6">
        <v>0</v>
      </c>
      <c r="C6">
        <v>0</v>
      </c>
      <c r="D6">
        <v>0</v>
      </c>
      <c r="E6">
        <v>0</v>
      </c>
      <c r="F6">
        <v>0</v>
      </c>
      <c r="G6">
        <v>0</v>
      </c>
      <c r="H6">
        <f>I6</f>
        <v>1</v>
      </c>
      <c r="I6">
        <v>1</v>
      </c>
      <c r="J6">
        <v>0</v>
      </c>
      <c r="K6" t="s">
        <v>337</v>
      </c>
      <c r="P6" s="9" t="str">
        <v>Under five with malnutrition</v>
      </c>
      <c r="Q6" s="9">
        <v>0</v>
      </c>
      <c r="R6" s="11">
        <f t="shared" si="1"/>
        <v>0</v>
      </c>
      <c r="S6" s="4">
        <f t="shared" si="2"/>
        <v>0</v>
      </c>
    </row>
    <row r="7" spans="1:30" x14ac:dyDescent="0.35">
      <c r="A7">
        <v>1</v>
      </c>
      <c r="B7">
        <v>0</v>
      </c>
      <c r="C7">
        <v>0</v>
      </c>
      <c r="D7">
        <v>0</v>
      </c>
      <c r="E7">
        <v>0</v>
      </c>
      <c r="F7">
        <v>0</v>
      </c>
      <c r="G7">
        <v>0</v>
      </c>
      <c r="H7">
        <v>0</v>
      </c>
      <c r="I7">
        <v>0</v>
      </c>
      <c r="J7">
        <v>0</v>
      </c>
      <c r="P7" s="9" t="str">
        <v>female headed household with a lot of family size</v>
      </c>
      <c r="Q7" s="9">
        <v>56</v>
      </c>
      <c r="R7" s="11">
        <f t="shared" si="1"/>
        <v>0.15686274509803921</v>
      </c>
      <c r="S7" s="4">
        <f t="shared" si="2"/>
        <v>9.45945945945946E-2</v>
      </c>
    </row>
    <row r="8" spans="1:30" x14ac:dyDescent="0.35">
      <c r="A8">
        <v>1</v>
      </c>
      <c r="B8">
        <v>0</v>
      </c>
      <c r="C8">
        <v>1</v>
      </c>
      <c r="D8">
        <v>0</v>
      </c>
      <c r="E8">
        <v>0</v>
      </c>
      <c r="F8">
        <v>0</v>
      </c>
      <c r="G8">
        <v>0</v>
      </c>
      <c r="H8">
        <v>0</v>
      </c>
      <c r="I8">
        <v>0</v>
      </c>
      <c r="J8">
        <v>0</v>
      </c>
      <c r="P8" s="9" t="str">
        <v>Large family size household (more than 5 members</v>
      </c>
      <c r="Q8" s="9">
        <v>138</v>
      </c>
      <c r="R8" s="11">
        <f t="shared" si="1"/>
        <v>0.38655462184873951</v>
      </c>
      <c r="S8" s="4">
        <f t="shared" si="2"/>
        <v>0.23310810810810811</v>
      </c>
    </row>
    <row r="9" spans="1:30" x14ac:dyDescent="0.35">
      <c r="A9">
        <v>1</v>
      </c>
      <c r="B9">
        <v>0</v>
      </c>
      <c r="C9">
        <v>0</v>
      </c>
      <c r="D9">
        <v>0</v>
      </c>
      <c r="E9">
        <v>0</v>
      </c>
      <c r="F9">
        <v>0</v>
      </c>
      <c r="G9">
        <v>0</v>
      </c>
      <c r="H9">
        <v>0</v>
      </c>
      <c r="I9">
        <v>0</v>
      </c>
      <c r="J9">
        <v>0</v>
      </c>
      <c r="P9" s="9" t="str">
        <v>no income family at all</v>
      </c>
      <c r="Q9" s="9">
        <v>48</v>
      </c>
      <c r="R9" s="11">
        <f t="shared" si="1"/>
        <v>0.13445378151260504</v>
      </c>
      <c r="S9" s="4">
        <f t="shared" si="2"/>
        <v>8.1081081081081086E-2</v>
      </c>
    </row>
    <row r="10" spans="1:30" x14ac:dyDescent="0.35">
      <c r="A10">
        <v>0</v>
      </c>
      <c r="B10">
        <v>0</v>
      </c>
      <c r="C10">
        <v>0</v>
      </c>
      <c r="D10">
        <v>1</v>
      </c>
      <c r="E10">
        <v>0</v>
      </c>
      <c r="F10">
        <v>0</v>
      </c>
      <c r="G10">
        <v>0</v>
      </c>
      <c r="H10">
        <v>0</v>
      </c>
      <c r="I10">
        <v>0</v>
      </c>
      <c r="J10">
        <v>0</v>
      </c>
      <c r="R10" s="58"/>
    </row>
    <row r="11" spans="1:30" x14ac:dyDescent="0.35">
      <c r="A11">
        <v>1</v>
      </c>
      <c r="B11">
        <v>0</v>
      </c>
      <c r="C11">
        <v>0</v>
      </c>
      <c r="D11">
        <v>0</v>
      </c>
      <c r="E11">
        <v>0</v>
      </c>
      <c r="F11">
        <v>0</v>
      </c>
      <c r="G11">
        <v>0</v>
      </c>
      <c r="H11">
        <v>0</v>
      </c>
      <c r="I11">
        <v>0</v>
      </c>
      <c r="J11">
        <v>0</v>
      </c>
    </row>
    <row r="12" spans="1:30" x14ac:dyDescent="0.35">
      <c r="A12">
        <v>0</v>
      </c>
      <c r="B12">
        <v>1</v>
      </c>
      <c r="C12">
        <v>1</v>
      </c>
      <c r="D12">
        <v>0</v>
      </c>
      <c r="E12">
        <v>0</v>
      </c>
      <c r="F12">
        <v>0</v>
      </c>
      <c r="G12">
        <v>0</v>
      </c>
      <c r="H12">
        <v>0</v>
      </c>
      <c r="I12">
        <v>0</v>
      </c>
      <c r="J12">
        <v>0</v>
      </c>
    </row>
    <row r="13" spans="1:30" x14ac:dyDescent="0.35">
      <c r="A13">
        <v>1</v>
      </c>
      <c r="B13">
        <v>0</v>
      </c>
      <c r="C13">
        <v>0</v>
      </c>
      <c r="D13">
        <v>0</v>
      </c>
      <c r="E13">
        <v>0</v>
      </c>
      <c r="F13">
        <v>0</v>
      </c>
      <c r="G13">
        <v>0</v>
      </c>
      <c r="H13">
        <v>0</v>
      </c>
      <c r="I13">
        <v>0</v>
      </c>
      <c r="J13">
        <v>0</v>
      </c>
    </row>
    <row r="14" spans="1:30" x14ac:dyDescent="0.35">
      <c r="A14">
        <v>1</v>
      </c>
      <c r="B14">
        <v>0</v>
      </c>
      <c r="C14">
        <v>0</v>
      </c>
      <c r="D14">
        <v>0</v>
      </c>
      <c r="E14">
        <v>0</v>
      </c>
      <c r="F14">
        <v>0</v>
      </c>
      <c r="G14">
        <v>0</v>
      </c>
      <c r="H14">
        <v>0</v>
      </c>
      <c r="I14">
        <v>0</v>
      </c>
      <c r="J14">
        <v>0</v>
      </c>
    </row>
    <row r="15" spans="1:30" x14ac:dyDescent="0.35">
      <c r="A15">
        <v>0</v>
      </c>
      <c r="B15">
        <v>0</v>
      </c>
      <c r="C15">
        <v>0</v>
      </c>
      <c r="D15">
        <v>0</v>
      </c>
      <c r="E15">
        <v>0</v>
      </c>
      <c r="F15">
        <v>0</v>
      </c>
      <c r="G15">
        <v>0</v>
      </c>
      <c r="H15">
        <f t="shared" ref="H15:H16" si="3">I15</f>
        <v>1</v>
      </c>
      <c r="I15">
        <v>1</v>
      </c>
      <c r="J15">
        <v>0</v>
      </c>
      <c r="K15" t="s">
        <v>402</v>
      </c>
    </row>
    <row r="16" spans="1:30" x14ac:dyDescent="0.35">
      <c r="A16">
        <v>1</v>
      </c>
      <c r="B16">
        <v>0</v>
      </c>
      <c r="C16">
        <v>0</v>
      </c>
      <c r="D16">
        <v>0</v>
      </c>
      <c r="E16">
        <v>0</v>
      </c>
      <c r="F16">
        <v>0</v>
      </c>
      <c r="G16">
        <v>0</v>
      </c>
      <c r="H16">
        <f t="shared" si="3"/>
        <v>1</v>
      </c>
      <c r="I16">
        <v>1</v>
      </c>
      <c r="J16">
        <v>0</v>
      </c>
      <c r="K16" t="s">
        <v>411</v>
      </c>
    </row>
    <row r="17" spans="1:11" x14ac:dyDescent="0.35">
      <c r="A17">
        <v>0</v>
      </c>
      <c r="B17">
        <v>1</v>
      </c>
      <c r="C17">
        <v>0</v>
      </c>
      <c r="D17">
        <v>1</v>
      </c>
      <c r="E17">
        <v>0</v>
      </c>
      <c r="F17">
        <v>0</v>
      </c>
      <c r="G17">
        <v>0</v>
      </c>
      <c r="H17">
        <v>0</v>
      </c>
      <c r="I17">
        <v>0</v>
      </c>
      <c r="J17">
        <v>0</v>
      </c>
    </row>
    <row r="18" spans="1:11" x14ac:dyDescent="0.35">
      <c r="A18">
        <v>0</v>
      </c>
      <c r="B18">
        <v>0</v>
      </c>
      <c r="C18">
        <v>0</v>
      </c>
      <c r="D18">
        <v>1</v>
      </c>
      <c r="E18">
        <v>0</v>
      </c>
      <c r="F18">
        <v>0</v>
      </c>
      <c r="G18">
        <v>0</v>
      </c>
      <c r="H18">
        <v>0</v>
      </c>
      <c r="I18">
        <v>0</v>
      </c>
      <c r="J18">
        <v>0</v>
      </c>
    </row>
    <row r="19" spans="1:11" x14ac:dyDescent="0.35">
      <c r="A19">
        <v>1</v>
      </c>
      <c r="B19">
        <v>0</v>
      </c>
      <c r="C19">
        <v>0</v>
      </c>
      <c r="D19">
        <v>0</v>
      </c>
      <c r="E19">
        <v>0</v>
      </c>
      <c r="F19">
        <v>0</v>
      </c>
      <c r="G19">
        <v>0</v>
      </c>
      <c r="H19">
        <f>I19</f>
        <v>1</v>
      </c>
      <c r="I19">
        <v>1</v>
      </c>
      <c r="J19">
        <v>0</v>
      </c>
      <c r="K19" t="s">
        <v>430</v>
      </c>
    </row>
    <row r="20" spans="1:11" x14ac:dyDescent="0.35">
      <c r="A20">
        <v>0</v>
      </c>
      <c r="B20">
        <v>1</v>
      </c>
      <c r="C20">
        <v>0</v>
      </c>
      <c r="D20">
        <v>0</v>
      </c>
      <c r="E20">
        <v>0</v>
      </c>
      <c r="F20">
        <v>0</v>
      </c>
      <c r="G20">
        <v>0</v>
      </c>
      <c r="H20">
        <v>0</v>
      </c>
      <c r="I20">
        <v>0</v>
      </c>
      <c r="J20">
        <v>0</v>
      </c>
    </row>
    <row r="21" spans="1:11" x14ac:dyDescent="0.35">
      <c r="A21">
        <v>0</v>
      </c>
      <c r="B21">
        <v>0</v>
      </c>
      <c r="C21">
        <v>0</v>
      </c>
      <c r="D21">
        <v>0</v>
      </c>
      <c r="E21">
        <v>0</v>
      </c>
      <c r="F21">
        <v>0</v>
      </c>
      <c r="G21">
        <v>0</v>
      </c>
      <c r="H21">
        <f>I21</f>
        <v>1</v>
      </c>
      <c r="I21">
        <v>1</v>
      </c>
      <c r="J21">
        <v>0</v>
      </c>
      <c r="K21" t="s">
        <v>441</v>
      </c>
    </row>
    <row r="22" spans="1:11" x14ac:dyDescent="0.35">
      <c r="A22">
        <v>1</v>
      </c>
      <c r="B22">
        <v>0</v>
      </c>
      <c r="C22">
        <v>0</v>
      </c>
      <c r="D22">
        <v>0</v>
      </c>
      <c r="E22">
        <v>0</v>
      </c>
      <c r="F22">
        <v>1</v>
      </c>
      <c r="G22">
        <v>0</v>
      </c>
      <c r="H22">
        <v>0</v>
      </c>
      <c r="I22">
        <v>0</v>
      </c>
      <c r="J22">
        <v>0</v>
      </c>
    </row>
    <row r="23" spans="1:11" x14ac:dyDescent="0.35">
      <c r="A23">
        <v>1</v>
      </c>
      <c r="B23">
        <v>0</v>
      </c>
      <c r="C23">
        <v>0</v>
      </c>
      <c r="D23">
        <v>0</v>
      </c>
      <c r="E23">
        <v>0</v>
      </c>
      <c r="F23">
        <v>0</v>
      </c>
      <c r="G23">
        <v>0</v>
      </c>
      <c r="H23">
        <v>0</v>
      </c>
      <c r="I23">
        <v>0</v>
      </c>
      <c r="J23">
        <v>0</v>
      </c>
    </row>
    <row r="24" spans="1:11" x14ac:dyDescent="0.35">
      <c r="A24">
        <v>1</v>
      </c>
      <c r="B24">
        <v>0</v>
      </c>
      <c r="C24">
        <v>0</v>
      </c>
      <c r="D24">
        <v>0</v>
      </c>
      <c r="E24">
        <v>0</v>
      </c>
      <c r="F24">
        <v>1</v>
      </c>
      <c r="G24">
        <v>0</v>
      </c>
      <c r="H24">
        <v>0</v>
      </c>
      <c r="I24">
        <v>0</v>
      </c>
      <c r="J24">
        <v>0</v>
      </c>
    </row>
    <row r="25" spans="1:11" x14ac:dyDescent="0.35">
      <c r="A25">
        <v>0</v>
      </c>
      <c r="B25">
        <v>0</v>
      </c>
      <c r="C25">
        <v>0</v>
      </c>
      <c r="D25">
        <v>1</v>
      </c>
      <c r="E25">
        <v>0</v>
      </c>
      <c r="F25">
        <v>0</v>
      </c>
      <c r="G25">
        <v>0</v>
      </c>
      <c r="H25">
        <v>0</v>
      </c>
      <c r="I25">
        <v>0</v>
      </c>
      <c r="J25">
        <v>0</v>
      </c>
    </row>
    <row r="26" spans="1:11" x14ac:dyDescent="0.35">
      <c r="A26">
        <v>0</v>
      </c>
      <c r="B26">
        <v>1</v>
      </c>
      <c r="C26">
        <v>0</v>
      </c>
      <c r="D26">
        <v>0</v>
      </c>
      <c r="E26">
        <v>0</v>
      </c>
      <c r="F26">
        <v>0</v>
      </c>
      <c r="G26">
        <v>0</v>
      </c>
      <c r="H26">
        <v>0</v>
      </c>
      <c r="I26">
        <v>0</v>
      </c>
      <c r="J26">
        <v>0</v>
      </c>
    </row>
    <row r="27" spans="1:11" x14ac:dyDescent="0.35">
      <c r="A27">
        <v>1</v>
      </c>
      <c r="B27">
        <v>0</v>
      </c>
      <c r="C27">
        <v>0</v>
      </c>
      <c r="D27">
        <v>0</v>
      </c>
      <c r="E27">
        <v>0</v>
      </c>
      <c r="F27">
        <v>0</v>
      </c>
      <c r="G27">
        <v>0</v>
      </c>
      <c r="H27">
        <v>0</v>
      </c>
      <c r="I27">
        <v>0</v>
      </c>
      <c r="J27">
        <v>0</v>
      </c>
    </row>
    <row r="28" spans="1:11" x14ac:dyDescent="0.35">
      <c r="A28">
        <v>1</v>
      </c>
      <c r="B28">
        <v>0</v>
      </c>
      <c r="C28">
        <v>0</v>
      </c>
      <c r="D28">
        <v>0</v>
      </c>
      <c r="E28">
        <v>0</v>
      </c>
      <c r="F28">
        <v>0</v>
      </c>
      <c r="G28">
        <v>0</v>
      </c>
      <c r="H28">
        <v>0</v>
      </c>
      <c r="I28">
        <v>0</v>
      </c>
      <c r="J28">
        <v>0</v>
      </c>
    </row>
    <row r="29" spans="1:11" x14ac:dyDescent="0.35">
      <c r="A29">
        <v>1</v>
      </c>
      <c r="B29">
        <v>0</v>
      </c>
      <c r="C29">
        <v>0</v>
      </c>
      <c r="D29">
        <v>0</v>
      </c>
      <c r="E29">
        <v>0</v>
      </c>
      <c r="F29">
        <v>0</v>
      </c>
      <c r="G29">
        <v>0</v>
      </c>
      <c r="H29">
        <v>0</v>
      </c>
      <c r="I29">
        <v>0</v>
      </c>
      <c r="J29">
        <v>0</v>
      </c>
    </row>
    <row r="30" spans="1:11" x14ac:dyDescent="0.35">
      <c r="A30">
        <v>1</v>
      </c>
      <c r="B30">
        <v>0</v>
      </c>
      <c r="C30">
        <v>0</v>
      </c>
      <c r="D30">
        <v>0</v>
      </c>
      <c r="E30">
        <v>0</v>
      </c>
      <c r="F30">
        <v>0</v>
      </c>
      <c r="G30">
        <v>0</v>
      </c>
      <c r="H30">
        <v>0</v>
      </c>
      <c r="I30">
        <v>0</v>
      </c>
      <c r="J30">
        <v>0</v>
      </c>
    </row>
    <row r="31" spans="1:11" x14ac:dyDescent="0.35">
      <c r="A31">
        <v>1</v>
      </c>
      <c r="B31">
        <v>0</v>
      </c>
      <c r="C31">
        <v>0</v>
      </c>
      <c r="D31">
        <v>0</v>
      </c>
      <c r="E31">
        <v>0</v>
      </c>
      <c r="F31">
        <v>0</v>
      </c>
      <c r="G31">
        <v>0</v>
      </c>
      <c r="H31">
        <v>0</v>
      </c>
      <c r="I31">
        <v>0</v>
      </c>
      <c r="J31">
        <v>0</v>
      </c>
    </row>
    <row r="32" spans="1:11" x14ac:dyDescent="0.35">
      <c r="A32">
        <v>0</v>
      </c>
      <c r="B32">
        <v>0</v>
      </c>
      <c r="C32">
        <v>0</v>
      </c>
      <c r="D32">
        <v>1</v>
      </c>
      <c r="E32">
        <v>0</v>
      </c>
      <c r="F32">
        <v>0</v>
      </c>
      <c r="G32">
        <v>0</v>
      </c>
      <c r="H32">
        <v>0</v>
      </c>
      <c r="I32">
        <v>0</v>
      </c>
      <c r="J32">
        <v>0</v>
      </c>
    </row>
    <row r="33" spans="1:11" x14ac:dyDescent="0.35">
      <c r="A33">
        <v>0</v>
      </c>
      <c r="B33">
        <v>0</v>
      </c>
      <c r="C33">
        <v>0</v>
      </c>
      <c r="D33">
        <v>0</v>
      </c>
      <c r="E33">
        <v>0</v>
      </c>
      <c r="F33">
        <v>0</v>
      </c>
      <c r="G33">
        <v>0</v>
      </c>
      <c r="H33">
        <f>I33</f>
        <v>1</v>
      </c>
      <c r="I33">
        <v>1</v>
      </c>
      <c r="J33">
        <v>1</v>
      </c>
      <c r="K33" t="s">
        <v>504</v>
      </c>
    </row>
    <row r="34" spans="1:11" x14ac:dyDescent="0.35">
      <c r="A34">
        <v>1</v>
      </c>
      <c r="B34">
        <v>0</v>
      </c>
      <c r="C34">
        <v>0</v>
      </c>
      <c r="D34">
        <v>0</v>
      </c>
      <c r="E34">
        <v>0</v>
      </c>
      <c r="F34">
        <v>0</v>
      </c>
      <c r="G34">
        <v>0</v>
      </c>
      <c r="H34">
        <v>0</v>
      </c>
      <c r="I34">
        <v>0</v>
      </c>
      <c r="J34">
        <v>0</v>
      </c>
    </row>
    <row r="35" spans="1:11" x14ac:dyDescent="0.35">
      <c r="A35">
        <v>0</v>
      </c>
      <c r="B35">
        <v>0</v>
      </c>
      <c r="C35">
        <v>0</v>
      </c>
      <c r="D35">
        <v>1</v>
      </c>
      <c r="E35">
        <v>0</v>
      </c>
      <c r="F35">
        <v>0</v>
      </c>
      <c r="G35">
        <v>0</v>
      </c>
      <c r="H35">
        <v>0</v>
      </c>
      <c r="I35">
        <v>0</v>
      </c>
      <c r="J35">
        <v>0</v>
      </c>
    </row>
    <row r="36" spans="1:11" x14ac:dyDescent="0.35">
      <c r="A36">
        <v>1</v>
      </c>
      <c r="B36">
        <v>0</v>
      </c>
      <c r="C36">
        <v>0</v>
      </c>
      <c r="D36">
        <v>1</v>
      </c>
      <c r="E36">
        <v>0</v>
      </c>
      <c r="F36">
        <v>0</v>
      </c>
      <c r="G36">
        <v>0</v>
      </c>
      <c r="H36">
        <v>0</v>
      </c>
      <c r="I36">
        <v>0</v>
      </c>
      <c r="J36">
        <v>0</v>
      </c>
    </row>
    <row r="37" spans="1:11" x14ac:dyDescent="0.35">
      <c r="A37">
        <v>1</v>
      </c>
      <c r="B37">
        <v>0</v>
      </c>
      <c r="C37">
        <v>0</v>
      </c>
      <c r="D37">
        <v>0</v>
      </c>
      <c r="E37">
        <v>0</v>
      </c>
      <c r="F37">
        <v>0</v>
      </c>
      <c r="G37">
        <v>0</v>
      </c>
      <c r="H37">
        <v>0</v>
      </c>
      <c r="I37">
        <v>0</v>
      </c>
      <c r="J37">
        <v>0</v>
      </c>
    </row>
    <row r="38" spans="1:11" x14ac:dyDescent="0.35">
      <c r="A38">
        <v>1</v>
      </c>
      <c r="B38">
        <v>0</v>
      </c>
      <c r="C38">
        <v>0</v>
      </c>
      <c r="D38">
        <v>0</v>
      </c>
      <c r="E38">
        <v>0</v>
      </c>
      <c r="F38">
        <v>0</v>
      </c>
      <c r="G38">
        <v>0</v>
      </c>
      <c r="H38">
        <v>0</v>
      </c>
      <c r="I38">
        <v>0</v>
      </c>
      <c r="J38">
        <v>0</v>
      </c>
    </row>
    <row r="39" spans="1:11" x14ac:dyDescent="0.35">
      <c r="A39">
        <v>0</v>
      </c>
      <c r="B39">
        <v>0</v>
      </c>
      <c r="C39">
        <v>0</v>
      </c>
      <c r="D39">
        <v>0</v>
      </c>
      <c r="E39">
        <v>0</v>
      </c>
      <c r="F39">
        <v>0</v>
      </c>
      <c r="G39">
        <v>1</v>
      </c>
      <c r="H39">
        <v>0</v>
      </c>
      <c r="I39">
        <v>0</v>
      </c>
      <c r="J39">
        <v>0</v>
      </c>
    </row>
    <row r="40" spans="1:11" x14ac:dyDescent="0.35">
      <c r="A40">
        <v>1</v>
      </c>
      <c r="B40">
        <v>0</v>
      </c>
      <c r="C40">
        <v>0</v>
      </c>
      <c r="D40">
        <v>0</v>
      </c>
      <c r="E40">
        <v>0</v>
      </c>
      <c r="F40">
        <v>0</v>
      </c>
      <c r="G40">
        <v>1</v>
      </c>
      <c r="H40">
        <v>0</v>
      </c>
      <c r="I40">
        <v>0</v>
      </c>
      <c r="J40">
        <v>0</v>
      </c>
    </row>
    <row r="41" spans="1:11" x14ac:dyDescent="0.35">
      <c r="A41">
        <v>1</v>
      </c>
      <c r="B41">
        <v>0</v>
      </c>
      <c r="C41">
        <v>0</v>
      </c>
      <c r="D41">
        <v>0</v>
      </c>
      <c r="E41">
        <v>0</v>
      </c>
      <c r="F41">
        <v>0</v>
      </c>
      <c r="G41">
        <v>1</v>
      </c>
      <c r="H41">
        <v>0</v>
      </c>
      <c r="I41">
        <v>0</v>
      </c>
      <c r="J41">
        <v>0</v>
      </c>
    </row>
    <row r="42" spans="1:11" x14ac:dyDescent="0.35">
      <c r="A42">
        <v>1</v>
      </c>
      <c r="B42">
        <v>0</v>
      </c>
      <c r="C42">
        <v>0</v>
      </c>
      <c r="D42">
        <v>0</v>
      </c>
      <c r="E42">
        <v>0</v>
      </c>
      <c r="F42">
        <v>0</v>
      </c>
      <c r="G42">
        <v>1</v>
      </c>
      <c r="H42">
        <v>0</v>
      </c>
      <c r="I42">
        <v>0</v>
      </c>
      <c r="J42">
        <v>0</v>
      </c>
    </row>
    <row r="43" spans="1:11" x14ac:dyDescent="0.35">
      <c r="A43">
        <v>1</v>
      </c>
      <c r="B43">
        <v>0</v>
      </c>
      <c r="C43">
        <v>0</v>
      </c>
      <c r="D43">
        <v>0</v>
      </c>
      <c r="E43">
        <v>0</v>
      </c>
      <c r="F43">
        <v>0</v>
      </c>
      <c r="G43">
        <v>1</v>
      </c>
      <c r="H43">
        <v>0</v>
      </c>
      <c r="I43">
        <v>0</v>
      </c>
      <c r="J43">
        <v>0</v>
      </c>
    </row>
    <row r="44" spans="1:11" x14ac:dyDescent="0.35">
      <c r="A44">
        <v>1</v>
      </c>
      <c r="B44">
        <v>0</v>
      </c>
      <c r="C44">
        <v>0</v>
      </c>
      <c r="D44">
        <v>0</v>
      </c>
      <c r="E44">
        <v>0</v>
      </c>
      <c r="F44">
        <v>0</v>
      </c>
      <c r="G44">
        <v>1</v>
      </c>
      <c r="H44">
        <v>0</v>
      </c>
      <c r="I44">
        <v>0</v>
      </c>
      <c r="J44">
        <v>0</v>
      </c>
    </row>
    <row r="45" spans="1:11" x14ac:dyDescent="0.35">
      <c r="A45">
        <v>1</v>
      </c>
      <c r="B45">
        <v>0</v>
      </c>
      <c r="C45">
        <v>0</v>
      </c>
      <c r="D45">
        <v>0</v>
      </c>
      <c r="E45">
        <v>0</v>
      </c>
      <c r="F45">
        <v>0</v>
      </c>
      <c r="G45">
        <v>0</v>
      </c>
      <c r="H45">
        <v>0</v>
      </c>
      <c r="I45">
        <v>0</v>
      </c>
      <c r="J45">
        <v>0</v>
      </c>
    </row>
    <row r="46" spans="1:11" x14ac:dyDescent="0.35">
      <c r="A46">
        <v>1</v>
      </c>
      <c r="B46">
        <v>0</v>
      </c>
      <c r="C46">
        <v>0</v>
      </c>
      <c r="D46">
        <v>0</v>
      </c>
      <c r="E46">
        <v>0</v>
      </c>
      <c r="F46">
        <v>0</v>
      </c>
      <c r="G46">
        <v>1</v>
      </c>
      <c r="H46">
        <v>0</v>
      </c>
      <c r="I46">
        <v>0</v>
      </c>
      <c r="J46">
        <v>0</v>
      </c>
    </row>
    <row r="47" spans="1:11" x14ac:dyDescent="0.35">
      <c r="A47">
        <v>1</v>
      </c>
      <c r="B47">
        <v>0</v>
      </c>
      <c r="C47">
        <v>0</v>
      </c>
      <c r="D47">
        <v>0</v>
      </c>
      <c r="E47">
        <v>0</v>
      </c>
      <c r="F47">
        <v>0</v>
      </c>
      <c r="G47">
        <v>1</v>
      </c>
      <c r="H47">
        <v>0</v>
      </c>
      <c r="I47">
        <v>0</v>
      </c>
      <c r="J47">
        <v>0</v>
      </c>
    </row>
    <row r="48" spans="1:11" x14ac:dyDescent="0.35">
      <c r="A48">
        <v>1</v>
      </c>
      <c r="B48">
        <v>0</v>
      </c>
      <c r="C48">
        <v>0</v>
      </c>
      <c r="D48">
        <v>0</v>
      </c>
      <c r="E48">
        <v>0</v>
      </c>
      <c r="F48">
        <v>0</v>
      </c>
      <c r="G48">
        <v>0</v>
      </c>
      <c r="H48">
        <v>0</v>
      </c>
      <c r="I48">
        <v>0</v>
      </c>
      <c r="J48">
        <v>0</v>
      </c>
    </row>
    <row r="49" spans="1:10" x14ac:dyDescent="0.35">
      <c r="A49">
        <v>1</v>
      </c>
      <c r="B49">
        <v>0</v>
      </c>
      <c r="C49">
        <v>0</v>
      </c>
      <c r="D49">
        <v>0</v>
      </c>
      <c r="E49">
        <v>0</v>
      </c>
      <c r="F49">
        <v>0</v>
      </c>
      <c r="G49">
        <v>0</v>
      </c>
      <c r="H49">
        <v>0</v>
      </c>
      <c r="I49">
        <v>0</v>
      </c>
      <c r="J49">
        <v>0</v>
      </c>
    </row>
    <row r="50" spans="1:10" x14ac:dyDescent="0.35">
      <c r="A50">
        <v>1</v>
      </c>
      <c r="B50">
        <v>0</v>
      </c>
      <c r="C50">
        <v>0</v>
      </c>
      <c r="D50">
        <v>1</v>
      </c>
      <c r="E50">
        <v>0</v>
      </c>
      <c r="F50">
        <v>0</v>
      </c>
      <c r="G50">
        <v>0</v>
      </c>
      <c r="H50">
        <v>0</v>
      </c>
      <c r="I50">
        <v>0</v>
      </c>
      <c r="J50">
        <v>0</v>
      </c>
    </row>
    <row r="51" spans="1:10" x14ac:dyDescent="0.35">
      <c r="A51">
        <v>1</v>
      </c>
      <c r="B51">
        <v>0</v>
      </c>
      <c r="C51">
        <v>0</v>
      </c>
      <c r="D51">
        <v>0</v>
      </c>
      <c r="E51">
        <v>0</v>
      </c>
      <c r="F51">
        <v>0</v>
      </c>
      <c r="G51">
        <v>0</v>
      </c>
      <c r="H51">
        <v>0</v>
      </c>
      <c r="I51">
        <v>0</v>
      </c>
      <c r="J51">
        <v>0</v>
      </c>
    </row>
    <row r="52" spans="1:10" x14ac:dyDescent="0.35">
      <c r="A52">
        <v>1</v>
      </c>
      <c r="B52">
        <v>0</v>
      </c>
      <c r="C52">
        <v>0</v>
      </c>
      <c r="D52">
        <v>0</v>
      </c>
      <c r="E52">
        <v>0</v>
      </c>
      <c r="F52">
        <v>0</v>
      </c>
      <c r="G52">
        <v>0</v>
      </c>
      <c r="H52">
        <v>0</v>
      </c>
      <c r="I52">
        <v>0</v>
      </c>
      <c r="J52">
        <v>0</v>
      </c>
    </row>
    <row r="53" spans="1:10" x14ac:dyDescent="0.35">
      <c r="A53">
        <v>1</v>
      </c>
      <c r="B53">
        <v>0</v>
      </c>
      <c r="C53">
        <v>0</v>
      </c>
      <c r="D53">
        <v>0</v>
      </c>
      <c r="E53">
        <v>0</v>
      </c>
      <c r="F53">
        <v>0</v>
      </c>
      <c r="G53">
        <v>0</v>
      </c>
      <c r="H53">
        <v>0</v>
      </c>
      <c r="I53">
        <v>0</v>
      </c>
      <c r="J53">
        <v>0</v>
      </c>
    </row>
    <row r="54" spans="1:10" x14ac:dyDescent="0.35">
      <c r="A54">
        <v>0</v>
      </c>
      <c r="B54">
        <v>0</v>
      </c>
      <c r="C54">
        <v>0</v>
      </c>
      <c r="D54">
        <v>0</v>
      </c>
      <c r="E54">
        <v>0</v>
      </c>
      <c r="F54">
        <v>0</v>
      </c>
      <c r="G54">
        <v>1</v>
      </c>
      <c r="H54">
        <v>0</v>
      </c>
      <c r="I54">
        <v>0</v>
      </c>
      <c r="J54">
        <v>0</v>
      </c>
    </row>
    <row r="55" spans="1:10" x14ac:dyDescent="0.35">
      <c r="A55">
        <v>1</v>
      </c>
      <c r="B55">
        <v>0</v>
      </c>
      <c r="C55">
        <v>0</v>
      </c>
      <c r="D55">
        <v>0</v>
      </c>
      <c r="E55">
        <v>0</v>
      </c>
      <c r="F55">
        <v>0</v>
      </c>
      <c r="G55">
        <v>0</v>
      </c>
      <c r="H55">
        <v>0</v>
      </c>
      <c r="I55">
        <v>0</v>
      </c>
      <c r="J55">
        <v>0</v>
      </c>
    </row>
    <row r="56" spans="1:10" x14ac:dyDescent="0.35">
      <c r="A56">
        <v>1</v>
      </c>
      <c r="B56">
        <v>0</v>
      </c>
      <c r="C56">
        <v>0</v>
      </c>
      <c r="D56">
        <v>0</v>
      </c>
      <c r="E56">
        <v>0</v>
      </c>
      <c r="F56">
        <v>0</v>
      </c>
      <c r="G56">
        <v>0</v>
      </c>
      <c r="H56">
        <v>0</v>
      </c>
      <c r="I56">
        <v>0</v>
      </c>
      <c r="J56">
        <v>0</v>
      </c>
    </row>
    <row r="57" spans="1:10" x14ac:dyDescent="0.35">
      <c r="A57">
        <v>1</v>
      </c>
      <c r="B57">
        <v>0</v>
      </c>
      <c r="C57">
        <v>0</v>
      </c>
      <c r="D57">
        <v>0</v>
      </c>
      <c r="E57">
        <v>0</v>
      </c>
      <c r="F57">
        <v>0</v>
      </c>
      <c r="G57">
        <v>0</v>
      </c>
      <c r="H57">
        <v>0</v>
      </c>
      <c r="I57">
        <v>0</v>
      </c>
      <c r="J57">
        <v>0</v>
      </c>
    </row>
    <row r="58" spans="1:10" x14ac:dyDescent="0.35">
      <c r="A58">
        <v>1</v>
      </c>
      <c r="B58">
        <v>0</v>
      </c>
      <c r="C58">
        <v>0</v>
      </c>
      <c r="D58">
        <v>0</v>
      </c>
      <c r="E58">
        <v>0</v>
      </c>
      <c r="F58">
        <v>0</v>
      </c>
      <c r="G58">
        <v>0</v>
      </c>
      <c r="H58">
        <v>0</v>
      </c>
      <c r="I58">
        <v>0</v>
      </c>
      <c r="J58">
        <v>0</v>
      </c>
    </row>
    <row r="59" spans="1:10" x14ac:dyDescent="0.35">
      <c r="A59">
        <v>1</v>
      </c>
      <c r="B59">
        <v>0</v>
      </c>
      <c r="C59">
        <v>0</v>
      </c>
      <c r="D59">
        <v>0</v>
      </c>
      <c r="E59">
        <v>0</v>
      </c>
      <c r="F59">
        <v>1</v>
      </c>
      <c r="G59">
        <v>0</v>
      </c>
      <c r="H59">
        <v>0</v>
      </c>
      <c r="I59">
        <v>0</v>
      </c>
      <c r="J59">
        <v>0</v>
      </c>
    </row>
    <row r="60" spans="1:10" x14ac:dyDescent="0.35">
      <c r="A60">
        <v>1</v>
      </c>
      <c r="B60">
        <v>0</v>
      </c>
      <c r="C60">
        <v>0</v>
      </c>
      <c r="D60">
        <v>0</v>
      </c>
      <c r="E60">
        <v>0</v>
      </c>
      <c r="F60">
        <v>1</v>
      </c>
      <c r="G60">
        <v>0</v>
      </c>
      <c r="H60">
        <v>0</v>
      </c>
      <c r="I60">
        <v>0</v>
      </c>
      <c r="J60">
        <v>0</v>
      </c>
    </row>
    <row r="61" spans="1:10" x14ac:dyDescent="0.35">
      <c r="A61">
        <v>1</v>
      </c>
      <c r="B61">
        <v>0</v>
      </c>
      <c r="C61">
        <v>0</v>
      </c>
      <c r="D61">
        <v>0</v>
      </c>
      <c r="E61">
        <v>0</v>
      </c>
      <c r="F61">
        <v>0</v>
      </c>
      <c r="G61">
        <v>0</v>
      </c>
      <c r="H61">
        <v>0</v>
      </c>
      <c r="I61">
        <v>0</v>
      </c>
      <c r="J61">
        <v>0</v>
      </c>
    </row>
    <row r="62" spans="1:10" x14ac:dyDescent="0.35">
      <c r="A62">
        <v>1</v>
      </c>
      <c r="B62">
        <v>0</v>
      </c>
      <c r="C62">
        <v>0</v>
      </c>
      <c r="D62">
        <v>0</v>
      </c>
      <c r="E62">
        <v>0</v>
      </c>
      <c r="F62">
        <v>0</v>
      </c>
      <c r="G62">
        <v>0</v>
      </c>
      <c r="H62">
        <v>0</v>
      </c>
      <c r="I62">
        <v>0</v>
      </c>
      <c r="J62">
        <v>0</v>
      </c>
    </row>
    <row r="63" spans="1:10" x14ac:dyDescent="0.35">
      <c r="A63">
        <v>1</v>
      </c>
      <c r="B63">
        <v>0</v>
      </c>
      <c r="C63">
        <v>0</v>
      </c>
      <c r="D63">
        <v>0</v>
      </c>
      <c r="E63">
        <v>0</v>
      </c>
      <c r="F63">
        <v>0</v>
      </c>
      <c r="G63">
        <v>0</v>
      </c>
      <c r="H63">
        <v>0</v>
      </c>
      <c r="I63">
        <v>0</v>
      </c>
      <c r="J63">
        <v>0</v>
      </c>
    </row>
    <row r="64" spans="1:10" x14ac:dyDescent="0.35">
      <c r="A64">
        <v>0</v>
      </c>
      <c r="B64">
        <v>0</v>
      </c>
      <c r="C64">
        <v>0</v>
      </c>
      <c r="D64">
        <v>0</v>
      </c>
      <c r="E64">
        <v>0</v>
      </c>
      <c r="F64">
        <v>1</v>
      </c>
      <c r="G64">
        <v>0</v>
      </c>
      <c r="H64">
        <v>0</v>
      </c>
      <c r="I64">
        <v>0</v>
      </c>
      <c r="J64">
        <v>0</v>
      </c>
    </row>
    <row r="65" spans="1:10" x14ac:dyDescent="0.35">
      <c r="A65">
        <v>0</v>
      </c>
      <c r="B65">
        <v>0</v>
      </c>
      <c r="C65">
        <v>0</v>
      </c>
      <c r="D65">
        <v>1</v>
      </c>
      <c r="E65">
        <v>0</v>
      </c>
      <c r="F65">
        <v>0</v>
      </c>
      <c r="G65">
        <v>0</v>
      </c>
      <c r="H65">
        <v>0</v>
      </c>
      <c r="I65">
        <v>0</v>
      </c>
      <c r="J65">
        <v>0</v>
      </c>
    </row>
    <row r="66" spans="1:10" x14ac:dyDescent="0.35">
      <c r="A66">
        <v>1</v>
      </c>
      <c r="B66">
        <v>0</v>
      </c>
      <c r="C66">
        <v>0</v>
      </c>
      <c r="D66">
        <v>0</v>
      </c>
      <c r="E66">
        <v>0</v>
      </c>
      <c r="F66">
        <v>0</v>
      </c>
      <c r="G66">
        <v>0</v>
      </c>
      <c r="H66">
        <v>0</v>
      </c>
      <c r="I66">
        <v>0</v>
      </c>
      <c r="J66">
        <v>0</v>
      </c>
    </row>
    <row r="67" spans="1:10" x14ac:dyDescent="0.35">
      <c r="A67">
        <v>0</v>
      </c>
      <c r="B67">
        <v>0</v>
      </c>
      <c r="C67">
        <v>0</v>
      </c>
      <c r="D67">
        <v>1</v>
      </c>
      <c r="E67">
        <v>0</v>
      </c>
      <c r="F67">
        <v>0</v>
      </c>
      <c r="G67">
        <v>0</v>
      </c>
      <c r="H67">
        <v>0</v>
      </c>
      <c r="I67">
        <v>0</v>
      </c>
      <c r="J67">
        <v>0</v>
      </c>
    </row>
    <row r="68" spans="1:10" x14ac:dyDescent="0.35">
      <c r="A68">
        <v>1</v>
      </c>
      <c r="B68">
        <v>0</v>
      </c>
      <c r="C68">
        <v>0</v>
      </c>
      <c r="D68">
        <v>0</v>
      </c>
      <c r="E68">
        <v>0</v>
      </c>
      <c r="F68">
        <v>0</v>
      </c>
      <c r="G68">
        <v>0</v>
      </c>
      <c r="H68">
        <v>0</v>
      </c>
      <c r="I68">
        <v>0</v>
      </c>
      <c r="J68">
        <v>0</v>
      </c>
    </row>
    <row r="69" spans="1:10" x14ac:dyDescent="0.35">
      <c r="A69">
        <v>0</v>
      </c>
      <c r="B69">
        <v>0</v>
      </c>
      <c r="C69">
        <v>0</v>
      </c>
      <c r="D69">
        <v>1</v>
      </c>
      <c r="E69">
        <v>0</v>
      </c>
      <c r="F69">
        <v>0</v>
      </c>
      <c r="G69">
        <v>0</v>
      </c>
      <c r="H69">
        <v>0</v>
      </c>
      <c r="I69">
        <v>0</v>
      </c>
      <c r="J69">
        <v>0</v>
      </c>
    </row>
    <row r="70" spans="1:10" x14ac:dyDescent="0.35">
      <c r="A70">
        <v>1</v>
      </c>
      <c r="B70">
        <v>0</v>
      </c>
      <c r="C70">
        <v>0</v>
      </c>
      <c r="D70">
        <v>0</v>
      </c>
      <c r="E70">
        <v>0</v>
      </c>
      <c r="F70">
        <v>0</v>
      </c>
      <c r="G70">
        <v>0</v>
      </c>
      <c r="H70">
        <v>0</v>
      </c>
      <c r="I70">
        <v>0</v>
      </c>
      <c r="J70">
        <v>0</v>
      </c>
    </row>
    <row r="71" spans="1:10" x14ac:dyDescent="0.35">
      <c r="A71">
        <v>1</v>
      </c>
      <c r="B71">
        <v>0</v>
      </c>
      <c r="C71">
        <v>0</v>
      </c>
      <c r="D71">
        <v>0</v>
      </c>
      <c r="E71">
        <v>0</v>
      </c>
      <c r="F71">
        <v>0</v>
      </c>
      <c r="G71">
        <v>0</v>
      </c>
      <c r="H71">
        <v>0</v>
      </c>
      <c r="I71">
        <v>0</v>
      </c>
      <c r="J71">
        <v>0</v>
      </c>
    </row>
    <row r="72" spans="1:10" x14ac:dyDescent="0.35">
      <c r="A72">
        <v>1</v>
      </c>
      <c r="B72">
        <v>0</v>
      </c>
      <c r="C72">
        <v>0</v>
      </c>
      <c r="D72">
        <v>0</v>
      </c>
      <c r="E72">
        <v>0</v>
      </c>
      <c r="F72">
        <v>0</v>
      </c>
      <c r="G72">
        <v>0</v>
      </c>
      <c r="H72">
        <v>0</v>
      </c>
      <c r="I72">
        <v>0</v>
      </c>
      <c r="J72">
        <v>0</v>
      </c>
    </row>
    <row r="73" spans="1:10" x14ac:dyDescent="0.35">
      <c r="A73">
        <v>1</v>
      </c>
      <c r="B73">
        <v>0</v>
      </c>
      <c r="C73">
        <v>0</v>
      </c>
      <c r="D73">
        <v>0</v>
      </c>
      <c r="E73">
        <v>0</v>
      </c>
      <c r="F73">
        <v>0</v>
      </c>
      <c r="G73">
        <v>0</v>
      </c>
      <c r="H73">
        <v>0</v>
      </c>
      <c r="I73">
        <v>0</v>
      </c>
      <c r="J73">
        <v>0</v>
      </c>
    </row>
    <row r="74" spans="1:10" x14ac:dyDescent="0.35">
      <c r="A74">
        <v>1</v>
      </c>
      <c r="B74">
        <v>0</v>
      </c>
      <c r="C74">
        <v>0</v>
      </c>
      <c r="D74">
        <v>0</v>
      </c>
      <c r="E74">
        <v>0</v>
      </c>
      <c r="F74">
        <v>0</v>
      </c>
      <c r="G74">
        <v>0</v>
      </c>
      <c r="H74">
        <v>0</v>
      </c>
      <c r="I74">
        <v>0</v>
      </c>
      <c r="J74">
        <v>0</v>
      </c>
    </row>
    <row r="75" spans="1:10" x14ac:dyDescent="0.35">
      <c r="A75">
        <v>1</v>
      </c>
      <c r="B75">
        <v>0</v>
      </c>
      <c r="C75">
        <v>0</v>
      </c>
      <c r="D75">
        <v>0</v>
      </c>
      <c r="E75">
        <v>0</v>
      </c>
      <c r="F75">
        <v>0</v>
      </c>
      <c r="G75">
        <v>0</v>
      </c>
      <c r="H75">
        <v>0</v>
      </c>
      <c r="I75">
        <v>0</v>
      </c>
      <c r="J75">
        <v>0</v>
      </c>
    </row>
    <row r="76" spans="1:10" x14ac:dyDescent="0.35">
      <c r="A76">
        <v>1</v>
      </c>
      <c r="B76">
        <v>0</v>
      </c>
      <c r="C76">
        <v>0</v>
      </c>
      <c r="D76">
        <v>0</v>
      </c>
      <c r="E76">
        <v>0</v>
      </c>
      <c r="F76">
        <v>0</v>
      </c>
      <c r="G76">
        <v>0</v>
      </c>
      <c r="H76">
        <v>0</v>
      </c>
      <c r="I76">
        <v>0</v>
      </c>
      <c r="J76">
        <v>0</v>
      </c>
    </row>
    <row r="77" spans="1:10" x14ac:dyDescent="0.35">
      <c r="A77">
        <v>1</v>
      </c>
      <c r="B77">
        <v>0</v>
      </c>
      <c r="C77">
        <v>0</v>
      </c>
      <c r="D77">
        <v>0</v>
      </c>
      <c r="E77">
        <v>0</v>
      </c>
      <c r="F77">
        <v>0</v>
      </c>
      <c r="G77">
        <v>0</v>
      </c>
      <c r="H77">
        <v>0</v>
      </c>
      <c r="I77">
        <v>0</v>
      </c>
      <c r="J77">
        <v>0</v>
      </c>
    </row>
    <row r="78" spans="1:10" x14ac:dyDescent="0.35">
      <c r="A78">
        <v>1</v>
      </c>
      <c r="B78">
        <v>0</v>
      </c>
      <c r="C78">
        <v>0</v>
      </c>
      <c r="D78">
        <v>0</v>
      </c>
      <c r="E78">
        <v>0</v>
      </c>
      <c r="F78">
        <v>0</v>
      </c>
      <c r="G78">
        <v>0</v>
      </c>
      <c r="H78">
        <v>0</v>
      </c>
      <c r="I78">
        <v>0</v>
      </c>
      <c r="J78">
        <v>0</v>
      </c>
    </row>
    <row r="79" spans="1:10" x14ac:dyDescent="0.35">
      <c r="A79">
        <v>0</v>
      </c>
      <c r="B79">
        <v>0</v>
      </c>
      <c r="C79">
        <v>0</v>
      </c>
      <c r="D79">
        <v>1</v>
      </c>
      <c r="E79">
        <v>0</v>
      </c>
      <c r="F79">
        <v>0</v>
      </c>
      <c r="G79">
        <v>0</v>
      </c>
      <c r="H79">
        <v>0</v>
      </c>
      <c r="I79">
        <v>0</v>
      </c>
      <c r="J79">
        <v>0</v>
      </c>
    </row>
    <row r="80" spans="1:10" x14ac:dyDescent="0.35">
      <c r="A80">
        <v>1</v>
      </c>
      <c r="B80">
        <v>0</v>
      </c>
      <c r="C80">
        <v>0</v>
      </c>
      <c r="D80">
        <v>0</v>
      </c>
      <c r="E80">
        <v>0</v>
      </c>
      <c r="F80">
        <v>0</v>
      </c>
      <c r="G80">
        <v>0</v>
      </c>
      <c r="H80">
        <v>0</v>
      </c>
      <c r="I80">
        <v>0</v>
      </c>
      <c r="J80">
        <v>0</v>
      </c>
    </row>
    <row r="81" spans="1:11" x14ac:dyDescent="0.35">
      <c r="A81">
        <v>0</v>
      </c>
      <c r="B81">
        <v>0</v>
      </c>
      <c r="C81">
        <v>0</v>
      </c>
      <c r="D81">
        <v>0</v>
      </c>
      <c r="E81">
        <v>0</v>
      </c>
      <c r="F81">
        <v>1</v>
      </c>
      <c r="G81">
        <v>0</v>
      </c>
      <c r="H81">
        <v>0</v>
      </c>
      <c r="I81">
        <v>0</v>
      </c>
      <c r="J81">
        <v>0</v>
      </c>
    </row>
    <row r="82" spans="1:11" x14ac:dyDescent="0.35">
      <c r="A82">
        <v>0</v>
      </c>
      <c r="B82">
        <v>0</v>
      </c>
      <c r="C82">
        <v>0</v>
      </c>
      <c r="D82">
        <v>0</v>
      </c>
      <c r="E82">
        <v>0</v>
      </c>
      <c r="F82">
        <v>1</v>
      </c>
      <c r="G82">
        <v>0</v>
      </c>
      <c r="H82">
        <v>0</v>
      </c>
      <c r="I82">
        <v>0</v>
      </c>
      <c r="J82">
        <v>0</v>
      </c>
    </row>
    <row r="83" spans="1:11" x14ac:dyDescent="0.35">
      <c r="A83">
        <v>0</v>
      </c>
      <c r="B83">
        <v>0</v>
      </c>
      <c r="C83">
        <v>0</v>
      </c>
      <c r="D83">
        <v>0</v>
      </c>
      <c r="E83">
        <v>0</v>
      </c>
      <c r="F83">
        <v>0</v>
      </c>
      <c r="G83">
        <v>0</v>
      </c>
      <c r="H83">
        <f t="shared" ref="H83:H90" si="4">I83</f>
        <v>1</v>
      </c>
      <c r="I83">
        <v>1</v>
      </c>
      <c r="J83">
        <v>0</v>
      </c>
      <c r="K83" t="s">
        <v>430</v>
      </c>
    </row>
    <row r="84" spans="1:11" x14ac:dyDescent="0.35">
      <c r="A84">
        <v>0</v>
      </c>
      <c r="B84">
        <v>0</v>
      </c>
      <c r="C84">
        <v>0</v>
      </c>
      <c r="D84">
        <v>0</v>
      </c>
      <c r="E84">
        <v>0</v>
      </c>
      <c r="F84">
        <v>0</v>
      </c>
      <c r="G84">
        <v>0</v>
      </c>
      <c r="H84">
        <f t="shared" si="4"/>
        <v>1</v>
      </c>
      <c r="I84">
        <v>1</v>
      </c>
      <c r="J84">
        <v>0</v>
      </c>
      <c r="K84" t="s">
        <v>676</v>
      </c>
    </row>
    <row r="85" spans="1:11" x14ac:dyDescent="0.35">
      <c r="A85">
        <v>1</v>
      </c>
      <c r="B85">
        <v>0</v>
      </c>
      <c r="C85">
        <v>0</v>
      </c>
      <c r="D85">
        <v>0</v>
      </c>
      <c r="E85">
        <v>0</v>
      </c>
      <c r="F85">
        <v>0</v>
      </c>
      <c r="G85">
        <v>0</v>
      </c>
      <c r="H85">
        <f t="shared" si="4"/>
        <v>1</v>
      </c>
      <c r="I85">
        <v>1</v>
      </c>
      <c r="J85">
        <v>0</v>
      </c>
      <c r="K85" t="s">
        <v>680</v>
      </c>
    </row>
    <row r="86" spans="1:11" x14ac:dyDescent="0.35">
      <c r="A86">
        <v>1</v>
      </c>
      <c r="B86">
        <v>0</v>
      </c>
      <c r="C86">
        <v>0</v>
      </c>
      <c r="D86">
        <v>0</v>
      </c>
      <c r="E86">
        <v>0</v>
      </c>
      <c r="F86">
        <v>0</v>
      </c>
      <c r="G86">
        <v>0</v>
      </c>
      <c r="H86">
        <f t="shared" si="4"/>
        <v>1</v>
      </c>
      <c r="I86">
        <v>1</v>
      </c>
      <c r="J86">
        <v>0</v>
      </c>
      <c r="K86" t="s">
        <v>685</v>
      </c>
    </row>
    <row r="87" spans="1:11" x14ac:dyDescent="0.35">
      <c r="A87">
        <v>0</v>
      </c>
      <c r="B87">
        <v>0</v>
      </c>
      <c r="C87">
        <v>0</v>
      </c>
      <c r="D87">
        <v>0</v>
      </c>
      <c r="E87">
        <v>0</v>
      </c>
      <c r="F87">
        <v>0</v>
      </c>
      <c r="G87">
        <v>0</v>
      </c>
      <c r="H87">
        <f t="shared" si="4"/>
        <v>1</v>
      </c>
      <c r="I87">
        <v>1</v>
      </c>
      <c r="J87">
        <v>0</v>
      </c>
      <c r="K87" t="s">
        <v>685</v>
      </c>
    </row>
    <row r="88" spans="1:11" x14ac:dyDescent="0.35">
      <c r="A88">
        <v>0</v>
      </c>
      <c r="B88">
        <v>0</v>
      </c>
      <c r="C88">
        <v>0</v>
      </c>
      <c r="D88">
        <v>0</v>
      </c>
      <c r="E88">
        <v>0</v>
      </c>
      <c r="F88">
        <v>0</v>
      </c>
      <c r="G88">
        <v>0</v>
      </c>
      <c r="H88">
        <f t="shared" si="4"/>
        <v>1</v>
      </c>
      <c r="I88">
        <v>1</v>
      </c>
      <c r="J88">
        <v>0</v>
      </c>
      <c r="K88" t="s">
        <v>693</v>
      </c>
    </row>
    <row r="89" spans="1:11" x14ac:dyDescent="0.35">
      <c r="A89">
        <v>0</v>
      </c>
      <c r="B89">
        <v>0</v>
      </c>
      <c r="C89">
        <v>0</v>
      </c>
      <c r="D89">
        <v>0</v>
      </c>
      <c r="E89">
        <v>0</v>
      </c>
      <c r="F89">
        <v>0</v>
      </c>
      <c r="G89">
        <v>1</v>
      </c>
      <c r="H89">
        <f t="shared" si="4"/>
        <v>1</v>
      </c>
      <c r="I89">
        <v>1</v>
      </c>
      <c r="J89">
        <v>0</v>
      </c>
      <c r="K89" t="s">
        <v>697</v>
      </c>
    </row>
    <row r="90" spans="1:11" x14ac:dyDescent="0.35">
      <c r="A90">
        <v>0</v>
      </c>
      <c r="B90">
        <v>0</v>
      </c>
      <c r="C90">
        <v>0</v>
      </c>
      <c r="D90">
        <v>0</v>
      </c>
      <c r="E90">
        <v>0</v>
      </c>
      <c r="F90">
        <v>0</v>
      </c>
      <c r="G90">
        <v>1</v>
      </c>
      <c r="H90">
        <f t="shared" si="4"/>
        <v>1</v>
      </c>
      <c r="I90">
        <v>1</v>
      </c>
      <c r="J90">
        <v>0</v>
      </c>
      <c r="K90" t="s">
        <v>702</v>
      </c>
    </row>
    <row r="91" spans="1:11" x14ac:dyDescent="0.35">
      <c r="A91">
        <v>1</v>
      </c>
      <c r="B91">
        <v>0</v>
      </c>
      <c r="C91">
        <v>0</v>
      </c>
      <c r="D91">
        <v>0</v>
      </c>
      <c r="E91">
        <v>0</v>
      </c>
      <c r="F91">
        <v>0</v>
      </c>
      <c r="G91">
        <v>1</v>
      </c>
      <c r="H91">
        <v>0</v>
      </c>
      <c r="I91">
        <v>0</v>
      </c>
      <c r="J91">
        <v>0</v>
      </c>
    </row>
    <row r="92" spans="1:11" x14ac:dyDescent="0.35">
      <c r="A92">
        <v>0</v>
      </c>
      <c r="B92">
        <v>0</v>
      </c>
      <c r="C92">
        <v>0</v>
      </c>
      <c r="D92">
        <v>0</v>
      </c>
      <c r="E92">
        <v>0</v>
      </c>
      <c r="F92">
        <v>0</v>
      </c>
      <c r="G92">
        <v>1</v>
      </c>
      <c r="H92">
        <f>I92</f>
        <v>1</v>
      </c>
      <c r="I92">
        <v>1</v>
      </c>
      <c r="J92">
        <v>0</v>
      </c>
      <c r="K92" t="s">
        <v>708</v>
      </c>
    </row>
    <row r="93" spans="1:11" x14ac:dyDescent="0.35">
      <c r="A93">
        <v>1</v>
      </c>
      <c r="B93">
        <v>0</v>
      </c>
      <c r="C93">
        <v>0</v>
      </c>
      <c r="D93">
        <v>0</v>
      </c>
      <c r="E93">
        <v>0</v>
      </c>
      <c r="F93">
        <v>0</v>
      </c>
      <c r="G93">
        <v>1</v>
      </c>
      <c r="H93">
        <v>0</v>
      </c>
      <c r="I93">
        <v>0</v>
      </c>
      <c r="J93">
        <v>0</v>
      </c>
    </row>
    <row r="94" spans="1:11" x14ac:dyDescent="0.35">
      <c r="A94">
        <v>0</v>
      </c>
      <c r="B94">
        <v>1</v>
      </c>
      <c r="C94">
        <v>0</v>
      </c>
      <c r="D94">
        <v>1</v>
      </c>
      <c r="E94">
        <v>0</v>
      </c>
      <c r="F94">
        <v>0</v>
      </c>
      <c r="G94">
        <v>0</v>
      </c>
      <c r="H94">
        <f t="shared" ref="H94:H99" si="5">I94</f>
        <v>1</v>
      </c>
      <c r="I94">
        <v>1</v>
      </c>
      <c r="J94">
        <v>0</v>
      </c>
      <c r="K94" t="s">
        <v>430</v>
      </c>
    </row>
    <row r="95" spans="1:11" x14ac:dyDescent="0.35">
      <c r="A95">
        <v>1</v>
      </c>
      <c r="B95">
        <v>1</v>
      </c>
      <c r="C95">
        <v>0</v>
      </c>
      <c r="D95">
        <v>0</v>
      </c>
      <c r="E95">
        <v>0</v>
      </c>
      <c r="F95">
        <v>0</v>
      </c>
      <c r="G95">
        <v>0</v>
      </c>
      <c r="H95">
        <f t="shared" si="5"/>
        <v>1</v>
      </c>
      <c r="I95">
        <v>1</v>
      </c>
      <c r="J95">
        <v>0</v>
      </c>
      <c r="K95" t="s">
        <v>685</v>
      </c>
    </row>
    <row r="96" spans="1:11" x14ac:dyDescent="0.35">
      <c r="A96">
        <v>1</v>
      </c>
      <c r="B96">
        <v>0</v>
      </c>
      <c r="C96">
        <v>0</v>
      </c>
      <c r="D96">
        <v>0</v>
      </c>
      <c r="E96">
        <v>0</v>
      </c>
      <c r="F96">
        <v>0</v>
      </c>
      <c r="G96">
        <v>1</v>
      </c>
      <c r="H96">
        <f t="shared" si="5"/>
        <v>1</v>
      </c>
      <c r="I96">
        <v>1</v>
      </c>
      <c r="J96">
        <v>0</v>
      </c>
      <c r="K96" t="s">
        <v>685</v>
      </c>
    </row>
    <row r="97" spans="1:11" x14ac:dyDescent="0.35">
      <c r="A97">
        <v>0</v>
      </c>
      <c r="B97">
        <v>0</v>
      </c>
      <c r="C97">
        <v>0</v>
      </c>
      <c r="D97">
        <v>1</v>
      </c>
      <c r="E97">
        <v>0</v>
      </c>
      <c r="F97">
        <v>0</v>
      </c>
      <c r="G97">
        <v>0</v>
      </c>
      <c r="H97">
        <f t="shared" si="5"/>
        <v>1</v>
      </c>
      <c r="I97">
        <v>1</v>
      </c>
      <c r="J97">
        <v>0</v>
      </c>
      <c r="K97" t="s">
        <v>685</v>
      </c>
    </row>
    <row r="98" spans="1:11" x14ac:dyDescent="0.35">
      <c r="A98">
        <v>0</v>
      </c>
      <c r="B98">
        <v>0</v>
      </c>
      <c r="C98">
        <v>0</v>
      </c>
      <c r="D98">
        <v>0</v>
      </c>
      <c r="E98">
        <v>0</v>
      </c>
      <c r="F98">
        <v>0</v>
      </c>
      <c r="G98">
        <v>0</v>
      </c>
      <c r="H98">
        <f t="shared" si="5"/>
        <v>1</v>
      </c>
      <c r="I98">
        <v>1</v>
      </c>
      <c r="J98">
        <v>0</v>
      </c>
      <c r="K98" t="s">
        <v>733</v>
      </c>
    </row>
    <row r="99" spans="1:11" x14ac:dyDescent="0.35">
      <c r="A99">
        <v>0</v>
      </c>
      <c r="B99">
        <v>0</v>
      </c>
      <c r="C99">
        <v>0</v>
      </c>
      <c r="D99">
        <v>0</v>
      </c>
      <c r="E99">
        <v>0</v>
      </c>
      <c r="F99">
        <v>0</v>
      </c>
      <c r="G99">
        <v>0</v>
      </c>
      <c r="H99">
        <f t="shared" si="5"/>
        <v>1</v>
      </c>
      <c r="I99">
        <v>1</v>
      </c>
      <c r="J99">
        <v>0</v>
      </c>
      <c r="K99" t="s">
        <v>737</v>
      </c>
    </row>
    <row r="100" spans="1:11" x14ac:dyDescent="0.35">
      <c r="A100">
        <v>1</v>
      </c>
      <c r="B100">
        <v>0</v>
      </c>
      <c r="C100">
        <v>0</v>
      </c>
      <c r="D100">
        <v>0</v>
      </c>
      <c r="E100">
        <v>0</v>
      </c>
      <c r="F100">
        <v>0</v>
      </c>
      <c r="G100">
        <v>0</v>
      </c>
      <c r="H100">
        <v>0</v>
      </c>
      <c r="I100">
        <v>0</v>
      </c>
      <c r="J100">
        <v>0</v>
      </c>
    </row>
    <row r="101" spans="1:11" x14ac:dyDescent="0.35">
      <c r="A101">
        <v>1</v>
      </c>
      <c r="B101">
        <v>0</v>
      </c>
      <c r="C101">
        <v>0</v>
      </c>
      <c r="D101">
        <v>1</v>
      </c>
      <c r="E101">
        <v>0</v>
      </c>
      <c r="F101">
        <v>1</v>
      </c>
      <c r="G101">
        <v>0</v>
      </c>
      <c r="H101">
        <v>0</v>
      </c>
      <c r="I101">
        <v>0</v>
      </c>
      <c r="J101">
        <v>0</v>
      </c>
    </row>
    <row r="102" spans="1:11" x14ac:dyDescent="0.35">
      <c r="A102">
        <v>1</v>
      </c>
      <c r="B102">
        <v>0</v>
      </c>
      <c r="C102">
        <v>0</v>
      </c>
      <c r="D102">
        <v>0</v>
      </c>
      <c r="E102">
        <v>0</v>
      </c>
      <c r="F102">
        <v>0</v>
      </c>
      <c r="G102">
        <v>0</v>
      </c>
      <c r="H102">
        <v>0</v>
      </c>
      <c r="I102">
        <v>0</v>
      </c>
      <c r="J102">
        <v>0</v>
      </c>
    </row>
    <row r="103" spans="1:11" x14ac:dyDescent="0.35">
      <c r="A103">
        <v>1</v>
      </c>
      <c r="B103">
        <v>0</v>
      </c>
      <c r="C103">
        <v>0</v>
      </c>
      <c r="D103">
        <v>0</v>
      </c>
      <c r="E103">
        <v>0</v>
      </c>
      <c r="F103">
        <v>0</v>
      </c>
      <c r="G103">
        <v>0</v>
      </c>
      <c r="H103">
        <v>0</v>
      </c>
      <c r="I103">
        <v>0</v>
      </c>
      <c r="J103">
        <v>0</v>
      </c>
    </row>
    <row r="104" spans="1:11" x14ac:dyDescent="0.35">
      <c r="A104">
        <v>1</v>
      </c>
      <c r="B104">
        <v>0</v>
      </c>
      <c r="C104">
        <v>0</v>
      </c>
      <c r="D104">
        <v>0</v>
      </c>
      <c r="E104">
        <v>0</v>
      </c>
      <c r="F104">
        <v>0</v>
      </c>
      <c r="G104">
        <v>0</v>
      </c>
      <c r="H104">
        <v>0</v>
      </c>
      <c r="I104">
        <v>0</v>
      </c>
      <c r="J104">
        <v>0</v>
      </c>
    </row>
    <row r="105" spans="1:11" x14ac:dyDescent="0.35">
      <c r="A105">
        <v>1</v>
      </c>
      <c r="B105">
        <v>0</v>
      </c>
      <c r="C105">
        <v>0</v>
      </c>
      <c r="D105">
        <v>0</v>
      </c>
      <c r="E105">
        <v>0</v>
      </c>
      <c r="F105">
        <v>0</v>
      </c>
      <c r="G105">
        <v>0</v>
      </c>
      <c r="H105">
        <v>0</v>
      </c>
      <c r="I105">
        <v>0</v>
      </c>
      <c r="J105">
        <v>0</v>
      </c>
    </row>
    <row r="106" spans="1:11" x14ac:dyDescent="0.35">
      <c r="A106">
        <v>1</v>
      </c>
      <c r="B106">
        <v>0</v>
      </c>
      <c r="C106">
        <v>0</v>
      </c>
      <c r="D106">
        <v>0</v>
      </c>
      <c r="E106">
        <v>0</v>
      </c>
      <c r="F106">
        <v>0</v>
      </c>
      <c r="G106">
        <v>0</v>
      </c>
      <c r="H106">
        <v>0</v>
      </c>
      <c r="I106">
        <v>0</v>
      </c>
      <c r="J106">
        <v>0</v>
      </c>
    </row>
    <row r="107" spans="1:11" x14ac:dyDescent="0.35">
      <c r="A107">
        <v>1</v>
      </c>
      <c r="B107">
        <v>0</v>
      </c>
      <c r="C107">
        <v>0</v>
      </c>
      <c r="D107">
        <v>0</v>
      </c>
      <c r="E107">
        <v>0</v>
      </c>
      <c r="F107">
        <v>0</v>
      </c>
      <c r="G107">
        <v>0</v>
      </c>
      <c r="H107">
        <v>0</v>
      </c>
      <c r="I107">
        <v>0</v>
      </c>
      <c r="J107">
        <v>0</v>
      </c>
    </row>
    <row r="108" spans="1:11" x14ac:dyDescent="0.35">
      <c r="A108">
        <v>1</v>
      </c>
      <c r="B108">
        <v>0</v>
      </c>
      <c r="C108">
        <v>0</v>
      </c>
      <c r="D108">
        <v>0</v>
      </c>
      <c r="E108">
        <v>0</v>
      </c>
      <c r="F108">
        <v>0</v>
      </c>
      <c r="G108">
        <v>0</v>
      </c>
      <c r="H108">
        <v>0</v>
      </c>
      <c r="I108">
        <v>0</v>
      </c>
      <c r="J108">
        <v>0</v>
      </c>
    </row>
    <row r="109" spans="1:11" x14ac:dyDescent="0.35">
      <c r="A109">
        <v>1</v>
      </c>
      <c r="B109">
        <v>0</v>
      </c>
      <c r="C109">
        <v>0</v>
      </c>
      <c r="D109">
        <v>0</v>
      </c>
      <c r="E109">
        <v>0</v>
      </c>
      <c r="F109">
        <v>0</v>
      </c>
      <c r="G109">
        <v>0</v>
      </c>
      <c r="H109">
        <v>0</v>
      </c>
      <c r="I109">
        <v>0</v>
      </c>
      <c r="J109">
        <v>0</v>
      </c>
    </row>
    <row r="110" spans="1:11" x14ac:dyDescent="0.35">
      <c r="A110">
        <v>1</v>
      </c>
      <c r="B110">
        <v>0</v>
      </c>
      <c r="C110">
        <v>0</v>
      </c>
      <c r="D110">
        <v>0</v>
      </c>
      <c r="E110">
        <v>0</v>
      </c>
      <c r="F110">
        <v>0</v>
      </c>
      <c r="G110">
        <v>0</v>
      </c>
      <c r="H110">
        <v>0</v>
      </c>
      <c r="I110">
        <v>0</v>
      </c>
      <c r="J110">
        <v>0</v>
      </c>
    </row>
    <row r="111" spans="1:11" x14ac:dyDescent="0.35">
      <c r="A111">
        <v>1</v>
      </c>
      <c r="B111">
        <v>0</v>
      </c>
      <c r="C111">
        <v>0</v>
      </c>
      <c r="D111">
        <v>0</v>
      </c>
      <c r="E111">
        <v>0</v>
      </c>
      <c r="F111">
        <v>0</v>
      </c>
      <c r="G111">
        <v>0</v>
      </c>
      <c r="H111">
        <v>0</v>
      </c>
      <c r="I111">
        <v>0</v>
      </c>
      <c r="J111">
        <v>0</v>
      </c>
    </row>
    <row r="112" spans="1:11" x14ac:dyDescent="0.35">
      <c r="A112">
        <v>1</v>
      </c>
      <c r="B112">
        <v>0</v>
      </c>
      <c r="C112">
        <v>0</v>
      </c>
      <c r="D112">
        <v>0</v>
      </c>
      <c r="E112">
        <v>0</v>
      </c>
      <c r="F112">
        <v>0</v>
      </c>
      <c r="G112">
        <v>0</v>
      </c>
      <c r="H112">
        <v>0</v>
      </c>
      <c r="I112">
        <v>0</v>
      </c>
      <c r="J112">
        <v>0</v>
      </c>
    </row>
    <row r="113" spans="1:11" x14ac:dyDescent="0.35">
      <c r="A113">
        <v>1</v>
      </c>
      <c r="B113">
        <v>0</v>
      </c>
      <c r="C113">
        <v>0</v>
      </c>
      <c r="D113">
        <v>0</v>
      </c>
      <c r="E113">
        <v>0</v>
      </c>
      <c r="F113">
        <v>0</v>
      </c>
      <c r="G113">
        <v>0</v>
      </c>
      <c r="H113">
        <v>0</v>
      </c>
      <c r="I113">
        <v>0</v>
      </c>
      <c r="J113">
        <v>0</v>
      </c>
    </row>
    <row r="114" spans="1:11" x14ac:dyDescent="0.35">
      <c r="A114">
        <v>1</v>
      </c>
      <c r="B114">
        <v>0</v>
      </c>
      <c r="C114">
        <v>0</v>
      </c>
      <c r="D114">
        <v>0</v>
      </c>
      <c r="E114">
        <v>0</v>
      </c>
      <c r="F114">
        <v>0</v>
      </c>
      <c r="G114">
        <v>0</v>
      </c>
      <c r="H114">
        <v>0</v>
      </c>
      <c r="I114">
        <v>0</v>
      </c>
      <c r="J114">
        <v>0</v>
      </c>
    </row>
    <row r="115" spans="1:11" x14ac:dyDescent="0.35">
      <c r="A115">
        <v>1</v>
      </c>
      <c r="B115">
        <v>0</v>
      </c>
      <c r="C115">
        <v>0</v>
      </c>
      <c r="D115">
        <v>0</v>
      </c>
      <c r="E115">
        <v>0</v>
      </c>
      <c r="F115">
        <v>0</v>
      </c>
      <c r="G115">
        <v>0</v>
      </c>
      <c r="H115">
        <f t="shared" ref="H115:H120" si="6">I115</f>
        <v>1</v>
      </c>
      <c r="I115">
        <v>1</v>
      </c>
      <c r="J115">
        <v>0</v>
      </c>
      <c r="K115" t="s">
        <v>430</v>
      </c>
    </row>
    <row r="116" spans="1:11" x14ac:dyDescent="0.35">
      <c r="A116">
        <v>1</v>
      </c>
      <c r="B116">
        <v>0</v>
      </c>
      <c r="C116">
        <v>0</v>
      </c>
      <c r="D116">
        <v>0</v>
      </c>
      <c r="E116">
        <v>0</v>
      </c>
      <c r="F116">
        <v>0</v>
      </c>
      <c r="G116">
        <v>0</v>
      </c>
      <c r="H116">
        <f t="shared" si="6"/>
        <v>1</v>
      </c>
      <c r="I116">
        <v>1</v>
      </c>
      <c r="J116">
        <v>0</v>
      </c>
      <c r="K116" t="s">
        <v>685</v>
      </c>
    </row>
    <row r="117" spans="1:11" x14ac:dyDescent="0.35">
      <c r="A117">
        <v>1</v>
      </c>
      <c r="B117">
        <v>0</v>
      </c>
      <c r="C117">
        <v>0</v>
      </c>
      <c r="D117">
        <v>0</v>
      </c>
      <c r="E117">
        <v>0</v>
      </c>
      <c r="F117">
        <v>0</v>
      </c>
      <c r="G117">
        <v>0</v>
      </c>
      <c r="H117">
        <f t="shared" si="6"/>
        <v>1</v>
      </c>
      <c r="I117">
        <v>1</v>
      </c>
      <c r="J117">
        <v>0</v>
      </c>
      <c r="K117" t="s">
        <v>789</v>
      </c>
    </row>
    <row r="118" spans="1:11" x14ac:dyDescent="0.35">
      <c r="A118">
        <v>1</v>
      </c>
      <c r="B118">
        <v>0</v>
      </c>
      <c r="C118">
        <v>0</v>
      </c>
      <c r="D118">
        <v>0</v>
      </c>
      <c r="E118">
        <v>0</v>
      </c>
      <c r="F118">
        <v>0</v>
      </c>
      <c r="G118">
        <v>0</v>
      </c>
      <c r="H118">
        <f t="shared" si="6"/>
        <v>1</v>
      </c>
      <c r="I118">
        <v>1</v>
      </c>
      <c r="J118">
        <v>0</v>
      </c>
      <c r="K118" t="s">
        <v>430</v>
      </c>
    </row>
    <row r="119" spans="1:11" x14ac:dyDescent="0.35">
      <c r="A119">
        <v>1</v>
      </c>
      <c r="B119">
        <v>0</v>
      </c>
      <c r="C119">
        <v>0</v>
      </c>
      <c r="D119">
        <v>0</v>
      </c>
      <c r="E119">
        <v>0</v>
      </c>
      <c r="F119">
        <v>0</v>
      </c>
      <c r="G119">
        <v>0</v>
      </c>
      <c r="H119">
        <f t="shared" si="6"/>
        <v>1</v>
      </c>
      <c r="I119">
        <v>1</v>
      </c>
      <c r="J119">
        <v>0</v>
      </c>
      <c r="K119" t="s">
        <v>685</v>
      </c>
    </row>
    <row r="120" spans="1:11" x14ac:dyDescent="0.35">
      <c r="A120">
        <v>0</v>
      </c>
      <c r="B120">
        <v>0</v>
      </c>
      <c r="C120">
        <v>0</v>
      </c>
      <c r="D120">
        <v>0</v>
      </c>
      <c r="E120">
        <v>0</v>
      </c>
      <c r="F120">
        <v>0</v>
      </c>
      <c r="G120">
        <v>0</v>
      </c>
      <c r="H120">
        <f t="shared" si="6"/>
        <v>1</v>
      </c>
      <c r="I120">
        <v>1</v>
      </c>
      <c r="J120">
        <v>0</v>
      </c>
      <c r="K120" t="s">
        <v>685</v>
      </c>
    </row>
    <row r="121" spans="1:11" x14ac:dyDescent="0.35">
      <c r="A121">
        <v>0</v>
      </c>
      <c r="B121">
        <v>0</v>
      </c>
      <c r="C121">
        <v>0</v>
      </c>
      <c r="D121">
        <v>1</v>
      </c>
      <c r="E121">
        <v>0</v>
      </c>
      <c r="F121">
        <v>0</v>
      </c>
      <c r="G121">
        <v>1</v>
      </c>
      <c r="H121">
        <v>0</v>
      </c>
      <c r="I121">
        <v>0</v>
      </c>
      <c r="J121">
        <v>0</v>
      </c>
    </row>
    <row r="122" spans="1:11" x14ac:dyDescent="0.35">
      <c r="A122">
        <v>0</v>
      </c>
      <c r="B122">
        <v>0</v>
      </c>
      <c r="C122">
        <v>0</v>
      </c>
      <c r="D122">
        <v>1</v>
      </c>
      <c r="E122">
        <v>0</v>
      </c>
      <c r="F122">
        <v>0</v>
      </c>
      <c r="G122">
        <v>1</v>
      </c>
      <c r="H122">
        <v>0</v>
      </c>
      <c r="I122">
        <v>0</v>
      </c>
      <c r="J122">
        <v>0</v>
      </c>
    </row>
    <row r="123" spans="1:11" x14ac:dyDescent="0.35">
      <c r="A123">
        <v>1</v>
      </c>
      <c r="B123">
        <v>0</v>
      </c>
      <c r="C123">
        <v>0</v>
      </c>
      <c r="D123">
        <v>0</v>
      </c>
      <c r="E123">
        <v>0</v>
      </c>
      <c r="F123">
        <v>0</v>
      </c>
      <c r="G123">
        <v>0</v>
      </c>
      <c r="H123">
        <f>I123</f>
        <v>1</v>
      </c>
      <c r="I123">
        <v>1</v>
      </c>
      <c r="J123">
        <v>0</v>
      </c>
      <c r="K123" t="s">
        <v>685</v>
      </c>
    </row>
    <row r="124" spans="1:11" x14ac:dyDescent="0.35">
      <c r="A124">
        <v>1</v>
      </c>
      <c r="B124">
        <v>0</v>
      </c>
      <c r="C124">
        <v>0</v>
      </c>
      <c r="D124">
        <v>0</v>
      </c>
      <c r="E124">
        <v>0</v>
      </c>
      <c r="F124">
        <v>0</v>
      </c>
      <c r="G124">
        <v>1</v>
      </c>
      <c r="H124">
        <v>0</v>
      </c>
      <c r="I124">
        <v>0</v>
      </c>
      <c r="J124">
        <v>0</v>
      </c>
    </row>
    <row r="125" spans="1:11" x14ac:dyDescent="0.35">
      <c r="A125">
        <v>1</v>
      </c>
      <c r="B125">
        <v>0</v>
      </c>
      <c r="C125">
        <v>0</v>
      </c>
      <c r="D125">
        <v>0</v>
      </c>
      <c r="E125">
        <v>0</v>
      </c>
      <c r="F125">
        <v>0</v>
      </c>
      <c r="G125">
        <v>0</v>
      </c>
      <c r="H125">
        <f t="shared" ref="H125:H127" si="7">I125</f>
        <v>1</v>
      </c>
      <c r="I125">
        <v>1</v>
      </c>
      <c r="J125">
        <v>0</v>
      </c>
      <c r="K125" t="s">
        <v>693</v>
      </c>
    </row>
    <row r="126" spans="1:11" x14ac:dyDescent="0.35">
      <c r="A126">
        <v>1</v>
      </c>
      <c r="B126">
        <v>0</v>
      </c>
      <c r="C126">
        <v>0</v>
      </c>
      <c r="D126">
        <v>0</v>
      </c>
      <c r="E126">
        <v>0</v>
      </c>
      <c r="F126">
        <v>0</v>
      </c>
      <c r="G126">
        <v>1</v>
      </c>
      <c r="H126">
        <f t="shared" si="7"/>
        <v>1</v>
      </c>
      <c r="I126">
        <v>1</v>
      </c>
      <c r="J126">
        <v>0</v>
      </c>
      <c r="K126" t="s">
        <v>814</v>
      </c>
    </row>
    <row r="127" spans="1:11" x14ac:dyDescent="0.35">
      <c r="A127">
        <v>1</v>
      </c>
      <c r="B127">
        <v>0</v>
      </c>
      <c r="C127">
        <v>0</v>
      </c>
      <c r="D127">
        <v>0</v>
      </c>
      <c r="E127">
        <v>0</v>
      </c>
      <c r="F127">
        <v>0</v>
      </c>
      <c r="G127">
        <v>0</v>
      </c>
      <c r="H127">
        <f t="shared" si="7"/>
        <v>1</v>
      </c>
      <c r="I127">
        <v>1</v>
      </c>
      <c r="J127">
        <v>0</v>
      </c>
      <c r="K127" t="s">
        <v>685</v>
      </c>
    </row>
    <row r="128" spans="1:11" x14ac:dyDescent="0.35">
      <c r="A128">
        <v>0</v>
      </c>
      <c r="B128">
        <v>0</v>
      </c>
      <c r="C128">
        <v>0</v>
      </c>
      <c r="D128">
        <v>1</v>
      </c>
      <c r="E128">
        <v>0</v>
      </c>
      <c r="F128">
        <v>0</v>
      </c>
      <c r="G128">
        <v>1</v>
      </c>
      <c r="H128">
        <v>0</v>
      </c>
      <c r="I128">
        <v>0</v>
      </c>
      <c r="J128">
        <v>0</v>
      </c>
    </row>
    <row r="129" spans="1:11" x14ac:dyDescent="0.35">
      <c r="A129">
        <v>0</v>
      </c>
      <c r="B129">
        <v>0</v>
      </c>
      <c r="C129">
        <v>0</v>
      </c>
      <c r="D129">
        <v>1</v>
      </c>
      <c r="E129">
        <v>0</v>
      </c>
      <c r="F129">
        <v>0</v>
      </c>
      <c r="G129">
        <v>1</v>
      </c>
      <c r="H129">
        <v>0</v>
      </c>
      <c r="I129">
        <v>0</v>
      </c>
      <c r="J129">
        <v>0</v>
      </c>
    </row>
    <row r="130" spans="1:11" x14ac:dyDescent="0.35">
      <c r="A130">
        <v>1</v>
      </c>
      <c r="B130">
        <v>0</v>
      </c>
      <c r="C130">
        <v>0</v>
      </c>
      <c r="D130">
        <v>0</v>
      </c>
      <c r="E130">
        <v>0</v>
      </c>
      <c r="F130">
        <v>0</v>
      </c>
      <c r="G130">
        <v>1</v>
      </c>
      <c r="H130">
        <v>0</v>
      </c>
      <c r="I130">
        <v>0</v>
      </c>
      <c r="J130">
        <v>0</v>
      </c>
    </row>
    <row r="131" spans="1:11" x14ac:dyDescent="0.35">
      <c r="A131">
        <v>0</v>
      </c>
      <c r="B131">
        <v>0</v>
      </c>
      <c r="C131">
        <v>0</v>
      </c>
      <c r="D131">
        <v>0</v>
      </c>
      <c r="E131">
        <v>0</v>
      </c>
      <c r="F131">
        <v>0</v>
      </c>
      <c r="G131">
        <v>1</v>
      </c>
      <c r="H131">
        <v>0</v>
      </c>
      <c r="I131">
        <v>0</v>
      </c>
      <c r="J131">
        <v>0</v>
      </c>
    </row>
    <row r="132" spans="1:11" x14ac:dyDescent="0.35">
      <c r="A132">
        <v>0</v>
      </c>
      <c r="B132">
        <v>0</v>
      </c>
      <c r="C132">
        <v>0</v>
      </c>
      <c r="D132">
        <v>0</v>
      </c>
      <c r="E132">
        <v>0</v>
      </c>
      <c r="F132">
        <v>0</v>
      </c>
      <c r="G132">
        <v>1</v>
      </c>
      <c r="H132">
        <v>0</v>
      </c>
      <c r="I132">
        <v>0</v>
      </c>
      <c r="J132">
        <v>0</v>
      </c>
    </row>
    <row r="133" spans="1:11" x14ac:dyDescent="0.35">
      <c r="A133">
        <v>0</v>
      </c>
      <c r="B133">
        <v>0</v>
      </c>
      <c r="C133">
        <v>0</v>
      </c>
      <c r="D133">
        <v>0</v>
      </c>
      <c r="E133">
        <v>0</v>
      </c>
      <c r="F133">
        <v>0</v>
      </c>
      <c r="G133">
        <v>1</v>
      </c>
      <c r="H133">
        <v>0</v>
      </c>
      <c r="I133">
        <v>0</v>
      </c>
      <c r="J133">
        <v>0</v>
      </c>
    </row>
    <row r="134" spans="1:11" x14ac:dyDescent="0.35">
      <c r="A134">
        <v>1</v>
      </c>
      <c r="B134">
        <v>0</v>
      </c>
      <c r="C134">
        <v>0</v>
      </c>
      <c r="D134">
        <v>0</v>
      </c>
      <c r="E134">
        <v>0</v>
      </c>
      <c r="F134">
        <v>0</v>
      </c>
      <c r="G134">
        <v>1</v>
      </c>
      <c r="H134">
        <v>0</v>
      </c>
      <c r="I134">
        <v>0</v>
      </c>
      <c r="J134">
        <v>0</v>
      </c>
    </row>
    <row r="135" spans="1:11" x14ac:dyDescent="0.35">
      <c r="A135">
        <v>1</v>
      </c>
      <c r="B135">
        <v>0</v>
      </c>
      <c r="C135">
        <v>0</v>
      </c>
      <c r="D135">
        <v>0</v>
      </c>
      <c r="E135">
        <v>0</v>
      </c>
      <c r="F135">
        <v>0</v>
      </c>
      <c r="G135">
        <v>1</v>
      </c>
      <c r="H135">
        <v>0</v>
      </c>
      <c r="I135">
        <v>0</v>
      </c>
      <c r="J135">
        <v>0</v>
      </c>
    </row>
    <row r="136" spans="1:11" x14ac:dyDescent="0.35">
      <c r="A136">
        <v>0</v>
      </c>
      <c r="B136">
        <v>0</v>
      </c>
      <c r="C136">
        <v>0</v>
      </c>
      <c r="D136">
        <v>0</v>
      </c>
      <c r="E136">
        <v>0</v>
      </c>
      <c r="F136">
        <v>1</v>
      </c>
      <c r="G136">
        <v>0</v>
      </c>
      <c r="H136">
        <v>0</v>
      </c>
      <c r="I136">
        <v>0</v>
      </c>
      <c r="J136">
        <v>0</v>
      </c>
    </row>
    <row r="137" spans="1:11" x14ac:dyDescent="0.35">
      <c r="A137">
        <v>0</v>
      </c>
      <c r="B137">
        <v>0</v>
      </c>
      <c r="C137">
        <v>0</v>
      </c>
      <c r="D137">
        <v>0</v>
      </c>
      <c r="E137">
        <v>0</v>
      </c>
      <c r="F137">
        <v>0</v>
      </c>
      <c r="G137">
        <v>1</v>
      </c>
      <c r="H137">
        <v>0</v>
      </c>
      <c r="I137">
        <v>0</v>
      </c>
      <c r="J137">
        <v>0</v>
      </c>
    </row>
    <row r="138" spans="1:11" x14ac:dyDescent="0.35">
      <c r="A138">
        <v>1</v>
      </c>
      <c r="B138">
        <v>0</v>
      </c>
      <c r="C138">
        <v>0</v>
      </c>
      <c r="D138">
        <v>0</v>
      </c>
      <c r="E138">
        <v>0</v>
      </c>
      <c r="F138">
        <v>0</v>
      </c>
      <c r="G138">
        <v>1</v>
      </c>
      <c r="H138">
        <v>0</v>
      </c>
      <c r="I138">
        <v>0</v>
      </c>
      <c r="J138">
        <v>0</v>
      </c>
    </row>
    <row r="139" spans="1:11" x14ac:dyDescent="0.35">
      <c r="A139">
        <v>0</v>
      </c>
      <c r="B139">
        <v>0</v>
      </c>
      <c r="C139">
        <v>0</v>
      </c>
      <c r="D139">
        <v>0</v>
      </c>
      <c r="E139">
        <v>0</v>
      </c>
      <c r="F139">
        <v>0</v>
      </c>
      <c r="G139">
        <v>1</v>
      </c>
      <c r="H139">
        <v>0</v>
      </c>
      <c r="I139">
        <v>0</v>
      </c>
      <c r="J139">
        <v>0</v>
      </c>
    </row>
    <row r="140" spans="1:11" x14ac:dyDescent="0.35">
      <c r="A140">
        <v>1</v>
      </c>
      <c r="B140">
        <v>0</v>
      </c>
      <c r="C140">
        <v>0</v>
      </c>
      <c r="D140">
        <v>0</v>
      </c>
      <c r="E140">
        <v>0</v>
      </c>
      <c r="F140">
        <v>0</v>
      </c>
      <c r="G140">
        <v>1</v>
      </c>
      <c r="H140">
        <v>0</v>
      </c>
      <c r="I140">
        <v>0</v>
      </c>
      <c r="J140">
        <v>0</v>
      </c>
    </row>
    <row r="141" spans="1:11" x14ac:dyDescent="0.35">
      <c r="A141">
        <v>0</v>
      </c>
      <c r="B141">
        <v>0</v>
      </c>
      <c r="C141">
        <v>1</v>
      </c>
      <c r="D141">
        <v>1</v>
      </c>
      <c r="E141">
        <v>0</v>
      </c>
      <c r="F141">
        <v>0</v>
      </c>
      <c r="G141">
        <v>0</v>
      </c>
      <c r="H141">
        <v>0</v>
      </c>
      <c r="I141">
        <v>0</v>
      </c>
      <c r="J141">
        <v>0</v>
      </c>
    </row>
    <row r="142" spans="1:11" x14ac:dyDescent="0.35">
      <c r="A142">
        <v>0</v>
      </c>
      <c r="B142">
        <v>0</v>
      </c>
      <c r="C142">
        <v>0</v>
      </c>
      <c r="D142">
        <v>0</v>
      </c>
      <c r="E142">
        <v>0</v>
      </c>
      <c r="F142">
        <v>0</v>
      </c>
      <c r="G142">
        <v>0</v>
      </c>
      <c r="H142">
        <f>I142</f>
        <v>1</v>
      </c>
      <c r="I142">
        <v>1</v>
      </c>
      <c r="J142">
        <v>0</v>
      </c>
      <c r="K142" t="s">
        <v>337</v>
      </c>
    </row>
    <row r="143" spans="1:11" x14ac:dyDescent="0.35">
      <c r="A143">
        <v>1</v>
      </c>
      <c r="B143">
        <v>0</v>
      </c>
      <c r="C143">
        <v>0</v>
      </c>
      <c r="D143">
        <v>0</v>
      </c>
      <c r="E143">
        <v>0</v>
      </c>
      <c r="F143">
        <v>0</v>
      </c>
      <c r="G143">
        <v>0</v>
      </c>
      <c r="H143">
        <v>0</v>
      </c>
      <c r="I143">
        <v>0</v>
      </c>
      <c r="J143">
        <v>0</v>
      </c>
    </row>
    <row r="144" spans="1:11" x14ac:dyDescent="0.35">
      <c r="A144">
        <v>1</v>
      </c>
      <c r="B144">
        <v>0</v>
      </c>
      <c r="C144">
        <v>0</v>
      </c>
      <c r="D144">
        <v>0</v>
      </c>
      <c r="E144">
        <v>0</v>
      </c>
      <c r="F144">
        <v>0</v>
      </c>
      <c r="G144">
        <v>1</v>
      </c>
      <c r="H144">
        <v>0</v>
      </c>
      <c r="I144">
        <v>0</v>
      </c>
      <c r="J144">
        <v>0</v>
      </c>
    </row>
    <row r="145" spans="1:10" x14ac:dyDescent="0.35">
      <c r="A145">
        <v>1</v>
      </c>
      <c r="B145">
        <v>0</v>
      </c>
      <c r="C145">
        <v>0</v>
      </c>
      <c r="D145">
        <v>1</v>
      </c>
      <c r="E145">
        <v>0</v>
      </c>
      <c r="F145">
        <v>0</v>
      </c>
      <c r="G145">
        <v>0</v>
      </c>
      <c r="H145">
        <v>0</v>
      </c>
      <c r="I145">
        <v>0</v>
      </c>
      <c r="J145">
        <v>0</v>
      </c>
    </row>
    <row r="146" spans="1:10" x14ac:dyDescent="0.35">
      <c r="A146">
        <v>0</v>
      </c>
      <c r="B146">
        <v>1</v>
      </c>
      <c r="C146">
        <v>0</v>
      </c>
      <c r="D146">
        <v>1</v>
      </c>
      <c r="E146">
        <v>0</v>
      </c>
      <c r="F146">
        <v>0</v>
      </c>
      <c r="G146">
        <v>1</v>
      </c>
      <c r="H146">
        <v>0</v>
      </c>
      <c r="I146">
        <v>0</v>
      </c>
      <c r="J146">
        <v>0</v>
      </c>
    </row>
    <row r="147" spans="1:10" x14ac:dyDescent="0.35">
      <c r="A147">
        <v>1</v>
      </c>
      <c r="B147">
        <v>0</v>
      </c>
      <c r="C147">
        <v>0</v>
      </c>
      <c r="D147">
        <v>0</v>
      </c>
      <c r="E147">
        <v>0</v>
      </c>
      <c r="F147">
        <v>0</v>
      </c>
      <c r="G147">
        <v>1</v>
      </c>
      <c r="H147">
        <v>0</v>
      </c>
      <c r="I147">
        <v>0</v>
      </c>
      <c r="J147">
        <v>0</v>
      </c>
    </row>
    <row r="148" spans="1:10" x14ac:dyDescent="0.35">
      <c r="A148">
        <v>1</v>
      </c>
      <c r="B148">
        <v>0</v>
      </c>
      <c r="C148">
        <v>0</v>
      </c>
      <c r="D148">
        <v>0</v>
      </c>
      <c r="E148">
        <v>0</v>
      </c>
      <c r="F148">
        <v>0</v>
      </c>
      <c r="G148">
        <v>1</v>
      </c>
      <c r="H148">
        <v>0</v>
      </c>
      <c r="I148">
        <v>0</v>
      </c>
      <c r="J148">
        <v>0</v>
      </c>
    </row>
    <row r="149" spans="1:10" x14ac:dyDescent="0.35">
      <c r="A149">
        <v>1</v>
      </c>
      <c r="B149">
        <v>0</v>
      </c>
      <c r="C149">
        <v>0</v>
      </c>
      <c r="D149">
        <v>0</v>
      </c>
      <c r="E149">
        <v>0</v>
      </c>
      <c r="F149">
        <v>0</v>
      </c>
      <c r="G149">
        <v>1</v>
      </c>
      <c r="H149">
        <v>0</v>
      </c>
      <c r="I149">
        <v>0</v>
      </c>
      <c r="J149">
        <v>0</v>
      </c>
    </row>
    <row r="150" spans="1:10" x14ac:dyDescent="0.35">
      <c r="A150">
        <v>1</v>
      </c>
      <c r="B150">
        <v>0</v>
      </c>
      <c r="C150">
        <v>0</v>
      </c>
      <c r="D150">
        <v>0</v>
      </c>
      <c r="E150">
        <v>0</v>
      </c>
      <c r="F150">
        <v>0</v>
      </c>
      <c r="G150">
        <v>1</v>
      </c>
      <c r="H150">
        <v>0</v>
      </c>
      <c r="I150">
        <v>0</v>
      </c>
      <c r="J150">
        <v>0</v>
      </c>
    </row>
    <row r="151" spans="1:10" x14ac:dyDescent="0.35">
      <c r="A151">
        <v>0</v>
      </c>
      <c r="B151">
        <v>0</v>
      </c>
      <c r="C151">
        <v>0</v>
      </c>
      <c r="D151">
        <v>1</v>
      </c>
      <c r="E151">
        <v>0</v>
      </c>
      <c r="F151">
        <v>1</v>
      </c>
      <c r="G151">
        <v>0</v>
      </c>
      <c r="H151">
        <v>0</v>
      </c>
      <c r="I151">
        <v>0</v>
      </c>
      <c r="J151">
        <v>0</v>
      </c>
    </row>
    <row r="152" spans="1:10" x14ac:dyDescent="0.35">
      <c r="A152">
        <v>1</v>
      </c>
      <c r="B152">
        <v>0</v>
      </c>
      <c r="C152">
        <v>0</v>
      </c>
      <c r="D152">
        <v>0</v>
      </c>
      <c r="E152">
        <v>0</v>
      </c>
      <c r="F152">
        <v>0</v>
      </c>
      <c r="G152">
        <v>0</v>
      </c>
      <c r="H152">
        <v>0</v>
      </c>
      <c r="I152">
        <v>0</v>
      </c>
      <c r="J152">
        <v>0</v>
      </c>
    </row>
    <row r="153" spans="1:10" x14ac:dyDescent="0.35">
      <c r="A153">
        <v>1</v>
      </c>
      <c r="B153">
        <v>0</v>
      </c>
      <c r="C153">
        <v>0</v>
      </c>
      <c r="D153">
        <v>0</v>
      </c>
      <c r="E153">
        <v>0</v>
      </c>
      <c r="F153">
        <v>0</v>
      </c>
      <c r="G153">
        <v>0</v>
      </c>
      <c r="H153">
        <v>0</v>
      </c>
      <c r="I153">
        <v>0</v>
      </c>
      <c r="J153">
        <v>0</v>
      </c>
    </row>
    <row r="154" spans="1:10" x14ac:dyDescent="0.35">
      <c r="A154">
        <v>1</v>
      </c>
      <c r="B154">
        <v>0</v>
      </c>
      <c r="C154">
        <v>0</v>
      </c>
      <c r="D154">
        <v>0</v>
      </c>
      <c r="E154">
        <v>0</v>
      </c>
      <c r="F154">
        <v>0</v>
      </c>
      <c r="G154">
        <v>1</v>
      </c>
      <c r="H154">
        <v>0</v>
      </c>
      <c r="I154">
        <v>0</v>
      </c>
      <c r="J154">
        <v>0</v>
      </c>
    </row>
    <row r="155" spans="1:10" x14ac:dyDescent="0.35">
      <c r="A155">
        <v>1</v>
      </c>
      <c r="B155">
        <v>0</v>
      </c>
      <c r="C155">
        <v>0</v>
      </c>
      <c r="D155">
        <v>0</v>
      </c>
      <c r="E155">
        <v>0</v>
      </c>
      <c r="F155">
        <v>0</v>
      </c>
      <c r="G155">
        <v>1</v>
      </c>
      <c r="H155">
        <v>0</v>
      </c>
      <c r="I155">
        <v>0</v>
      </c>
      <c r="J155">
        <v>0</v>
      </c>
    </row>
    <row r="156" spans="1:10" x14ac:dyDescent="0.35">
      <c r="A156">
        <v>1</v>
      </c>
      <c r="B156">
        <v>0</v>
      </c>
      <c r="C156">
        <v>0</v>
      </c>
      <c r="D156">
        <v>0</v>
      </c>
      <c r="E156">
        <v>0</v>
      </c>
      <c r="F156">
        <v>0</v>
      </c>
      <c r="G156">
        <v>1</v>
      </c>
      <c r="H156">
        <v>0</v>
      </c>
      <c r="I156">
        <v>0</v>
      </c>
      <c r="J156">
        <v>0</v>
      </c>
    </row>
    <row r="157" spans="1:10" x14ac:dyDescent="0.35">
      <c r="A157">
        <v>0</v>
      </c>
      <c r="B157">
        <v>0</v>
      </c>
      <c r="C157">
        <v>0</v>
      </c>
      <c r="D157">
        <v>0</v>
      </c>
      <c r="E157">
        <v>0</v>
      </c>
      <c r="F157">
        <v>0</v>
      </c>
      <c r="G157">
        <v>1</v>
      </c>
      <c r="H157">
        <v>0</v>
      </c>
      <c r="I157">
        <v>0</v>
      </c>
      <c r="J157">
        <v>0</v>
      </c>
    </row>
    <row r="158" spans="1:10" x14ac:dyDescent="0.35">
      <c r="A158">
        <v>1</v>
      </c>
      <c r="B158">
        <v>0</v>
      </c>
      <c r="C158">
        <v>0</v>
      </c>
      <c r="D158">
        <v>0</v>
      </c>
      <c r="E158">
        <v>0</v>
      </c>
      <c r="F158">
        <v>0</v>
      </c>
      <c r="G158">
        <v>1</v>
      </c>
      <c r="H158">
        <v>0</v>
      </c>
      <c r="I158">
        <v>0</v>
      </c>
      <c r="J158">
        <v>0</v>
      </c>
    </row>
    <row r="159" spans="1:10" x14ac:dyDescent="0.35">
      <c r="A159">
        <v>1</v>
      </c>
      <c r="B159">
        <v>0</v>
      </c>
      <c r="C159">
        <v>0</v>
      </c>
      <c r="D159">
        <v>0</v>
      </c>
      <c r="E159">
        <v>0</v>
      </c>
      <c r="F159">
        <v>0</v>
      </c>
      <c r="G159">
        <v>1</v>
      </c>
      <c r="H159">
        <v>0</v>
      </c>
      <c r="I159">
        <v>0</v>
      </c>
      <c r="J159">
        <v>0</v>
      </c>
    </row>
    <row r="160" spans="1:10" x14ac:dyDescent="0.35">
      <c r="A160">
        <v>1</v>
      </c>
      <c r="B160">
        <v>0</v>
      </c>
      <c r="C160">
        <v>0</v>
      </c>
      <c r="D160">
        <v>0</v>
      </c>
      <c r="E160">
        <v>0</v>
      </c>
      <c r="F160">
        <v>0</v>
      </c>
      <c r="G160">
        <v>0</v>
      </c>
      <c r="H160">
        <v>0</v>
      </c>
      <c r="I160">
        <v>0</v>
      </c>
      <c r="J160">
        <v>0</v>
      </c>
    </row>
    <row r="161" spans="1:10" x14ac:dyDescent="0.35">
      <c r="A161">
        <v>1</v>
      </c>
      <c r="B161">
        <v>0</v>
      </c>
      <c r="C161">
        <v>0</v>
      </c>
      <c r="D161">
        <v>0</v>
      </c>
      <c r="E161">
        <v>0</v>
      </c>
      <c r="F161">
        <v>0</v>
      </c>
      <c r="G161">
        <v>1</v>
      </c>
      <c r="H161">
        <v>0</v>
      </c>
      <c r="I161">
        <v>0</v>
      </c>
      <c r="J161">
        <v>0</v>
      </c>
    </row>
    <row r="162" spans="1:10" x14ac:dyDescent="0.35">
      <c r="A162">
        <v>1</v>
      </c>
      <c r="B162">
        <v>0</v>
      </c>
      <c r="C162">
        <v>0</v>
      </c>
      <c r="D162">
        <v>0</v>
      </c>
      <c r="E162">
        <v>0</v>
      </c>
      <c r="F162">
        <v>0</v>
      </c>
      <c r="G162">
        <v>1</v>
      </c>
      <c r="H162">
        <v>0</v>
      </c>
      <c r="I162">
        <v>0</v>
      </c>
      <c r="J162">
        <v>0</v>
      </c>
    </row>
    <row r="163" spans="1:10" x14ac:dyDescent="0.35">
      <c r="A163">
        <v>1</v>
      </c>
      <c r="B163">
        <v>0</v>
      </c>
      <c r="C163">
        <v>0</v>
      </c>
      <c r="D163">
        <v>0</v>
      </c>
      <c r="E163">
        <v>0</v>
      </c>
      <c r="F163">
        <v>0</v>
      </c>
      <c r="G163">
        <v>1</v>
      </c>
      <c r="H163">
        <v>0</v>
      </c>
      <c r="I163">
        <v>0</v>
      </c>
      <c r="J163">
        <v>0</v>
      </c>
    </row>
    <row r="164" spans="1:10" x14ac:dyDescent="0.35">
      <c r="A164">
        <v>0</v>
      </c>
      <c r="B164">
        <v>0</v>
      </c>
      <c r="C164">
        <v>0</v>
      </c>
      <c r="D164">
        <v>1</v>
      </c>
      <c r="E164">
        <v>0</v>
      </c>
      <c r="F164">
        <v>0</v>
      </c>
      <c r="G164">
        <v>0</v>
      </c>
      <c r="H164">
        <v>0</v>
      </c>
      <c r="I164">
        <v>0</v>
      </c>
      <c r="J164">
        <v>0</v>
      </c>
    </row>
    <row r="165" spans="1:10" x14ac:dyDescent="0.35">
      <c r="A165">
        <v>1</v>
      </c>
      <c r="B165">
        <v>0</v>
      </c>
      <c r="C165">
        <v>0</v>
      </c>
      <c r="D165">
        <v>0</v>
      </c>
      <c r="E165">
        <v>0</v>
      </c>
      <c r="F165">
        <v>0</v>
      </c>
      <c r="G165">
        <v>1</v>
      </c>
      <c r="H165">
        <v>0</v>
      </c>
      <c r="I165">
        <v>0</v>
      </c>
      <c r="J165">
        <v>0</v>
      </c>
    </row>
    <row r="166" spans="1:10" x14ac:dyDescent="0.35">
      <c r="A166">
        <v>1</v>
      </c>
      <c r="B166">
        <v>0</v>
      </c>
      <c r="C166">
        <v>0</v>
      </c>
      <c r="D166">
        <v>0</v>
      </c>
      <c r="E166">
        <v>0</v>
      </c>
      <c r="F166">
        <v>0</v>
      </c>
      <c r="G166">
        <v>1</v>
      </c>
      <c r="H166">
        <v>0</v>
      </c>
      <c r="I166">
        <v>0</v>
      </c>
      <c r="J166">
        <v>0</v>
      </c>
    </row>
    <row r="167" spans="1:10" x14ac:dyDescent="0.35">
      <c r="A167">
        <v>1</v>
      </c>
      <c r="B167">
        <v>0</v>
      </c>
      <c r="C167">
        <v>0</v>
      </c>
      <c r="D167">
        <v>0</v>
      </c>
      <c r="E167">
        <v>0</v>
      </c>
      <c r="F167">
        <v>0</v>
      </c>
      <c r="G167">
        <v>1</v>
      </c>
      <c r="H167">
        <v>0</v>
      </c>
      <c r="I167">
        <v>0</v>
      </c>
      <c r="J167">
        <v>0</v>
      </c>
    </row>
    <row r="168" spans="1:10" x14ac:dyDescent="0.35">
      <c r="A168">
        <v>1</v>
      </c>
      <c r="B168">
        <v>0</v>
      </c>
      <c r="C168">
        <v>0</v>
      </c>
      <c r="D168">
        <v>0</v>
      </c>
      <c r="E168">
        <v>0</v>
      </c>
      <c r="F168">
        <v>0</v>
      </c>
      <c r="G168">
        <v>0</v>
      </c>
      <c r="H168">
        <v>0</v>
      </c>
      <c r="I168">
        <v>0</v>
      </c>
      <c r="J168">
        <v>0</v>
      </c>
    </row>
    <row r="169" spans="1:10" x14ac:dyDescent="0.35">
      <c r="A169">
        <v>1</v>
      </c>
      <c r="B169">
        <v>0</v>
      </c>
      <c r="C169">
        <v>0</v>
      </c>
      <c r="D169">
        <v>0</v>
      </c>
      <c r="E169">
        <v>0</v>
      </c>
      <c r="F169">
        <v>0</v>
      </c>
      <c r="G169">
        <v>1</v>
      </c>
      <c r="H169">
        <v>0</v>
      </c>
      <c r="I169">
        <v>0</v>
      </c>
      <c r="J169">
        <v>0</v>
      </c>
    </row>
    <row r="170" spans="1:10" x14ac:dyDescent="0.35">
      <c r="A170">
        <v>1</v>
      </c>
      <c r="B170">
        <v>0</v>
      </c>
      <c r="C170">
        <v>0</v>
      </c>
      <c r="D170">
        <v>0</v>
      </c>
      <c r="E170">
        <v>0</v>
      </c>
      <c r="F170">
        <v>0</v>
      </c>
      <c r="G170">
        <v>1</v>
      </c>
      <c r="H170">
        <v>0</v>
      </c>
      <c r="I170">
        <v>0</v>
      </c>
      <c r="J170">
        <v>0</v>
      </c>
    </row>
    <row r="171" spans="1:10" x14ac:dyDescent="0.35">
      <c r="A171">
        <v>1</v>
      </c>
      <c r="B171">
        <v>0</v>
      </c>
      <c r="C171">
        <v>0</v>
      </c>
      <c r="D171">
        <v>0</v>
      </c>
      <c r="E171">
        <v>0</v>
      </c>
      <c r="F171">
        <v>0</v>
      </c>
      <c r="G171">
        <v>1</v>
      </c>
      <c r="H171">
        <v>0</v>
      </c>
      <c r="I171">
        <v>0</v>
      </c>
      <c r="J171">
        <v>0</v>
      </c>
    </row>
    <row r="172" spans="1:10" x14ac:dyDescent="0.35">
      <c r="A172">
        <v>1</v>
      </c>
      <c r="B172">
        <v>0</v>
      </c>
      <c r="C172">
        <v>0</v>
      </c>
      <c r="D172">
        <v>0</v>
      </c>
      <c r="E172">
        <v>0</v>
      </c>
      <c r="F172">
        <v>0</v>
      </c>
      <c r="G172">
        <v>0</v>
      </c>
      <c r="H172">
        <v>0</v>
      </c>
      <c r="I172">
        <v>0</v>
      </c>
      <c r="J172">
        <v>0</v>
      </c>
    </row>
    <row r="173" spans="1:10" x14ac:dyDescent="0.35">
      <c r="A173">
        <v>1</v>
      </c>
      <c r="B173">
        <v>0</v>
      </c>
      <c r="C173">
        <v>0</v>
      </c>
      <c r="D173">
        <v>0</v>
      </c>
      <c r="E173">
        <v>0</v>
      </c>
      <c r="F173">
        <v>0</v>
      </c>
      <c r="G173">
        <v>0</v>
      </c>
      <c r="H173">
        <v>0</v>
      </c>
      <c r="I173">
        <v>0</v>
      </c>
      <c r="J173">
        <v>0</v>
      </c>
    </row>
    <row r="174" spans="1:10" x14ac:dyDescent="0.35">
      <c r="A174">
        <v>1</v>
      </c>
      <c r="B174">
        <v>0</v>
      </c>
      <c r="C174">
        <v>1</v>
      </c>
      <c r="D174">
        <v>0</v>
      </c>
      <c r="E174">
        <v>0</v>
      </c>
      <c r="F174">
        <v>0</v>
      </c>
      <c r="G174">
        <v>0</v>
      </c>
      <c r="H174">
        <v>0</v>
      </c>
      <c r="I174">
        <v>0</v>
      </c>
      <c r="J174">
        <v>0</v>
      </c>
    </row>
    <row r="175" spans="1:10" x14ac:dyDescent="0.35">
      <c r="A175">
        <v>1</v>
      </c>
      <c r="B175">
        <v>0</v>
      </c>
      <c r="C175">
        <v>0</v>
      </c>
      <c r="D175">
        <v>0</v>
      </c>
      <c r="E175">
        <v>0</v>
      </c>
      <c r="F175">
        <v>0</v>
      </c>
      <c r="G175">
        <v>0</v>
      </c>
      <c r="H175">
        <v>0</v>
      </c>
      <c r="I175">
        <v>0</v>
      </c>
      <c r="J175">
        <v>0</v>
      </c>
    </row>
    <row r="176" spans="1:10" x14ac:dyDescent="0.35">
      <c r="A176">
        <v>0</v>
      </c>
      <c r="B176">
        <v>0</v>
      </c>
      <c r="C176">
        <v>0</v>
      </c>
      <c r="D176">
        <v>1</v>
      </c>
      <c r="E176">
        <v>0</v>
      </c>
      <c r="F176">
        <v>0</v>
      </c>
      <c r="G176">
        <v>0</v>
      </c>
      <c r="H176">
        <v>0</v>
      </c>
      <c r="I176">
        <v>0</v>
      </c>
      <c r="J176">
        <v>0</v>
      </c>
    </row>
    <row r="177" spans="1:10" x14ac:dyDescent="0.35">
      <c r="A177">
        <v>0</v>
      </c>
      <c r="B177">
        <v>1</v>
      </c>
      <c r="C177">
        <v>0</v>
      </c>
      <c r="D177">
        <v>0</v>
      </c>
      <c r="E177">
        <v>0</v>
      </c>
      <c r="F177">
        <v>0</v>
      </c>
      <c r="G177">
        <v>0</v>
      </c>
      <c r="H177">
        <v>0</v>
      </c>
      <c r="I177">
        <v>0</v>
      </c>
      <c r="J177">
        <v>0</v>
      </c>
    </row>
    <row r="178" spans="1:10" x14ac:dyDescent="0.35">
      <c r="A178">
        <v>0</v>
      </c>
      <c r="B178">
        <v>0</v>
      </c>
      <c r="C178">
        <v>0</v>
      </c>
      <c r="D178">
        <v>0</v>
      </c>
      <c r="E178">
        <v>0</v>
      </c>
      <c r="F178">
        <v>0</v>
      </c>
      <c r="G178">
        <v>1</v>
      </c>
      <c r="H178">
        <v>0</v>
      </c>
      <c r="I178">
        <v>0</v>
      </c>
      <c r="J178">
        <v>0</v>
      </c>
    </row>
    <row r="179" spans="1:10" x14ac:dyDescent="0.35">
      <c r="A179">
        <v>1</v>
      </c>
      <c r="B179">
        <v>0</v>
      </c>
      <c r="C179">
        <v>0</v>
      </c>
      <c r="D179">
        <v>0</v>
      </c>
      <c r="E179">
        <v>0</v>
      </c>
      <c r="F179">
        <v>0</v>
      </c>
      <c r="G179">
        <v>0</v>
      </c>
      <c r="H179">
        <v>0</v>
      </c>
      <c r="I179">
        <v>0</v>
      </c>
      <c r="J179">
        <v>0</v>
      </c>
    </row>
    <row r="180" spans="1:10" x14ac:dyDescent="0.35">
      <c r="A180">
        <v>1</v>
      </c>
      <c r="B180">
        <v>0</v>
      </c>
      <c r="C180">
        <v>0</v>
      </c>
      <c r="D180">
        <v>0</v>
      </c>
      <c r="E180">
        <v>0</v>
      </c>
      <c r="F180">
        <v>0</v>
      </c>
      <c r="G180">
        <v>0</v>
      </c>
      <c r="H180">
        <v>0</v>
      </c>
      <c r="I180">
        <v>0</v>
      </c>
      <c r="J180">
        <v>0</v>
      </c>
    </row>
    <row r="181" spans="1:10" x14ac:dyDescent="0.35">
      <c r="A181">
        <v>1</v>
      </c>
      <c r="B181">
        <v>0</v>
      </c>
      <c r="C181">
        <v>0</v>
      </c>
      <c r="D181">
        <v>0</v>
      </c>
      <c r="E181">
        <v>0</v>
      </c>
      <c r="F181">
        <v>0</v>
      </c>
      <c r="G181">
        <v>0</v>
      </c>
      <c r="H181">
        <v>0</v>
      </c>
      <c r="I181">
        <v>0</v>
      </c>
      <c r="J181">
        <v>0</v>
      </c>
    </row>
    <row r="182" spans="1:10" x14ac:dyDescent="0.35">
      <c r="A182">
        <v>0</v>
      </c>
      <c r="B182">
        <v>0</v>
      </c>
      <c r="C182">
        <v>0</v>
      </c>
      <c r="D182">
        <v>0</v>
      </c>
      <c r="E182">
        <v>0</v>
      </c>
      <c r="F182">
        <v>0</v>
      </c>
      <c r="G182">
        <v>1</v>
      </c>
      <c r="H182">
        <v>0</v>
      </c>
      <c r="I182">
        <v>0</v>
      </c>
      <c r="J182">
        <v>0</v>
      </c>
    </row>
    <row r="183" spans="1:10" x14ac:dyDescent="0.35">
      <c r="A183">
        <v>1</v>
      </c>
      <c r="B183">
        <v>0</v>
      </c>
      <c r="C183">
        <v>0</v>
      </c>
      <c r="D183">
        <v>0</v>
      </c>
      <c r="E183">
        <v>0</v>
      </c>
      <c r="F183">
        <v>0</v>
      </c>
      <c r="G183">
        <v>0</v>
      </c>
      <c r="H183">
        <v>0</v>
      </c>
      <c r="I183">
        <v>0</v>
      </c>
      <c r="J183">
        <v>0</v>
      </c>
    </row>
    <row r="184" spans="1:10" x14ac:dyDescent="0.35">
      <c r="A184">
        <v>0</v>
      </c>
      <c r="B184">
        <v>0</v>
      </c>
      <c r="C184">
        <v>0</v>
      </c>
      <c r="D184">
        <v>0</v>
      </c>
      <c r="E184">
        <v>0</v>
      </c>
      <c r="F184">
        <v>0</v>
      </c>
      <c r="G184">
        <v>1</v>
      </c>
      <c r="H184">
        <v>0</v>
      </c>
      <c r="I184">
        <v>0</v>
      </c>
      <c r="J184">
        <v>0</v>
      </c>
    </row>
    <row r="185" spans="1:10" x14ac:dyDescent="0.35">
      <c r="A185">
        <v>1</v>
      </c>
      <c r="B185">
        <v>0</v>
      </c>
      <c r="C185">
        <v>0</v>
      </c>
      <c r="D185">
        <v>0</v>
      </c>
      <c r="E185">
        <v>0</v>
      </c>
      <c r="F185">
        <v>0</v>
      </c>
      <c r="G185">
        <v>1</v>
      </c>
      <c r="H185">
        <v>0</v>
      </c>
      <c r="I185">
        <v>0</v>
      </c>
      <c r="J185">
        <v>0</v>
      </c>
    </row>
    <row r="186" spans="1:10" x14ac:dyDescent="0.35">
      <c r="A186">
        <v>0</v>
      </c>
      <c r="B186">
        <v>0</v>
      </c>
      <c r="C186">
        <v>0</v>
      </c>
      <c r="D186">
        <v>0</v>
      </c>
      <c r="E186">
        <v>0</v>
      </c>
      <c r="F186">
        <v>0</v>
      </c>
      <c r="G186">
        <v>1</v>
      </c>
      <c r="H186">
        <v>0</v>
      </c>
      <c r="I186">
        <v>0</v>
      </c>
      <c r="J186">
        <v>0</v>
      </c>
    </row>
    <row r="187" spans="1:10" x14ac:dyDescent="0.35">
      <c r="A187">
        <v>1</v>
      </c>
      <c r="B187">
        <v>1</v>
      </c>
      <c r="C187">
        <v>0</v>
      </c>
      <c r="D187">
        <v>0</v>
      </c>
      <c r="E187">
        <v>0</v>
      </c>
      <c r="F187">
        <v>0</v>
      </c>
      <c r="G187">
        <v>0</v>
      </c>
      <c r="H187">
        <v>0</v>
      </c>
      <c r="I187">
        <v>0</v>
      </c>
      <c r="J187">
        <v>0</v>
      </c>
    </row>
    <row r="188" spans="1:10" x14ac:dyDescent="0.35">
      <c r="A188">
        <v>1</v>
      </c>
      <c r="B188">
        <v>0</v>
      </c>
      <c r="C188">
        <v>0</v>
      </c>
      <c r="D188">
        <v>0</v>
      </c>
      <c r="E188">
        <v>0</v>
      </c>
      <c r="F188">
        <v>0</v>
      </c>
      <c r="G188">
        <v>1</v>
      </c>
      <c r="H188">
        <v>0</v>
      </c>
      <c r="I188">
        <v>0</v>
      </c>
      <c r="J188">
        <v>0</v>
      </c>
    </row>
    <row r="189" spans="1:10" x14ac:dyDescent="0.35">
      <c r="A189">
        <v>0</v>
      </c>
      <c r="B189">
        <v>0</v>
      </c>
      <c r="C189">
        <v>0</v>
      </c>
      <c r="D189">
        <v>0</v>
      </c>
      <c r="E189">
        <v>0</v>
      </c>
      <c r="F189">
        <v>1</v>
      </c>
      <c r="G189">
        <v>0</v>
      </c>
      <c r="H189">
        <v>0</v>
      </c>
      <c r="I189">
        <v>0</v>
      </c>
      <c r="J189">
        <v>0</v>
      </c>
    </row>
    <row r="190" spans="1:10" x14ac:dyDescent="0.35">
      <c r="A190">
        <v>0</v>
      </c>
      <c r="B190">
        <v>0</v>
      </c>
      <c r="C190">
        <v>0</v>
      </c>
      <c r="D190">
        <v>1</v>
      </c>
      <c r="E190">
        <v>0</v>
      </c>
      <c r="F190">
        <v>0</v>
      </c>
      <c r="G190">
        <v>1</v>
      </c>
      <c r="H190">
        <v>0</v>
      </c>
      <c r="I190">
        <v>0</v>
      </c>
      <c r="J190">
        <v>0</v>
      </c>
    </row>
    <row r="191" spans="1:10" x14ac:dyDescent="0.35">
      <c r="A191">
        <v>1</v>
      </c>
      <c r="B191">
        <v>0</v>
      </c>
      <c r="C191">
        <v>0</v>
      </c>
      <c r="D191">
        <v>0</v>
      </c>
      <c r="E191">
        <v>0</v>
      </c>
      <c r="F191">
        <v>0</v>
      </c>
      <c r="G191">
        <v>1</v>
      </c>
      <c r="H191">
        <v>0</v>
      </c>
      <c r="I191">
        <v>0</v>
      </c>
      <c r="J191">
        <v>0</v>
      </c>
    </row>
    <row r="192" spans="1:10" x14ac:dyDescent="0.35">
      <c r="A192">
        <v>1</v>
      </c>
      <c r="B192">
        <v>0</v>
      </c>
      <c r="C192">
        <v>0</v>
      </c>
      <c r="D192">
        <v>0</v>
      </c>
      <c r="E192">
        <v>0</v>
      </c>
      <c r="F192">
        <v>0</v>
      </c>
      <c r="G192">
        <v>0</v>
      </c>
      <c r="H192">
        <v>0</v>
      </c>
      <c r="I192">
        <v>0</v>
      </c>
      <c r="J192">
        <v>0</v>
      </c>
    </row>
    <row r="193" spans="1:11" x14ac:dyDescent="0.35">
      <c r="A193">
        <v>1</v>
      </c>
      <c r="B193">
        <v>0</v>
      </c>
      <c r="C193">
        <v>0</v>
      </c>
      <c r="D193">
        <v>0</v>
      </c>
      <c r="E193">
        <v>0</v>
      </c>
      <c r="F193">
        <v>0</v>
      </c>
      <c r="G193">
        <v>1</v>
      </c>
      <c r="H193">
        <v>0</v>
      </c>
      <c r="I193">
        <v>0</v>
      </c>
      <c r="J193">
        <v>0</v>
      </c>
    </row>
    <row r="194" spans="1:11" x14ac:dyDescent="0.35">
      <c r="A194">
        <v>0</v>
      </c>
      <c r="B194">
        <v>0</v>
      </c>
      <c r="C194">
        <v>0</v>
      </c>
      <c r="D194">
        <v>1</v>
      </c>
      <c r="E194">
        <v>0</v>
      </c>
      <c r="F194">
        <v>0</v>
      </c>
      <c r="G194">
        <v>1</v>
      </c>
      <c r="H194">
        <v>0</v>
      </c>
      <c r="I194">
        <v>0</v>
      </c>
      <c r="J194">
        <v>0</v>
      </c>
    </row>
    <row r="195" spans="1:11" x14ac:dyDescent="0.35">
      <c r="A195">
        <v>1</v>
      </c>
      <c r="B195">
        <v>1</v>
      </c>
      <c r="C195">
        <v>1</v>
      </c>
      <c r="D195">
        <v>1</v>
      </c>
      <c r="E195">
        <v>0</v>
      </c>
      <c r="F195">
        <v>0</v>
      </c>
      <c r="G195">
        <v>1</v>
      </c>
      <c r="H195">
        <v>0</v>
      </c>
      <c r="I195">
        <v>0</v>
      </c>
      <c r="J195">
        <v>0</v>
      </c>
    </row>
    <row r="196" spans="1:11" x14ac:dyDescent="0.35">
      <c r="A196">
        <v>1</v>
      </c>
      <c r="B196">
        <v>0</v>
      </c>
      <c r="C196">
        <v>0</v>
      </c>
      <c r="D196">
        <v>0</v>
      </c>
      <c r="E196">
        <v>0</v>
      </c>
      <c r="F196">
        <v>0</v>
      </c>
      <c r="G196">
        <v>0</v>
      </c>
      <c r="H196">
        <v>0</v>
      </c>
      <c r="I196">
        <v>0</v>
      </c>
      <c r="J196">
        <v>0</v>
      </c>
    </row>
    <row r="197" spans="1:11" x14ac:dyDescent="0.35">
      <c r="A197">
        <v>1</v>
      </c>
      <c r="B197">
        <v>0</v>
      </c>
      <c r="C197">
        <v>0</v>
      </c>
      <c r="D197">
        <v>1</v>
      </c>
      <c r="E197">
        <v>0</v>
      </c>
      <c r="F197">
        <v>0</v>
      </c>
      <c r="G197">
        <v>0</v>
      </c>
      <c r="H197">
        <v>0</v>
      </c>
      <c r="I197">
        <v>0</v>
      </c>
      <c r="J197">
        <v>0</v>
      </c>
    </row>
    <row r="198" spans="1:11" x14ac:dyDescent="0.35">
      <c r="A198">
        <v>1</v>
      </c>
      <c r="B198">
        <v>0</v>
      </c>
      <c r="C198">
        <v>0</v>
      </c>
      <c r="D198">
        <v>0</v>
      </c>
      <c r="E198">
        <v>0</v>
      </c>
      <c r="F198">
        <v>0</v>
      </c>
      <c r="G198">
        <v>0</v>
      </c>
      <c r="H198">
        <v>0</v>
      </c>
      <c r="I198">
        <v>0</v>
      </c>
      <c r="J198">
        <v>0</v>
      </c>
    </row>
    <row r="199" spans="1:11" x14ac:dyDescent="0.35">
      <c r="A199">
        <v>1</v>
      </c>
      <c r="B199">
        <v>0</v>
      </c>
      <c r="C199">
        <v>0</v>
      </c>
      <c r="D199">
        <v>0</v>
      </c>
      <c r="E199">
        <v>0</v>
      </c>
      <c r="F199">
        <v>0</v>
      </c>
      <c r="G199">
        <v>0</v>
      </c>
      <c r="H199">
        <v>0</v>
      </c>
      <c r="I199">
        <v>0</v>
      </c>
      <c r="J199">
        <v>0</v>
      </c>
    </row>
    <row r="200" spans="1:11" x14ac:dyDescent="0.35">
      <c r="A200">
        <v>0</v>
      </c>
      <c r="B200">
        <v>1</v>
      </c>
      <c r="C200">
        <v>0</v>
      </c>
      <c r="D200">
        <v>0</v>
      </c>
      <c r="E200">
        <v>0</v>
      </c>
      <c r="F200">
        <v>0</v>
      </c>
      <c r="G200">
        <v>1</v>
      </c>
      <c r="H200">
        <v>0</v>
      </c>
      <c r="I200">
        <v>0</v>
      </c>
      <c r="J200">
        <v>0</v>
      </c>
    </row>
    <row r="201" spans="1:11" x14ac:dyDescent="0.35">
      <c r="A201">
        <v>1</v>
      </c>
      <c r="B201">
        <v>0</v>
      </c>
      <c r="C201">
        <v>0</v>
      </c>
      <c r="D201">
        <v>0</v>
      </c>
      <c r="E201">
        <v>0</v>
      </c>
      <c r="F201">
        <v>0</v>
      </c>
      <c r="G201">
        <v>0</v>
      </c>
      <c r="H201">
        <v>0</v>
      </c>
      <c r="I201">
        <v>0</v>
      </c>
      <c r="J201">
        <v>0</v>
      </c>
    </row>
    <row r="202" spans="1:11" x14ac:dyDescent="0.35">
      <c r="A202">
        <v>0</v>
      </c>
      <c r="B202">
        <v>0</v>
      </c>
      <c r="C202">
        <v>0</v>
      </c>
      <c r="D202">
        <v>0</v>
      </c>
      <c r="E202">
        <v>0</v>
      </c>
      <c r="F202">
        <v>0</v>
      </c>
      <c r="G202">
        <v>1</v>
      </c>
      <c r="H202">
        <v>0</v>
      </c>
      <c r="I202">
        <v>0</v>
      </c>
      <c r="J202">
        <v>0</v>
      </c>
    </row>
    <row r="203" spans="1:11" x14ac:dyDescent="0.35">
      <c r="A203">
        <v>1</v>
      </c>
      <c r="B203">
        <v>0</v>
      </c>
      <c r="C203">
        <v>0</v>
      </c>
      <c r="D203">
        <v>0</v>
      </c>
      <c r="E203">
        <v>0</v>
      </c>
      <c r="F203">
        <v>0</v>
      </c>
      <c r="G203">
        <v>0</v>
      </c>
      <c r="H203">
        <v>0</v>
      </c>
      <c r="I203">
        <v>0</v>
      </c>
      <c r="J203">
        <v>0</v>
      </c>
    </row>
    <row r="204" spans="1:11" x14ac:dyDescent="0.35">
      <c r="A204">
        <v>0</v>
      </c>
      <c r="B204">
        <v>0</v>
      </c>
      <c r="C204">
        <v>0</v>
      </c>
      <c r="D204">
        <v>0</v>
      </c>
      <c r="E204">
        <v>0</v>
      </c>
      <c r="F204">
        <v>0</v>
      </c>
      <c r="G204">
        <v>0</v>
      </c>
      <c r="H204">
        <f>I204</f>
        <v>1</v>
      </c>
      <c r="I204">
        <v>1</v>
      </c>
      <c r="J204">
        <v>0</v>
      </c>
      <c r="K204" t="s">
        <v>1086</v>
      </c>
    </row>
    <row r="205" spans="1:11" x14ac:dyDescent="0.35">
      <c r="A205">
        <v>1</v>
      </c>
      <c r="B205">
        <v>0</v>
      </c>
      <c r="C205">
        <v>0</v>
      </c>
      <c r="D205">
        <v>0</v>
      </c>
      <c r="E205">
        <v>0</v>
      </c>
      <c r="F205">
        <v>0</v>
      </c>
      <c r="G205">
        <v>0</v>
      </c>
      <c r="H205">
        <v>0</v>
      </c>
      <c r="I205">
        <v>0</v>
      </c>
      <c r="J205">
        <v>0</v>
      </c>
    </row>
    <row r="206" spans="1:11" x14ac:dyDescent="0.35">
      <c r="A206">
        <v>1</v>
      </c>
      <c r="B206">
        <v>0</v>
      </c>
      <c r="C206">
        <v>0</v>
      </c>
      <c r="D206">
        <v>1</v>
      </c>
      <c r="E206">
        <v>0</v>
      </c>
      <c r="F206">
        <v>1</v>
      </c>
      <c r="G206">
        <v>0</v>
      </c>
      <c r="H206">
        <v>0</v>
      </c>
      <c r="I206">
        <v>0</v>
      </c>
      <c r="J206">
        <v>0</v>
      </c>
    </row>
    <row r="207" spans="1:11" x14ac:dyDescent="0.35">
      <c r="A207">
        <v>1</v>
      </c>
      <c r="B207">
        <v>0</v>
      </c>
      <c r="C207">
        <v>0</v>
      </c>
      <c r="D207">
        <v>0</v>
      </c>
      <c r="E207">
        <v>0</v>
      </c>
      <c r="F207">
        <v>0</v>
      </c>
      <c r="G207">
        <v>0</v>
      </c>
      <c r="H207">
        <v>0</v>
      </c>
      <c r="I207">
        <v>0</v>
      </c>
      <c r="J207">
        <v>0</v>
      </c>
    </row>
    <row r="208" spans="1:11" x14ac:dyDescent="0.35">
      <c r="A208">
        <v>1</v>
      </c>
      <c r="B208">
        <v>0</v>
      </c>
      <c r="C208">
        <v>0</v>
      </c>
      <c r="D208">
        <v>0</v>
      </c>
      <c r="E208">
        <v>0</v>
      </c>
      <c r="F208">
        <v>0</v>
      </c>
      <c r="G208">
        <v>0</v>
      </c>
      <c r="H208">
        <v>0</v>
      </c>
      <c r="I208">
        <v>0</v>
      </c>
      <c r="J208">
        <v>0</v>
      </c>
    </row>
    <row r="209" spans="1:10" x14ac:dyDescent="0.35">
      <c r="A209">
        <v>1</v>
      </c>
      <c r="B209">
        <v>0</v>
      </c>
      <c r="C209">
        <v>0</v>
      </c>
      <c r="D209">
        <v>0</v>
      </c>
      <c r="E209">
        <v>0</v>
      </c>
      <c r="F209">
        <v>0</v>
      </c>
      <c r="G209">
        <v>0</v>
      </c>
      <c r="H209">
        <v>0</v>
      </c>
      <c r="I209">
        <v>0</v>
      </c>
      <c r="J209">
        <v>0</v>
      </c>
    </row>
    <row r="210" spans="1:10" x14ac:dyDescent="0.35">
      <c r="A210">
        <v>0</v>
      </c>
      <c r="B210">
        <v>0</v>
      </c>
      <c r="C210">
        <v>0</v>
      </c>
      <c r="D210">
        <v>0</v>
      </c>
      <c r="E210">
        <v>0</v>
      </c>
      <c r="F210">
        <v>0</v>
      </c>
      <c r="G210">
        <v>1</v>
      </c>
      <c r="H210">
        <v>0</v>
      </c>
      <c r="I210">
        <v>0</v>
      </c>
      <c r="J210">
        <v>0</v>
      </c>
    </row>
    <row r="211" spans="1:10" x14ac:dyDescent="0.35">
      <c r="A211">
        <v>1</v>
      </c>
      <c r="B211">
        <v>0</v>
      </c>
      <c r="C211">
        <v>0</v>
      </c>
      <c r="D211">
        <v>0</v>
      </c>
      <c r="E211">
        <v>0</v>
      </c>
      <c r="F211">
        <v>0</v>
      </c>
      <c r="G211">
        <v>1</v>
      </c>
      <c r="H211">
        <v>0</v>
      </c>
      <c r="I211">
        <v>0</v>
      </c>
      <c r="J211">
        <v>0</v>
      </c>
    </row>
    <row r="212" spans="1:10" x14ac:dyDescent="0.35">
      <c r="A212">
        <v>0</v>
      </c>
      <c r="B212">
        <v>0</v>
      </c>
      <c r="C212">
        <v>0</v>
      </c>
      <c r="D212">
        <v>0</v>
      </c>
      <c r="E212">
        <v>0</v>
      </c>
      <c r="F212">
        <v>1</v>
      </c>
      <c r="G212">
        <v>1</v>
      </c>
      <c r="H212">
        <v>0</v>
      </c>
      <c r="I212">
        <v>0</v>
      </c>
      <c r="J212">
        <v>0</v>
      </c>
    </row>
    <row r="213" spans="1:10" x14ac:dyDescent="0.35">
      <c r="A213">
        <v>1</v>
      </c>
      <c r="B213">
        <v>0</v>
      </c>
      <c r="C213">
        <v>0</v>
      </c>
      <c r="D213">
        <v>0</v>
      </c>
      <c r="E213">
        <v>0</v>
      </c>
      <c r="F213">
        <v>0</v>
      </c>
      <c r="G213">
        <v>1</v>
      </c>
      <c r="H213">
        <v>0</v>
      </c>
      <c r="I213">
        <v>0</v>
      </c>
      <c r="J213">
        <v>0</v>
      </c>
    </row>
    <row r="214" spans="1:10" x14ac:dyDescent="0.35">
      <c r="A214">
        <v>1</v>
      </c>
      <c r="B214">
        <v>0</v>
      </c>
      <c r="C214">
        <v>0</v>
      </c>
      <c r="D214">
        <v>0</v>
      </c>
      <c r="E214">
        <v>0</v>
      </c>
      <c r="F214">
        <v>0</v>
      </c>
      <c r="G214">
        <v>0</v>
      </c>
      <c r="H214">
        <v>0</v>
      </c>
      <c r="I214">
        <v>0</v>
      </c>
      <c r="J214">
        <v>0</v>
      </c>
    </row>
    <row r="215" spans="1:10" x14ac:dyDescent="0.35">
      <c r="A215">
        <v>0</v>
      </c>
      <c r="B215">
        <v>0</v>
      </c>
      <c r="C215">
        <v>0</v>
      </c>
      <c r="D215">
        <v>1</v>
      </c>
      <c r="E215">
        <v>0</v>
      </c>
      <c r="F215">
        <v>0</v>
      </c>
      <c r="G215">
        <v>1</v>
      </c>
      <c r="H215">
        <v>0</v>
      </c>
      <c r="I215">
        <v>0</v>
      </c>
      <c r="J215">
        <v>0</v>
      </c>
    </row>
    <row r="216" spans="1:10" x14ac:dyDescent="0.35">
      <c r="A216">
        <v>1</v>
      </c>
      <c r="B216">
        <v>0</v>
      </c>
      <c r="C216">
        <v>0</v>
      </c>
      <c r="D216">
        <v>0</v>
      </c>
      <c r="E216">
        <v>0</v>
      </c>
      <c r="F216">
        <v>0</v>
      </c>
      <c r="G216">
        <v>0</v>
      </c>
      <c r="H216">
        <v>0</v>
      </c>
      <c r="I216">
        <v>0</v>
      </c>
      <c r="J216">
        <v>0</v>
      </c>
    </row>
    <row r="217" spans="1:10" x14ac:dyDescent="0.35">
      <c r="A217">
        <v>1</v>
      </c>
      <c r="B217">
        <v>0</v>
      </c>
      <c r="C217">
        <v>0</v>
      </c>
      <c r="D217">
        <v>0</v>
      </c>
      <c r="E217">
        <v>0</v>
      </c>
      <c r="F217">
        <v>0</v>
      </c>
      <c r="G217">
        <v>0</v>
      </c>
      <c r="H217">
        <v>0</v>
      </c>
      <c r="I217">
        <v>0</v>
      </c>
      <c r="J217">
        <v>0</v>
      </c>
    </row>
    <row r="218" spans="1:10" x14ac:dyDescent="0.35">
      <c r="A218">
        <v>1</v>
      </c>
      <c r="B218">
        <v>0</v>
      </c>
      <c r="C218">
        <v>0</v>
      </c>
      <c r="D218">
        <v>0</v>
      </c>
      <c r="E218">
        <v>0</v>
      </c>
      <c r="F218">
        <v>0</v>
      </c>
      <c r="G218">
        <v>0</v>
      </c>
      <c r="H218">
        <v>0</v>
      </c>
      <c r="I218">
        <v>0</v>
      </c>
      <c r="J218">
        <v>0</v>
      </c>
    </row>
    <row r="219" spans="1:10" x14ac:dyDescent="0.35">
      <c r="A219">
        <v>0</v>
      </c>
      <c r="B219">
        <v>0</v>
      </c>
      <c r="C219">
        <v>0</v>
      </c>
      <c r="D219">
        <v>0</v>
      </c>
      <c r="E219">
        <v>0</v>
      </c>
      <c r="F219">
        <v>1</v>
      </c>
      <c r="G219">
        <v>0</v>
      </c>
      <c r="H219">
        <v>0</v>
      </c>
      <c r="I219">
        <v>0</v>
      </c>
      <c r="J219">
        <v>0</v>
      </c>
    </row>
    <row r="220" spans="1:10" x14ac:dyDescent="0.35">
      <c r="A220">
        <v>1</v>
      </c>
      <c r="B220">
        <v>0</v>
      </c>
      <c r="C220">
        <v>0</v>
      </c>
      <c r="D220">
        <v>0</v>
      </c>
      <c r="E220">
        <v>0</v>
      </c>
      <c r="F220">
        <v>0</v>
      </c>
      <c r="G220">
        <v>1</v>
      </c>
      <c r="H220">
        <v>0</v>
      </c>
      <c r="I220">
        <v>0</v>
      </c>
      <c r="J220">
        <v>0</v>
      </c>
    </row>
    <row r="221" spans="1:10" x14ac:dyDescent="0.35">
      <c r="A221">
        <v>1</v>
      </c>
      <c r="B221">
        <v>0</v>
      </c>
      <c r="C221">
        <v>0</v>
      </c>
      <c r="D221">
        <v>0</v>
      </c>
      <c r="E221">
        <v>0</v>
      </c>
      <c r="F221">
        <v>0</v>
      </c>
      <c r="G221">
        <v>0</v>
      </c>
      <c r="H221">
        <v>0</v>
      </c>
      <c r="I221">
        <v>0</v>
      </c>
      <c r="J221">
        <v>0</v>
      </c>
    </row>
    <row r="222" spans="1:10" x14ac:dyDescent="0.35">
      <c r="A222">
        <v>0</v>
      </c>
      <c r="B222">
        <v>0</v>
      </c>
      <c r="C222">
        <v>0</v>
      </c>
      <c r="D222">
        <v>0</v>
      </c>
      <c r="E222">
        <v>0</v>
      </c>
      <c r="F222">
        <v>1</v>
      </c>
      <c r="G222">
        <v>0</v>
      </c>
      <c r="H222">
        <v>0</v>
      </c>
      <c r="I222">
        <v>0</v>
      </c>
      <c r="J222">
        <v>0</v>
      </c>
    </row>
    <row r="223" spans="1:10" x14ac:dyDescent="0.35">
      <c r="A223">
        <v>0</v>
      </c>
      <c r="B223">
        <v>0</v>
      </c>
      <c r="C223">
        <v>0</v>
      </c>
      <c r="D223">
        <v>0</v>
      </c>
      <c r="E223">
        <v>0</v>
      </c>
      <c r="F223">
        <v>1</v>
      </c>
      <c r="G223">
        <v>0</v>
      </c>
      <c r="H223">
        <v>0</v>
      </c>
      <c r="I223">
        <v>0</v>
      </c>
      <c r="J223">
        <v>0</v>
      </c>
    </row>
    <row r="224" spans="1:10" x14ac:dyDescent="0.35">
      <c r="A224">
        <v>1</v>
      </c>
      <c r="B224">
        <v>0</v>
      </c>
      <c r="C224">
        <v>0</v>
      </c>
      <c r="D224">
        <v>0</v>
      </c>
      <c r="E224">
        <v>0</v>
      </c>
      <c r="F224">
        <v>0</v>
      </c>
      <c r="G224">
        <v>0</v>
      </c>
      <c r="H224">
        <v>0</v>
      </c>
      <c r="I224">
        <v>0</v>
      </c>
      <c r="J224">
        <v>0</v>
      </c>
    </row>
    <row r="225" spans="1:11" x14ac:dyDescent="0.35">
      <c r="A225">
        <v>1</v>
      </c>
      <c r="B225">
        <v>0</v>
      </c>
      <c r="C225">
        <v>0</v>
      </c>
      <c r="D225">
        <v>0</v>
      </c>
      <c r="E225">
        <v>0</v>
      </c>
      <c r="F225">
        <v>0</v>
      </c>
      <c r="G225">
        <v>0</v>
      </c>
      <c r="H225">
        <v>0</v>
      </c>
      <c r="I225">
        <v>0</v>
      </c>
      <c r="J225">
        <v>0</v>
      </c>
    </row>
    <row r="226" spans="1:11" x14ac:dyDescent="0.35">
      <c r="A226">
        <v>1</v>
      </c>
      <c r="B226">
        <v>0</v>
      </c>
      <c r="C226">
        <v>0</v>
      </c>
      <c r="D226">
        <v>0</v>
      </c>
      <c r="E226">
        <v>0</v>
      </c>
      <c r="F226">
        <v>0</v>
      </c>
      <c r="G226">
        <v>1</v>
      </c>
      <c r="H226">
        <v>0</v>
      </c>
      <c r="I226">
        <v>0</v>
      </c>
      <c r="J226">
        <v>0</v>
      </c>
    </row>
    <row r="227" spans="1:11" x14ac:dyDescent="0.35">
      <c r="A227">
        <v>1</v>
      </c>
      <c r="B227">
        <v>0</v>
      </c>
      <c r="C227">
        <v>0</v>
      </c>
      <c r="D227">
        <v>0</v>
      </c>
      <c r="E227">
        <v>0</v>
      </c>
      <c r="F227">
        <v>0</v>
      </c>
      <c r="G227">
        <v>1</v>
      </c>
      <c r="H227">
        <v>0</v>
      </c>
      <c r="I227">
        <v>0</v>
      </c>
      <c r="J227">
        <v>0</v>
      </c>
    </row>
    <row r="228" spans="1:11" x14ac:dyDescent="0.35">
      <c r="A228">
        <v>1</v>
      </c>
      <c r="B228">
        <v>0</v>
      </c>
      <c r="C228">
        <v>0</v>
      </c>
      <c r="D228">
        <v>0</v>
      </c>
      <c r="E228">
        <v>0</v>
      </c>
      <c r="F228">
        <v>0</v>
      </c>
      <c r="G228">
        <v>0</v>
      </c>
      <c r="H228">
        <v>0</v>
      </c>
      <c r="I228">
        <v>0</v>
      </c>
      <c r="J228">
        <v>0</v>
      </c>
    </row>
    <row r="229" spans="1:11" x14ac:dyDescent="0.35">
      <c r="A229">
        <v>1</v>
      </c>
      <c r="B229">
        <v>0</v>
      </c>
      <c r="C229">
        <v>0</v>
      </c>
      <c r="D229">
        <v>0</v>
      </c>
      <c r="E229">
        <v>0</v>
      </c>
      <c r="F229">
        <v>0</v>
      </c>
      <c r="G229">
        <v>0</v>
      </c>
      <c r="H229">
        <v>0</v>
      </c>
      <c r="I229">
        <v>0</v>
      </c>
      <c r="J229">
        <v>0</v>
      </c>
    </row>
    <row r="230" spans="1:11" x14ac:dyDescent="0.35">
      <c r="A230">
        <v>1</v>
      </c>
      <c r="B230">
        <v>0</v>
      </c>
      <c r="C230">
        <v>0</v>
      </c>
      <c r="D230">
        <v>0</v>
      </c>
      <c r="E230">
        <v>0</v>
      </c>
      <c r="F230">
        <v>0</v>
      </c>
      <c r="G230">
        <v>0</v>
      </c>
      <c r="H230">
        <v>0</v>
      </c>
      <c r="I230">
        <v>0</v>
      </c>
      <c r="J230">
        <v>0</v>
      </c>
    </row>
    <row r="231" spans="1:11" x14ac:dyDescent="0.35">
      <c r="A231">
        <v>1</v>
      </c>
      <c r="B231">
        <v>0</v>
      </c>
      <c r="C231">
        <v>0</v>
      </c>
      <c r="D231">
        <v>0</v>
      </c>
      <c r="E231">
        <v>0</v>
      </c>
      <c r="F231">
        <v>0</v>
      </c>
      <c r="G231">
        <v>0</v>
      </c>
      <c r="H231">
        <v>0</v>
      </c>
      <c r="I231">
        <v>0</v>
      </c>
      <c r="J231">
        <v>0</v>
      </c>
    </row>
    <row r="232" spans="1:11" x14ac:dyDescent="0.35">
      <c r="A232">
        <v>0</v>
      </c>
      <c r="B232">
        <v>0</v>
      </c>
      <c r="C232">
        <v>0</v>
      </c>
      <c r="D232">
        <v>1</v>
      </c>
      <c r="E232">
        <v>0</v>
      </c>
      <c r="F232">
        <v>0</v>
      </c>
      <c r="G232">
        <v>0</v>
      </c>
      <c r="H232">
        <v>0</v>
      </c>
      <c r="I232">
        <v>0</v>
      </c>
      <c r="J232">
        <v>0</v>
      </c>
    </row>
    <row r="233" spans="1:11" x14ac:dyDescent="0.35">
      <c r="A233">
        <v>0</v>
      </c>
      <c r="B233">
        <v>0</v>
      </c>
      <c r="C233">
        <v>0</v>
      </c>
      <c r="D233">
        <v>1</v>
      </c>
      <c r="E233">
        <v>0</v>
      </c>
      <c r="F233">
        <v>0</v>
      </c>
      <c r="G233">
        <v>0</v>
      </c>
      <c r="H233">
        <v>0</v>
      </c>
      <c r="I233">
        <v>0</v>
      </c>
      <c r="J233">
        <v>0</v>
      </c>
    </row>
    <row r="234" spans="1:11" x14ac:dyDescent="0.35">
      <c r="A234">
        <v>0</v>
      </c>
      <c r="B234">
        <v>0</v>
      </c>
      <c r="C234">
        <v>0</v>
      </c>
      <c r="D234">
        <v>0</v>
      </c>
      <c r="E234">
        <v>0</v>
      </c>
      <c r="F234">
        <v>0</v>
      </c>
      <c r="G234">
        <v>0</v>
      </c>
      <c r="H234">
        <f t="shared" ref="H234:H237" si="8">I234</f>
        <v>1</v>
      </c>
      <c r="I234">
        <v>1</v>
      </c>
      <c r="J234">
        <v>0</v>
      </c>
      <c r="K234" t="s">
        <v>1180</v>
      </c>
    </row>
    <row r="235" spans="1:11" x14ac:dyDescent="0.35">
      <c r="A235">
        <v>0</v>
      </c>
      <c r="B235">
        <v>0</v>
      </c>
      <c r="C235">
        <v>0</v>
      </c>
      <c r="D235">
        <v>0</v>
      </c>
      <c r="E235">
        <v>0</v>
      </c>
      <c r="F235">
        <v>0</v>
      </c>
      <c r="G235">
        <v>0</v>
      </c>
      <c r="H235">
        <f t="shared" si="8"/>
        <v>1</v>
      </c>
      <c r="I235">
        <v>1</v>
      </c>
      <c r="J235">
        <v>0</v>
      </c>
      <c r="K235" t="s">
        <v>1180</v>
      </c>
    </row>
    <row r="236" spans="1:11" x14ac:dyDescent="0.35">
      <c r="A236">
        <v>0</v>
      </c>
      <c r="B236">
        <v>0</v>
      </c>
      <c r="C236">
        <v>0</v>
      </c>
      <c r="D236">
        <v>0</v>
      </c>
      <c r="E236">
        <v>0</v>
      </c>
      <c r="F236">
        <v>0</v>
      </c>
      <c r="G236">
        <v>0</v>
      </c>
      <c r="H236">
        <f t="shared" si="8"/>
        <v>1</v>
      </c>
      <c r="I236">
        <v>1</v>
      </c>
      <c r="J236">
        <v>0</v>
      </c>
      <c r="K236" t="s">
        <v>1189</v>
      </c>
    </row>
    <row r="237" spans="1:11" x14ac:dyDescent="0.35">
      <c r="A237">
        <v>1</v>
      </c>
      <c r="B237">
        <v>0</v>
      </c>
      <c r="C237">
        <v>0</v>
      </c>
      <c r="D237">
        <v>0</v>
      </c>
      <c r="E237">
        <v>0</v>
      </c>
      <c r="F237">
        <v>0</v>
      </c>
      <c r="G237">
        <v>0</v>
      </c>
      <c r="H237">
        <f t="shared" si="8"/>
        <v>1</v>
      </c>
      <c r="I237">
        <v>1</v>
      </c>
      <c r="J237">
        <v>0</v>
      </c>
      <c r="K237" t="s">
        <v>1189</v>
      </c>
    </row>
    <row r="238" spans="1:11" x14ac:dyDescent="0.35">
      <c r="A238">
        <v>0</v>
      </c>
      <c r="B238">
        <v>0</v>
      </c>
      <c r="C238">
        <v>0</v>
      </c>
      <c r="D238">
        <v>1</v>
      </c>
      <c r="E238">
        <v>0</v>
      </c>
      <c r="F238">
        <v>0</v>
      </c>
      <c r="G238">
        <v>0</v>
      </c>
      <c r="H238">
        <v>0</v>
      </c>
      <c r="I238">
        <v>0</v>
      </c>
      <c r="J238">
        <v>0</v>
      </c>
    </row>
    <row r="239" spans="1:11" x14ac:dyDescent="0.35">
      <c r="A239">
        <v>0</v>
      </c>
      <c r="B239">
        <v>0</v>
      </c>
      <c r="C239">
        <v>0</v>
      </c>
      <c r="D239">
        <v>0</v>
      </c>
      <c r="E239">
        <v>0</v>
      </c>
      <c r="F239">
        <v>0</v>
      </c>
      <c r="G239">
        <v>0</v>
      </c>
      <c r="H239">
        <f t="shared" ref="H239:H241" si="9">I239</f>
        <v>1</v>
      </c>
      <c r="I239">
        <v>1</v>
      </c>
      <c r="J239">
        <v>0</v>
      </c>
      <c r="K239" t="s">
        <v>1180</v>
      </c>
    </row>
    <row r="240" spans="1:11" x14ac:dyDescent="0.35">
      <c r="A240">
        <v>0</v>
      </c>
      <c r="B240">
        <v>0</v>
      </c>
      <c r="C240">
        <v>0</v>
      </c>
      <c r="D240">
        <v>0</v>
      </c>
      <c r="E240">
        <v>0</v>
      </c>
      <c r="F240">
        <v>0</v>
      </c>
      <c r="G240">
        <v>1</v>
      </c>
      <c r="H240">
        <f t="shared" si="9"/>
        <v>1</v>
      </c>
      <c r="I240">
        <v>1</v>
      </c>
      <c r="J240">
        <v>0</v>
      </c>
      <c r="K240" t="s">
        <v>1180</v>
      </c>
    </row>
    <row r="241" spans="1:11" x14ac:dyDescent="0.35">
      <c r="A241">
        <v>0</v>
      </c>
      <c r="B241">
        <v>0</v>
      </c>
      <c r="C241">
        <v>0</v>
      </c>
      <c r="D241">
        <v>0</v>
      </c>
      <c r="E241">
        <v>0</v>
      </c>
      <c r="F241">
        <v>0</v>
      </c>
      <c r="G241">
        <v>0</v>
      </c>
      <c r="H241">
        <f t="shared" si="9"/>
        <v>1</v>
      </c>
      <c r="I241">
        <v>1</v>
      </c>
      <c r="J241">
        <v>0</v>
      </c>
      <c r="K241" t="s">
        <v>1180</v>
      </c>
    </row>
    <row r="242" spans="1:11" x14ac:dyDescent="0.35">
      <c r="A242">
        <v>1</v>
      </c>
      <c r="B242">
        <v>0</v>
      </c>
      <c r="C242">
        <v>0</v>
      </c>
      <c r="D242">
        <v>0</v>
      </c>
      <c r="E242">
        <v>0</v>
      </c>
      <c r="F242">
        <v>0</v>
      </c>
      <c r="G242">
        <v>1</v>
      </c>
      <c r="H242">
        <v>0</v>
      </c>
      <c r="I242">
        <v>0</v>
      </c>
      <c r="J242">
        <v>0</v>
      </c>
    </row>
    <row r="243" spans="1:11" x14ac:dyDescent="0.35">
      <c r="A243">
        <v>1</v>
      </c>
      <c r="B243">
        <v>0</v>
      </c>
      <c r="C243">
        <v>0</v>
      </c>
      <c r="D243">
        <v>0</v>
      </c>
      <c r="E243">
        <v>0</v>
      </c>
      <c r="F243">
        <v>0</v>
      </c>
      <c r="G243">
        <v>1</v>
      </c>
      <c r="H243">
        <v>0</v>
      </c>
      <c r="I243">
        <v>0</v>
      </c>
      <c r="J243">
        <v>0</v>
      </c>
    </row>
    <row r="244" spans="1:11" x14ac:dyDescent="0.35">
      <c r="A244">
        <v>1</v>
      </c>
      <c r="B244">
        <v>0</v>
      </c>
      <c r="C244">
        <v>0</v>
      </c>
      <c r="D244">
        <v>0</v>
      </c>
      <c r="E244">
        <v>0</v>
      </c>
      <c r="F244">
        <v>0</v>
      </c>
      <c r="G244">
        <v>1</v>
      </c>
      <c r="H244">
        <v>0</v>
      </c>
      <c r="I244">
        <v>0</v>
      </c>
      <c r="J244">
        <v>0</v>
      </c>
    </row>
    <row r="245" spans="1:11" x14ac:dyDescent="0.35">
      <c r="A245">
        <v>1</v>
      </c>
      <c r="B245">
        <v>0</v>
      </c>
      <c r="C245">
        <v>0</v>
      </c>
      <c r="D245">
        <v>0</v>
      </c>
      <c r="E245">
        <v>0</v>
      </c>
      <c r="F245">
        <v>0</v>
      </c>
      <c r="G245">
        <v>1</v>
      </c>
      <c r="H245">
        <v>0</v>
      </c>
      <c r="I245">
        <v>0</v>
      </c>
      <c r="J245">
        <v>0</v>
      </c>
    </row>
    <row r="246" spans="1:11" x14ac:dyDescent="0.35">
      <c r="A246">
        <v>1</v>
      </c>
      <c r="B246">
        <v>0</v>
      </c>
      <c r="C246">
        <v>0</v>
      </c>
      <c r="D246">
        <v>0</v>
      </c>
      <c r="E246">
        <v>0</v>
      </c>
      <c r="F246">
        <v>0</v>
      </c>
      <c r="G246">
        <v>1</v>
      </c>
      <c r="H246">
        <v>0</v>
      </c>
      <c r="I246">
        <v>0</v>
      </c>
      <c r="J246">
        <v>0</v>
      </c>
    </row>
    <row r="247" spans="1:11" x14ac:dyDescent="0.35">
      <c r="A247">
        <v>0</v>
      </c>
      <c r="B247">
        <v>0</v>
      </c>
      <c r="C247">
        <v>0</v>
      </c>
      <c r="D247">
        <v>0</v>
      </c>
      <c r="E247">
        <v>0</v>
      </c>
      <c r="F247">
        <v>0</v>
      </c>
      <c r="G247">
        <v>0</v>
      </c>
      <c r="H247">
        <f>I247</f>
        <v>1</v>
      </c>
      <c r="I247">
        <v>1</v>
      </c>
      <c r="J247">
        <v>0</v>
      </c>
      <c r="K247" t="s">
        <v>1228</v>
      </c>
    </row>
    <row r="248" spans="1:11" x14ac:dyDescent="0.35">
      <c r="A248">
        <v>1</v>
      </c>
      <c r="B248">
        <v>0</v>
      </c>
      <c r="C248">
        <v>0</v>
      </c>
      <c r="D248">
        <v>1</v>
      </c>
      <c r="E248">
        <v>0</v>
      </c>
      <c r="F248">
        <v>0</v>
      </c>
      <c r="G248">
        <v>1</v>
      </c>
      <c r="H248">
        <v>0</v>
      </c>
      <c r="I248">
        <v>0</v>
      </c>
      <c r="J248">
        <v>0</v>
      </c>
    </row>
    <row r="249" spans="1:11" x14ac:dyDescent="0.35">
      <c r="A249">
        <v>0</v>
      </c>
      <c r="B249">
        <v>0</v>
      </c>
      <c r="C249">
        <v>0</v>
      </c>
      <c r="D249">
        <v>1</v>
      </c>
      <c r="E249">
        <v>0</v>
      </c>
      <c r="F249">
        <v>1</v>
      </c>
      <c r="G249">
        <v>0</v>
      </c>
      <c r="H249">
        <v>0</v>
      </c>
      <c r="I249">
        <v>0</v>
      </c>
      <c r="J249">
        <v>0</v>
      </c>
    </row>
    <row r="250" spans="1:11" x14ac:dyDescent="0.35">
      <c r="A250">
        <v>0</v>
      </c>
      <c r="B250">
        <v>1</v>
      </c>
      <c r="C250">
        <v>0</v>
      </c>
      <c r="D250">
        <v>1</v>
      </c>
      <c r="E250">
        <v>0</v>
      </c>
      <c r="F250">
        <v>0</v>
      </c>
      <c r="G250">
        <v>0</v>
      </c>
      <c r="H250">
        <v>0</v>
      </c>
      <c r="I250">
        <v>0</v>
      </c>
      <c r="J250">
        <v>0</v>
      </c>
    </row>
    <row r="251" spans="1:11" x14ac:dyDescent="0.35">
      <c r="A251">
        <v>1</v>
      </c>
      <c r="B251">
        <v>0</v>
      </c>
      <c r="C251">
        <v>0</v>
      </c>
      <c r="D251">
        <v>1</v>
      </c>
      <c r="E251">
        <v>0</v>
      </c>
      <c r="F251">
        <v>0</v>
      </c>
      <c r="G251">
        <v>1</v>
      </c>
      <c r="H251">
        <v>0</v>
      </c>
      <c r="I251">
        <v>0</v>
      </c>
      <c r="J251">
        <v>0</v>
      </c>
    </row>
    <row r="252" spans="1:11" x14ac:dyDescent="0.35">
      <c r="A252">
        <v>1</v>
      </c>
      <c r="B252">
        <v>0</v>
      </c>
      <c r="C252">
        <v>0</v>
      </c>
      <c r="D252">
        <v>1</v>
      </c>
      <c r="E252">
        <v>0</v>
      </c>
      <c r="F252">
        <v>0</v>
      </c>
      <c r="G252">
        <v>1</v>
      </c>
      <c r="H252">
        <v>0</v>
      </c>
      <c r="I252">
        <v>0</v>
      </c>
      <c r="J252">
        <v>0</v>
      </c>
    </row>
    <row r="253" spans="1:11" x14ac:dyDescent="0.35">
      <c r="A253">
        <v>0</v>
      </c>
      <c r="B253">
        <v>0</v>
      </c>
      <c r="C253">
        <v>0</v>
      </c>
      <c r="D253">
        <v>1</v>
      </c>
      <c r="E253">
        <v>0</v>
      </c>
      <c r="F253">
        <v>0</v>
      </c>
      <c r="G253">
        <v>0</v>
      </c>
      <c r="H253">
        <v>0</v>
      </c>
      <c r="I253">
        <v>0</v>
      </c>
      <c r="J253">
        <v>0</v>
      </c>
    </row>
    <row r="254" spans="1:11" x14ac:dyDescent="0.35">
      <c r="A254">
        <v>0</v>
      </c>
      <c r="B254">
        <v>1</v>
      </c>
      <c r="C254">
        <v>0</v>
      </c>
      <c r="D254">
        <v>1</v>
      </c>
      <c r="E254">
        <v>0</v>
      </c>
      <c r="F254">
        <v>0</v>
      </c>
      <c r="G254">
        <v>0</v>
      </c>
      <c r="H254">
        <v>0</v>
      </c>
      <c r="I254">
        <v>0</v>
      </c>
      <c r="J254">
        <v>0</v>
      </c>
    </row>
    <row r="255" spans="1:11" x14ac:dyDescent="0.35">
      <c r="A255">
        <v>1</v>
      </c>
      <c r="B255">
        <v>1</v>
      </c>
      <c r="C255">
        <v>0</v>
      </c>
      <c r="D255">
        <v>0</v>
      </c>
      <c r="E255">
        <v>0</v>
      </c>
      <c r="F255">
        <v>0</v>
      </c>
      <c r="G255">
        <v>0</v>
      </c>
      <c r="H255">
        <v>0</v>
      </c>
      <c r="I255">
        <v>0</v>
      </c>
      <c r="J255">
        <v>0</v>
      </c>
    </row>
    <row r="256" spans="1:11" x14ac:dyDescent="0.35">
      <c r="A256">
        <v>1</v>
      </c>
      <c r="B256">
        <v>0</v>
      </c>
      <c r="C256">
        <v>0</v>
      </c>
      <c r="D256">
        <v>0</v>
      </c>
      <c r="E256">
        <v>0</v>
      </c>
      <c r="F256">
        <v>0</v>
      </c>
      <c r="G256">
        <v>0</v>
      </c>
      <c r="H256">
        <v>0</v>
      </c>
      <c r="I256">
        <v>0</v>
      </c>
      <c r="J256">
        <v>0</v>
      </c>
    </row>
    <row r="257" spans="1:10" x14ac:dyDescent="0.35">
      <c r="A257">
        <v>1</v>
      </c>
      <c r="B257">
        <v>0</v>
      </c>
      <c r="C257">
        <v>0</v>
      </c>
      <c r="D257">
        <v>0</v>
      </c>
      <c r="E257">
        <v>0</v>
      </c>
      <c r="F257">
        <v>1</v>
      </c>
      <c r="G257">
        <v>1</v>
      </c>
      <c r="H257">
        <v>0</v>
      </c>
      <c r="I257">
        <v>0</v>
      </c>
      <c r="J257">
        <v>0</v>
      </c>
    </row>
    <row r="258" spans="1:10" x14ac:dyDescent="0.35">
      <c r="A258">
        <v>1</v>
      </c>
      <c r="B258">
        <v>0</v>
      </c>
      <c r="C258">
        <v>0</v>
      </c>
      <c r="D258">
        <v>0</v>
      </c>
      <c r="E258">
        <v>0</v>
      </c>
      <c r="F258">
        <v>0</v>
      </c>
      <c r="G258">
        <v>0</v>
      </c>
      <c r="H258">
        <v>0</v>
      </c>
      <c r="I258">
        <v>0</v>
      </c>
      <c r="J258">
        <v>0</v>
      </c>
    </row>
    <row r="259" spans="1:10" x14ac:dyDescent="0.35">
      <c r="A259">
        <v>0</v>
      </c>
      <c r="B259">
        <v>1</v>
      </c>
      <c r="C259">
        <v>0</v>
      </c>
      <c r="D259">
        <v>1</v>
      </c>
      <c r="E259">
        <v>0</v>
      </c>
      <c r="F259">
        <v>0</v>
      </c>
      <c r="G259">
        <v>0</v>
      </c>
      <c r="H259">
        <v>0</v>
      </c>
      <c r="I259">
        <v>0</v>
      </c>
      <c r="J259">
        <v>0</v>
      </c>
    </row>
    <row r="260" spans="1:10" x14ac:dyDescent="0.35">
      <c r="A260">
        <v>1</v>
      </c>
      <c r="B260">
        <v>0</v>
      </c>
      <c r="C260">
        <v>0</v>
      </c>
      <c r="D260">
        <v>0</v>
      </c>
      <c r="E260">
        <v>0</v>
      </c>
      <c r="F260">
        <v>1</v>
      </c>
      <c r="G260">
        <v>0</v>
      </c>
      <c r="H260">
        <v>0</v>
      </c>
      <c r="I260">
        <v>0</v>
      </c>
      <c r="J260">
        <v>0</v>
      </c>
    </row>
    <row r="261" spans="1:10" x14ac:dyDescent="0.35">
      <c r="A261">
        <v>1</v>
      </c>
      <c r="B261">
        <v>0</v>
      </c>
      <c r="C261">
        <v>0</v>
      </c>
      <c r="D261">
        <v>1</v>
      </c>
      <c r="E261">
        <v>0</v>
      </c>
      <c r="F261">
        <v>0</v>
      </c>
      <c r="G261">
        <v>1</v>
      </c>
      <c r="H261">
        <v>0</v>
      </c>
      <c r="I261">
        <v>0</v>
      </c>
      <c r="J261">
        <v>0</v>
      </c>
    </row>
    <row r="262" spans="1:10" x14ac:dyDescent="0.35">
      <c r="A262">
        <v>1</v>
      </c>
      <c r="B262">
        <v>1</v>
      </c>
      <c r="C262">
        <v>0</v>
      </c>
      <c r="D262">
        <v>1</v>
      </c>
      <c r="E262">
        <v>0</v>
      </c>
      <c r="F262">
        <v>0</v>
      </c>
      <c r="G262">
        <v>1</v>
      </c>
      <c r="H262">
        <v>0</v>
      </c>
      <c r="I262">
        <v>0</v>
      </c>
      <c r="J262">
        <v>0</v>
      </c>
    </row>
    <row r="263" spans="1:10" x14ac:dyDescent="0.35">
      <c r="A263">
        <v>0</v>
      </c>
      <c r="B263">
        <v>0</v>
      </c>
      <c r="C263">
        <v>0</v>
      </c>
      <c r="D263">
        <v>1</v>
      </c>
      <c r="E263">
        <v>0</v>
      </c>
      <c r="F263">
        <v>0</v>
      </c>
      <c r="G263">
        <v>1</v>
      </c>
      <c r="H263">
        <v>0</v>
      </c>
      <c r="I263">
        <v>0</v>
      </c>
      <c r="J263">
        <v>0</v>
      </c>
    </row>
    <row r="264" spans="1:10" x14ac:dyDescent="0.35">
      <c r="A264">
        <v>0</v>
      </c>
      <c r="B264">
        <v>1</v>
      </c>
      <c r="C264">
        <v>0</v>
      </c>
      <c r="D264">
        <v>1</v>
      </c>
      <c r="E264">
        <v>0</v>
      </c>
      <c r="F264">
        <v>0</v>
      </c>
      <c r="G264">
        <v>1</v>
      </c>
      <c r="H264">
        <v>0</v>
      </c>
      <c r="I264">
        <v>0</v>
      </c>
      <c r="J264">
        <v>0</v>
      </c>
    </row>
    <row r="265" spans="1:10" x14ac:dyDescent="0.35">
      <c r="A265">
        <v>0</v>
      </c>
      <c r="B265">
        <v>0</v>
      </c>
      <c r="C265">
        <v>0</v>
      </c>
      <c r="D265">
        <v>1</v>
      </c>
      <c r="E265">
        <v>0</v>
      </c>
      <c r="F265">
        <v>1</v>
      </c>
      <c r="G265">
        <v>0</v>
      </c>
      <c r="H265">
        <v>0</v>
      </c>
      <c r="I265">
        <v>0</v>
      </c>
      <c r="J265">
        <v>0</v>
      </c>
    </row>
    <row r="266" spans="1:10" x14ac:dyDescent="0.35">
      <c r="A266">
        <v>0</v>
      </c>
      <c r="B266">
        <v>0</v>
      </c>
      <c r="C266">
        <v>0</v>
      </c>
      <c r="D266">
        <v>1</v>
      </c>
      <c r="E266">
        <v>0</v>
      </c>
      <c r="F266">
        <v>1</v>
      </c>
      <c r="G266">
        <v>0</v>
      </c>
      <c r="H266">
        <v>0</v>
      </c>
      <c r="I266">
        <v>0</v>
      </c>
      <c r="J266">
        <v>0</v>
      </c>
    </row>
    <row r="267" spans="1:10" x14ac:dyDescent="0.35">
      <c r="A267">
        <v>1</v>
      </c>
      <c r="B267">
        <v>0</v>
      </c>
      <c r="C267">
        <v>0</v>
      </c>
      <c r="D267">
        <v>1</v>
      </c>
      <c r="E267">
        <v>0</v>
      </c>
      <c r="F267">
        <v>1</v>
      </c>
      <c r="G267">
        <v>1</v>
      </c>
      <c r="H267">
        <v>0</v>
      </c>
      <c r="I267">
        <v>0</v>
      </c>
      <c r="J267">
        <v>0</v>
      </c>
    </row>
    <row r="268" spans="1:10" x14ac:dyDescent="0.35">
      <c r="A268">
        <v>1</v>
      </c>
      <c r="B268">
        <v>0</v>
      </c>
      <c r="C268">
        <v>0</v>
      </c>
      <c r="D268">
        <v>1</v>
      </c>
      <c r="E268">
        <v>0</v>
      </c>
      <c r="F268">
        <v>0</v>
      </c>
      <c r="G268">
        <v>1</v>
      </c>
      <c r="H268">
        <v>0</v>
      </c>
      <c r="I268">
        <v>0</v>
      </c>
      <c r="J268">
        <v>0</v>
      </c>
    </row>
    <row r="269" spans="1:10" x14ac:dyDescent="0.35">
      <c r="A269">
        <v>0</v>
      </c>
      <c r="B269">
        <v>0</v>
      </c>
      <c r="C269">
        <v>0</v>
      </c>
      <c r="D269">
        <v>1</v>
      </c>
      <c r="E269">
        <v>0</v>
      </c>
      <c r="F269">
        <v>1</v>
      </c>
      <c r="G269">
        <v>1</v>
      </c>
      <c r="H269">
        <v>0</v>
      </c>
      <c r="I269">
        <v>0</v>
      </c>
      <c r="J269">
        <v>0</v>
      </c>
    </row>
    <row r="270" spans="1:10" x14ac:dyDescent="0.35">
      <c r="A270">
        <v>1</v>
      </c>
      <c r="B270">
        <v>0</v>
      </c>
      <c r="C270">
        <v>0</v>
      </c>
      <c r="D270">
        <v>1</v>
      </c>
      <c r="E270">
        <v>0</v>
      </c>
      <c r="F270">
        <v>0</v>
      </c>
      <c r="G270">
        <v>1</v>
      </c>
      <c r="H270">
        <v>0</v>
      </c>
      <c r="I270">
        <v>0</v>
      </c>
      <c r="J270">
        <v>0</v>
      </c>
    </row>
    <row r="271" spans="1:10" x14ac:dyDescent="0.35">
      <c r="A271">
        <v>1</v>
      </c>
      <c r="B271">
        <v>0</v>
      </c>
      <c r="C271">
        <v>0</v>
      </c>
      <c r="D271">
        <v>1</v>
      </c>
      <c r="E271">
        <v>0</v>
      </c>
      <c r="F271">
        <v>1</v>
      </c>
      <c r="G271">
        <v>1</v>
      </c>
      <c r="H271">
        <v>0</v>
      </c>
      <c r="I271">
        <v>0</v>
      </c>
      <c r="J271">
        <v>0</v>
      </c>
    </row>
    <row r="272" spans="1:10" x14ac:dyDescent="0.35">
      <c r="A272">
        <v>0</v>
      </c>
      <c r="B272">
        <v>0</v>
      </c>
      <c r="C272">
        <v>0</v>
      </c>
      <c r="D272">
        <v>1</v>
      </c>
      <c r="E272">
        <v>0</v>
      </c>
      <c r="F272">
        <v>1</v>
      </c>
      <c r="G272">
        <v>1</v>
      </c>
      <c r="H272">
        <v>0</v>
      </c>
      <c r="I272">
        <v>0</v>
      </c>
      <c r="J272">
        <v>0</v>
      </c>
    </row>
    <row r="273" spans="1:11" x14ac:dyDescent="0.35">
      <c r="A273">
        <v>1</v>
      </c>
      <c r="B273">
        <v>0</v>
      </c>
      <c r="C273">
        <v>0</v>
      </c>
      <c r="D273">
        <v>0</v>
      </c>
      <c r="E273">
        <v>0</v>
      </c>
      <c r="F273">
        <v>0</v>
      </c>
      <c r="G273">
        <v>0</v>
      </c>
      <c r="H273">
        <v>0</v>
      </c>
      <c r="I273">
        <v>0</v>
      </c>
      <c r="J273">
        <v>0</v>
      </c>
    </row>
    <row r="274" spans="1:11" x14ac:dyDescent="0.35">
      <c r="A274">
        <v>0</v>
      </c>
      <c r="B274">
        <v>0</v>
      </c>
      <c r="C274">
        <v>0</v>
      </c>
      <c r="D274">
        <v>0</v>
      </c>
      <c r="E274">
        <v>0</v>
      </c>
      <c r="F274">
        <v>0</v>
      </c>
      <c r="G274">
        <v>0</v>
      </c>
      <c r="H274">
        <f>I274</f>
        <v>1</v>
      </c>
      <c r="I274">
        <v>1</v>
      </c>
      <c r="J274">
        <v>0</v>
      </c>
      <c r="K274" t="s">
        <v>1321</v>
      </c>
    </row>
    <row r="275" spans="1:11" x14ac:dyDescent="0.35">
      <c r="A275">
        <v>0</v>
      </c>
      <c r="B275">
        <v>1</v>
      </c>
      <c r="C275">
        <v>0</v>
      </c>
      <c r="D275">
        <v>0</v>
      </c>
      <c r="E275">
        <v>0</v>
      </c>
      <c r="F275">
        <v>0</v>
      </c>
      <c r="G275">
        <v>1</v>
      </c>
      <c r="H275">
        <v>0</v>
      </c>
      <c r="I275">
        <v>0</v>
      </c>
      <c r="J275">
        <v>0</v>
      </c>
    </row>
    <row r="276" spans="1:11" x14ac:dyDescent="0.35">
      <c r="A276">
        <v>1</v>
      </c>
      <c r="B276">
        <v>0</v>
      </c>
      <c r="C276">
        <v>0</v>
      </c>
      <c r="D276">
        <v>0</v>
      </c>
      <c r="E276">
        <v>0</v>
      </c>
      <c r="F276">
        <v>0</v>
      </c>
      <c r="G276">
        <v>0</v>
      </c>
      <c r="H276">
        <v>0</v>
      </c>
      <c r="I276">
        <v>0</v>
      </c>
      <c r="J276">
        <v>0</v>
      </c>
    </row>
    <row r="277" spans="1:11" x14ac:dyDescent="0.35">
      <c r="A277">
        <v>1</v>
      </c>
      <c r="B277">
        <v>0</v>
      </c>
      <c r="C277">
        <v>0</v>
      </c>
      <c r="D277">
        <v>0</v>
      </c>
      <c r="E277">
        <v>0</v>
      </c>
      <c r="F277">
        <v>0</v>
      </c>
      <c r="G277">
        <v>1</v>
      </c>
      <c r="H277">
        <v>0</v>
      </c>
      <c r="I277">
        <v>0</v>
      </c>
      <c r="J277">
        <v>0</v>
      </c>
    </row>
    <row r="278" spans="1:11" x14ac:dyDescent="0.35">
      <c r="A278">
        <v>1</v>
      </c>
      <c r="B278">
        <v>0</v>
      </c>
      <c r="C278">
        <v>0</v>
      </c>
      <c r="D278">
        <v>0</v>
      </c>
      <c r="E278">
        <v>0</v>
      </c>
      <c r="F278">
        <v>0</v>
      </c>
      <c r="G278">
        <v>1</v>
      </c>
      <c r="H278">
        <v>0</v>
      </c>
      <c r="I278">
        <v>0</v>
      </c>
      <c r="J278">
        <v>0</v>
      </c>
    </row>
    <row r="279" spans="1:11" x14ac:dyDescent="0.35">
      <c r="A279">
        <v>1</v>
      </c>
      <c r="B279">
        <v>0</v>
      </c>
      <c r="C279">
        <v>0</v>
      </c>
      <c r="D279">
        <v>0</v>
      </c>
      <c r="E279">
        <v>0</v>
      </c>
      <c r="F279">
        <v>0</v>
      </c>
      <c r="G279">
        <v>1</v>
      </c>
      <c r="H279">
        <v>0</v>
      </c>
      <c r="I279">
        <v>0</v>
      </c>
      <c r="J279">
        <v>0</v>
      </c>
    </row>
    <row r="280" spans="1:11" x14ac:dyDescent="0.35">
      <c r="A280">
        <v>1</v>
      </c>
      <c r="B280">
        <v>0</v>
      </c>
      <c r="C280">
        <v>0</v>
      </c>
      <c r="D280">
        <v>0</v>
      </c>
      <c r="E280">
        <v>0</v>
      </c>
      <c r="F280">
        <v>0</v>
      </c>
      <c r="G280">
        <v>1</v>
      </c>
      <c r="H280">
        <v>0</v>
      </c>
      <c r="I280">
        <v>0</v>
      </c>
      <c r="J280">
        <v>0</v>
      </c>
    </row>
    <row r="281" spans="1:11" x14ac:dyDescent="0.35">
      <c r="A281">
        <v>1</v>
      </c>
      <c r="B281">
        <v>0</v>
      </c>
      <c r="C281">
        <v>0</v>
      </c>
      <c r="D281">
        <v>0</v>
      </c>
      <c r="E281">
        <v>0</v>
      </c>
      <c r="F281">
        <v>0</v>
      </c>
      <c r="G281">
        <v>1</v>
      </c>
      <c r="H281">
        <v>0</v>
      </c>
      <c r="I281">
        <v>0</v>
      </c>
      <c r="J281">
        <v>0</v>
      </c>
    </row>
    <row r="282" spans="1:11" x14ac:dyDescent="0.35">
      <c r="A282">
        <v>1</v>
      </c>
      <c r="B282">
        <v>0</v>
      </c>
      <c r="C282">
        <v>0</v>
      </c>
      <c r="D282">
        <v>0</v>
      </c>
      <c r="E282">
        <v>0</v>
      </c>
      <c r="F282">
        <v>0</v>
      </c>
      <c r="G282">
        <v>1</v>
      </c>
      <c r="H282">
        <v>0</v>
      </c>
      <c r="I282">
        <v>0</v>
      </c>
      <c r="J282">
        <v>0</v>
      </c>
    </row>
    <row r="283" spans="1:11" x14ac:dyDescent="0.35">
      <c r="A283">
        <v>1</v>
      </c>
      <c r="B283">
        <v>0</v>
      </c>
      <c r="C283">
        <v>0</v>
      </c>
      <c r="D283">
        <v>0</v>
      </c>
      <c r="E283">
        <v>0</v>
      </c>
      <c r="F283">
        <v>0</v>
      </c>
      <c r="G283">
        <v>0</v>
      </c>
      <c r="H283">
        <v>0</v>
      </c>
      <c r="I283">
        <v>0</v>
      </c>
      <c r="J283">
        <v>0</v>
      </c>
    </row>
    <row r="284" spans="1:11" x14ac:dyDescent="0.35">
      <c r="A284">
        <v>0</v>
      </c>
      <c r="B284">
        <v>0</v>
      </c>
      <c r="C284">
        <v>0</v>
      </c>
      <c r="D284">
        <v>1</v>
      </c>
      <c r="E284">
        <v>0</v>
      </c>
      <c r="F284">
        <v>0</v>
      </c>
      <c r="G284">
        <v>0</v>
      </c>
      <c r="H284">
        <v>0</v>
      </c>
      <c r="I284">
        <v>0</v>
      </c>
      <c r="J284">
        <v>0</v>
      </c>
    </row>
    <row r="285" spans="1:11" x14ac:dyDescent="0.35">
      <c r="A285">
        <v>1</v>
      </c>
      <c r="B285">
        <v>0</v>
      </c>
      <c r="C285">
        <v>0</v>
      </c>
      <c r="D285">
        <v>0</v>
      </c>
      <c r="E285">
        <v>0</v>
      </c>
      <c r="F285">
        <v>0</v>
      </c>
      <c r="G285">
        <v>1</v>
      </c>
      <c r="H285">
        <v>0</v>
      </c>
      <c r="I285">
        <v>0</v>
      </c>
      <c r="J285">
        <v>0</v>
      </c>
    </row>
    <row r="286" spans="1:11" x14ac:dyDescent="0.35">
      <c r="A286">
        <v>1</v>
      </c>
      <c r="B286">
        <v>1</v>
      </c>
      <c r="C286">
        <v>0</v>
      </c>
      <c r="D286">
        <v>0</v>
      </c>
      <c r="E286">
        <v>0</v>
      </c>
      <c r="F286">
        <v>0</v>
      </c>
      <c r="G286">
        <v>1</v>
      </c>
      <c r="H286">
        <v>0</v>
      </c>
      <c r="I286">
        <v>0</v>
      </c>
      <c r="J286">
        <v>0</v>
      </c>
    </row>
    <row r="287" spans="1:11" x14ac:dyDescent="0.35">
      <c r="A287">
        <v>1</v>
      </c>
      <c r="B287">
        <v>0</v>
      </c>
      <c r="C287">
        <v>0</v>
      </c>
      <c r="D287">
        <v>0</v>
      </c>
      <c r="E287">
        <v>0</v>
      </c>
      <c r="F287">
        <v>0</v>
      </c>
      <c r="G287">
        <v>0</v>
      </c>
      <c r="H287">
        <v>0</v>
      </c>
      <c r="I287">
        <v>0</v>
      </c>
      <c r="J287">
        <v>0</v>
      </c>
    </row>
    <row r="288" spans="1:11" x14ac:dyDescent="0.35">
      <c r="A288">
        <v>1</v>
      </c>
      <c r="B288">
        <v>0</v>
      </c>
      <c r="C288">
        <v>0</v>
      </c>
      <c r="D288">
        <v>0</v>
      </c>
      <c r="E288">
        <v>0</v>
      </c>
      <c r="F288">
        <v>0</v>
      </c>
      <c r="G288">
        <v>0</v>
      </c>
      <c r="H288">
        <v>0</v>
      </c>
      <c r="I288">
        <v>0</v>
      </c>
      <c r="J288">
        <v>0</v>
      </c>
    </row>
    <row r="289" spans="1:11" x14ac:dyDescent="0.35">
      <c r="A289">
        <v>0</v>
      </c>
      <c r="B289">
        <v>0</v>
      </c>
      <c r="C289">
        <v>0</v>
      </c>
      <c r="D289">
        <v>1</v>
      </c>
      <c r="E289">
        <v>0</v>
      </c>
      <c r="F289">
        <v>0</v>
      </c>
      <c r="G289">
        <v>0</v>
      </c>
      <c r="H289">
        <v>0</v>
      </c>
      <c r="I289">
        <v>0</v>
      </c>
      <c r="J289">
        <v>0</v>
      </c>
    </row>
    <row r="290" spans="1:11" x14ac:dyDescent="0.35">
      <c r="A290">
        <v>1</v>
      </c>
      <c r="B290">
        <v>0</v>
      </c>
      <c r="C290">
        <v>0</v>
      </c>
      <c r="D290">
        <v>0</v>
      </c>
      <c r="E290">
        <v>0</v>
      </c>
      <c r="F290">
        <v>0</v>
      </c>
      <c r="G290">
        <v>1</v>
      </c>
      <c r="H290">
        <v>0</v>
      </c>
      <c r="I290">
        <v>0</v>
      </c>
      <c r="J290">
        <v>0</v>
      </c>
    </row>
    <row r="291" spans="1:11" x14ac:dyDescent="0.35">
      <c r="A291">
        <v>0</v>
      </c>
      <c r="B291">
        <v>0</v>
      </c>
      <c r="C291">
        <v>0</v>
      </c>
      <c r="D291">
        <v>1</v>
      </c>
      <c r="E291">
        <v>0</v>
      </c>
      <c r="F291">
        <v>1</v>
      </c>
      <c r="G291">
        <v>0</v>
      </c>
      <c r="H291">
        <v>0</v>
      </c>
      <c r="I291">
        <v>0</v>
      </c>
      <c r="J291">
        <v>0</v>
      </c>
    </row>
    <row r="292" spans="1:11" x14ac:dyDescent="0.35">
      <c r="A292">
        <v>0</v>
      </c>
      <c r="B292">
        <v>0</v>
      </c>
      <c r="C292">
        <v>0</v>
      </c>
      <c r="D292">
        <v>0</v>
      </c>
      <c r="E292">
        <v>0</v>
      </c>
      <c r="F292">
        <v>0</v>
      </c>
      <c r="G292">
        <v>1</v>
      </c>
      <c r="H292">
        <v>0</v>
      </c>
      <c r="I292">
        <v>0</v>
      </c>
      <c r="J292">
        <v>0</v>
      </c>
    </row>
    <row r="293" spans="1:11" x14ac:dyDescent="0.35">
      <c r="A293">
        <v>0</v>
      </c>
      <c r="B293">
        <v>0</v>
      </c>
      <c r="C293">
        <v>0</v>
      </c>
      <c r="D293">
        <v>1</v>
      </c>
      <c r="E293">
        <v>0</v>
      </c>
      <c r="F293">
        <v>1</v>
      </c>
      <c r="G293">
        <v>0</v>
      </c>
      <c r="H293">
        <v>0</v>
      </c>
      <c r="I293">
        <v>0</v>
      </c>
      <c r="J293">
        <v>0</v>
      </c>
    </row>
    <row r="294" spans="1:11" x14ac:dyDescent="0.35">
      <c r="A294">
        <v>1</v>
      </c>
      <c r="B294">
        <v>0</v>
      </c>
      <c r="C294">
        <v>0</v>
      </c>
      <c r="D294">
        <v>0</v>
      </c>
      <c r="E294">
        <v>0</v>
      </c>
      <c r="F294">
        <v>0</v>
      </c>
      <c r="G294">
        <v>0</v>
      </c>
      <c r="H294">
        <f>I294</f>
        <v>1</v>
      </c>
      <c r="I294">
        <v>1</v>
      </c>
      <c r="J294">
        <v>0</v>
      </c>
      <c r="K294" t="s">
        <v>1375</v>
      </c>
    </row>
    <row r="295" spans="1:11" x14ac:dyDescent="0.35">
      <c r="A295">
        <v>1</v>
      </c>
      <c r="B295">
        <v>0</v>
      </c>
      <c r="C295">
        <v>0</v>
      </c>
      <c r="D295">
        <v>1</v>
      </c>
      <c r="E295">
        <v>0</v>
      </c>
      <c r="F295">
        <v>0</v>
      </c>
      <c r="G295">
        <v>0</v>
      </c>
      <c r="H295">
        <v>0</v>
      </c>
      <c r="I295">
        <v>0</v>
      </c>
      <c r="J295">
        <v>0</v>
      </c>
    </row>
    <row r="296" spans="1:11" x14ac:dyDescent="0.35">
      <c r="A296">
        <v>0</v>
      </c>
      <c r="B296">
        <v>0</v>
      </c>
      <c r="C296">
        <v>0</v>
      </c>
      <c r="D296">
        <v>1</v>
      </c>
      <c r="E296">
        <v>0</v>
      </c>
      <c r="F296">
        <v>0</v>
      </c>
      <c r="G296">
        <v>0</v>
      </c>
      <c r="H296">
        <v>0</v>
      </c>
      <c r="I296">
        <v>0</v>
      </c>
      <c r="J296">
        <v>0</v>
      </c>
    </row>
    <row r="297" spans="1:11" x14ac:dyDescent="0.35">
      <c r="A297">
        <v>0</v>
      </c>
      <c r="B297">
        <v>0</v>
      </c>
      <c r="C297">
        <v>0</v>
      </c>
      <c r="D297">
        <v>1</v>
      </c>
      <c r="E297">
        <v>0</v>
      </c>
      <c r="F297">
        <v>0</v>
      </c>
      <c r="G297">
        <v>0</v>
      </c>
      <c r="H297">
        <v>0</v>
      </c>
      <c r="I297">
        <v>0</v>
      </c>
      <c r="J297">
        <v>0</v>
      </c>
    </row>
    <row r="298" spans="1:11" x14ac:dyDescent="0.35">
      <c r="A298">
        <v>1</v>
      </c>
      <c r="B298">
        <v>0</v>
      </c>
      <c r="C298">
        <v>0</v>
      </c>
      <c r="D298">
        <v>0</v>
      </c>
      <c r="E298">
        <v>0</v>
      </c>
      <c r="F298">
        <v>0</v>
      </c>
      <c r="G298">
        <v>0</v>
      </c>
      <c r="H298">
        <f>I298</f>
        <v>1</v>
      </c>
      <c r="I298">
        <v>1</v>
      </c>
      <c r="J298">
        <v>0</v>
      </c>
      <c r="K298" t="s">
        <v>430</v>
      </c>
    </row>
    <row r="299" spans="1:11" x14ac:dyDescent="0.35">
      <c r="A299">
        <v>1</v>
      </c>
      <c r="B299">
        <v>0</v>
      </c>
      <c r="C299">
        <v>0</v>
      </c>
      <c r="D299">
        <v>0</v>
      </c>
      <c r="E299">
        <v>0</v>
      </c>
      <c r="F299">
        <v>0</v>
      </c>
      <c r="G299">
        <v>0</v>
      </c>
      <c r="H299">
        <v>0</v>
      </c>
      <c r="I299">
        <v>0</v>
      </c>
      <c r="J299">
        <v>0</v>
      </c>
    </row>
    <row r="300" spans="1:11" x14ac:dyDescent="0.35">
      <c r="A300">
        <v>1</v>
      </c>
      <c r="B300">
        <v>0</v>
      </c>
      <c r="C300">
        <v>0</v>
      </c>
      <c r="D300">
        <v>0</v>
      </c>
      <c r="E300">
        <v>0</v>
      </c>
      <c r="F300">
        <v>1</v>
      </c>
      <c r="G300">
        <v>1</v>
      </c>
      <c r="H300">
        <v>0</v>
      </c>
      <c r="I300">
        <v>0</v>
      </c>
      <c r="J300">
        <v>0</v>
      </c>
    </row>
    <row r="301" spans="1:11" x14ac:dyDescent="0.35">
      <c r="A301">
        <v>0</v>
      </c>
      <c r="B301">
        <v>0</v>
      </c>
      <c r="C301">
        <v>0</v>
      </c>
      <c r="D301">
        <v>1</v>
      </c>
      <c r="E301">
        <v>0</v>
      </c>
      <c r="F301">
        <v>1</v>
      </c>
      <c r="G301">
        <v>1</v>
      </c>
      <c r="H301">
        <v>0</v>
      </c>
      <c r="I301">
        <v>0</v>
      </c>
      <c r="J301">
        <v>0</v>
      </c>
    </row>
    <row r="302" spans="1:11" x14ac:dyDescent="0.35">
      <c r="A302">
        <v>0</v>
      </c>
      <c r="B302">
        <v>0</v>
      </c>
      <c r="C302">
        <v>0</v>
      </c>
      <c r="D302">
        <v>1</v>
      </c>
      <c r="E302">
        <v>0</v>
      </c>
      <c r="F302">
        <v>1</v>
      </c>
      <c r="G302">
        <v>0</v>
      </c>
      <c r="H302">
        <v>0</v>
      </c>
      <c r="I302">
        <v>0</v>
      </c>
      <c r="J302">
        <v>0</v>
      </c>
    </row>
    <row r="303" spans="1:11" x14ac:dyDescent="0.35">
      <c r="A303">
        <v>0</v>
      </c>
      <c r="B303">
        <v>0</v>
      </c>
      <c r="C303">
        <v>0</v>
      </c>
      <c r="D303">
        <v>1</v>
      </c>
      <c r="E303">
        <v>0</v>
      </c>
      <c r="F303">
        <v>1</v>
      </c>
      <c r="G303">
        <v>1</v>
      </c>
      <c r="H303">
        <v>0</v>
      </c>
      <c r="I303">
        <v>0</v>
      </c>
      <c r="J303">
        <v>0</v>
      </c>
    </row>
    <row r="304" spans="1:11" x14ac:dyDescent="0.35">
      <c r="A304">
        <v>1</v>
      </c>
      <c r="B304">
        <v>0</v>
      </c>
      <c r="C304">
        <v>0</v>
      </c>
      <c r="D304">
        <v>1</v>
      </c>
      <c r="E304">
        <v>0</v>
      </c>
      <c r="F304">
        <v>1</v>
      </c>
      <c r="G304">
        <v>1</v>
      </c>
      <c r="H304">
        <v>0</v>
      </c>
      <c r="I304">
        <v>0</v>
      </c>
      <c r="J304">
        <v>0</v>
      </c>
    </row>
    <row r="305" spans="1:10" x14ac:dyDescent="0.35">
      <c r="A305">
        <v>1</v>
      </c>
      <c r="B305">
        <v>0</v>
      </c>
      <c r="C305">
        <v>0</v>
      </c>
      <c r="D305">
        <v>1</v>
      </c>
      <c r="E305">
        <v>0</v>
      </c>
      <c r="F305">
        <v>1</v>
      </c>
      <c r="G305">
        <v>1</v>
      </c>
      <c r="H305">
        <v>0</v>
      </c>
      <c r="I305">
        <v>0</v>
      </c>
      <c r="J305">
        <v>0</v>
      </c>
    </row>
    <row r="306" spans="1:10" x14ac:dyDescent="0.35">
      <c r="A306">
        <v>1</v>
      </c>
      <c r="B306">
        <v>0</v>
      </c>
      <c r="C306">
        <v>0</v>
      </c>
      <c r="D306">
        <v>1</v>
      </c>
      <c r="E306">
        <v>0</v>
      </c>
      <c r="F306">
        <v>1</v>
      </c>
      <c r="G306">
        <v>1</v>
      </c>
      <c r="H306">
        <v>0</v>
      </c>
      <c r="I306">
        <v>0</v>
      </c>
      <c r="J306">
        <v>0</v>
      </c>
    </row>
    <row r="307" spans="1:10" x14ac:dyDescent="0.35">
      <c r="A307">
        <v>1</v>
      </c>
      <c r="B307">
        <v>0</v>
      </c>
      <c r="C307">
        <v>0</v>
      </c>
      <c r="D307">
        <v>1</v>
      </c>
      <c r="E307">
        <v>0</v>
      </c>
      <c r="F307">
        <v>1</v>
      </c>
      <c r="G307">
        <v>1</v>
      </c>
      <c r="H307">
        <v>0</v>
      </c>
      <c r="I307">
        <v>0</v>
      </c>
      <c r="J307">
        <v>0</v>
      </c>
    </row>
    <row r="308" spans="1:10" x14ac:dyDescent="0.35">
      <c r="A308">
        <v>1</v>
      </c>
      <c r="B308">
        <v>0</v>
      </c>
      <c r="C308">
        <v>0</v>
      </c>
      <c r="D308">
        <v>1</v>
      </c>
      <c r="E308">
        <v>0</v>
      </c>
      <c r="F308">
        <v>1</v>
      </c>
      <c r="G308">
        <v>0</v>
      </c>
      <c r="H308">
        <v>0</v>
      </c>
      <c r="I308">
        <v>0</v>
      </c>
      <c r="J308">
        <v>0</v>
      </c>
    </row>
    <row r="309" spans="1:10" x14ac:dyDescent="0.35">
      <c r="A309">
        <v>1</v>
      </c>
      <c r="B309">
        <v>0</v>
      </c>
      <c r="C309">
        <v>0</v>
      </c>
      <c r="D309">
        <v>1</v>
      </c>
      <c r="E309">
        <v>0</v>
      </c>
      <c r="F309">
        <v>1</v>
      </c>
      <c r="G309">
        <v>1</v>
      </c>
      <c r="H309">
        <v>0</v>
      </c>
      <c r="I309">
        <v>0</v>
      </c>
      <c r="J309">
        <v>0</v>
      </c>
    </row>
    <row r="310" spans="1:10" x14ac:dyDescent="0.35">
      <c r="A310">
        <v>1</v>
      </c>
      <c r="B310">
        <v>0</v>
      </c>
      <c r="C310">
        <v>0</v>
      </c>
      <c r="D310">
        <v>1</v>
      </c>
      <c r="E310">
        <v>0</v>
      </c>
      <c r="F310">
        <v>1</v>
      </c>
      <c r="G310">
        <v>1</v>
      </c>
      <c r="H310">
        <v>0</v>
      </c>
      <c r="I310">
        <v>0</v>
      </c>
      <c r="J310">
        <v>0</v>
      </c>
    </row>
    <row r="311" spans="1:10" x14ac:dyDescent="0.35">
      <c r="A311">
        <v>1</v>
      </c>
      <c r="B311">
        <v>0</v>
      </c>
      <c r="C311">
        <v>0</v>
      </c>
      <c r="D311">
        <v>0</v>
      </c>
      <c r="E311">
        <v>0</v>
      </c>
      <c r="F311">
        <v>1</v>
      </c>
      <c r="G311">
        <v>0</v>
      </c>
      <c r="H311">
        <v>0</v>
      </c>
      <c r="I311">
        <v>0</v>
      </c>
      <c r="J311">
        <v>0</v>
      </c>
    </row>
    <row r="312" spans="1:10" x14ac:dyDescent="0.35">
      <c r="A312">
        <v>1</v>
      </c>
      <c r="B312">
        <v>0</v>
      </c>
      <c r="C312">
        <v>0</v>
      </c>
      <c r="D312">
        <v>0</v>
      </c>
      <c r="E312">
        <v>0</v>
      </c>
      <c r="F312">
        <v>1</v>
      </c>
      <c r="G312">
        <v>1</v>
      </c>
      <c r="H312">
        <v>0</v>
      </c>
      <c r="I312">
        <v>0</v>
      </c>
      <c r="J312">
        <v>0</v>
      </c>
    </row>
    <row r="313" spans="1:10" x14ac:dyDescent="0.35">
      <c r="A313">
        <v>1</v>
      </c>
      <c r="B313">
        <v>0</v>
      </c>
      <c r="C313">
        <v>0</v>
      </c>
      <c r="D313">
        <v>0</v>
      </c>
      <c r="E313">
        <v>0</v>
      </c>
      <c r="F313">
        <v>0</v>
      </c>
      <c r="G313">
        <v>1</v>
      </c>
      <c r="H313">
        <v>0</v>
      </c>
      <c r="I313">
        <v>0</v>
      </c>
      <c r="J313">
        <v>0</v>
      </c>
    </row>
    <row r="314" spans="1:10" x14ac:dyDescent="0.35">
      <c r="A314">
        <v>0</v>
      </c>
      <c r="B314">
        <v>1</v>
      </c>
      <c r="C314">
        <v>0</v>
      </c>
      <c r="D314">
        <v>0</v>
      </c>
      <c r="E314">
        <v>0</v>
      </c>
      <c r="F314">
        <v>0</v>
      </c>
      <c r="G314">
        <v>1</v>
      </c>
      <c r="H314">
        <v>0</v>
      </c>
      <c r="I314">
        <v>0</v>
      </c>
      <c r="J314">
        <v>0</v>
      </c>
    </row>
    <row r="315" spans="1:10" x14ac:dyDescent="0.35">
      <c r="A315">
        <v>0</v>
      </c>
      <c r="B315">
        <v>1</v>
      </c>
      <c r="C315">
        <v>1</v>
      </c>
      <c r="D315">
        <v>0</v>
      </c>
      <c r="E315">
        <v>0</v>
      </c>
      <c r="F315">
        <v>1</v>
      </c>
      <c r="G315">
        <v>0</v>
      </c>
      <c r="H315">
        <v>0</v>
      </c>
      <c r="I315">
        <v>0</v>
      </c>
      <c r="J315">
        <v>0</v>
      </c>
    </row>
    <row r="316" spans="1:10" x14ac:dyDescent="0.35">
      <c r="A316">
        <v>0</v>
      </c>
      <c r="B316">
        <v>0</v>
      </c>
      <c r="C316">
        <v>0</v>
      </c>
      <c r="D316">
        <v>1</v>
      </c>
      <c r="E316">
        <v>0</v>
      </c>
      <c r="F316">
        <v>0</v>
      </c>
      <c r="G316">
        <v>1</v>
      </c>
      <c r="H316">
        <v>0</v>
      </c>
      <c r="I316">
        <v>0</v>
      </c>
      <c r="J316">
        <v>0</v>
      </c>
    </row>
    <row r="317" spans="1:10" x14ac:dyDescent="0.35">
      <c r="A317">
        <v>1</v>
      </c>
      <c r="B317">
        <v>0</v>
      </c>
      <c r="C317">
        <v>0</v>
      </c>
      <c r="D317">
        <v>0</v>
      </c>
      <c r="E317">
        <v>0</v>
      </c>
      <c r="F317">
        <v>0</v>
      </c>
      <c r="G317">
        <v>0</v>
      </c>
      <c r="H317">
        <v>0</v>
      </c>
      <c r="I317">
        <v>0</v>
      </c>
      <c r="J317">
        <v>0</v>
      </c>
    </row>
    <row r="318" spans="1:10" x14ac:dyDescent="0.35">
      <c r="A318">
        <v>0</v>
      </c>
      <c r="B318">
        <v>0</v>
      </c>
      <c r="C318">
        <v>0</v>
      </c>
      <c r="D318">
        <v>0</v>
      </c>
      <c r="E318">
        <v>0</v>
      </c>
      <c r="F318">
        <v>1</v>
      </c>
      <c r="G318">
        <v>1</v>
      </c>
      <c r="H318">
        <v>0</v>
      </c>
      <c r="I318">
        <v>0</v>
      </c>
      <c r="J318">
        <v>0</v>
      </c>
    </row>
    <row r="319" spans="1:10" x14ac:dyDescent="0.35">
      <c r="A319">
        <v>0</v>
      </c>
      <c r="B319">
        <v>0</v>
      </c>
      <c r="C319">
        <v>0</v>
      </c>
      <c r="D319">
        <v>1</v>
      </c>
      <c r="E319">
        <v>0</v>
      </c>
      <c r="F319">
        <v>1</v>
      </c>
      <c r="G319">
        <v>0</v>
      </c>
      <c r="H319">
        <v>0</v>
      </c>
      <c r="I319">
        <v>0</v>
      </c>
      <c r="J319">
        <v>0</v>
      </c>
    </row>
    <row r="320" spans="1:10" x14ac:dyDescent="0.35">
      <c r="A320">
        <v>1</v>
      </c>
      <c r="B320">
        <v>0</v>
      </c>
      <c r="C320">
        <v>0</v>
      </c>
      <c r="D320">
        <v>0</v>
      </c>
      <c r="E320">
        <v>0</v>
      </c>
      <c r="F320">
        <v>1</v>
      </c>
      <c r="G320">
        <v>1</v>
      </c>
      <c r="H320">
        <v>0</v>
      </c>
      <c r="I320">
        <v>0</v>
      </c>
      <c r="J320">
        <v>0</v>
      </c>
    </row>
    <row r="321" spans="1:10" x14ac:dyDescent="0.35">
      <c r="A321">
        <v>0</v>
      </c>
      <c r="B321">
        <v>0</v>
      </c>
      <c r="C321">
        <v>0</v>
      </c>
      <c r="D321">
        <v>1</v>
      </c>
      <c r="E321">
        <v>0</v>
      </c>
      <c r="F321">
        <v>1</v>
      </c>
      <c r="G321">
        <v>0</v>
      </c>
      <c r="H321">
        <v>0</v>
      </c>
      <c r="I321">
        <v>0</v>
      </c>
      <c r="J321">
        <v>0</v>
      </c>
    </row>
    <row r="322" spans="1:10" x14ac:dyDescent="0.35">
      <c r="A322">
        <v>0</v>
      </c>
      <c r="B322">
        <v>1</v>
      </c>
      <c r="C322">
        <v>0</v>
      </c>
      <c r="D322">
        <v>0</v>
      </c>
      <c r="E322">
        <v>0</v>
      </c>
      <c r="F322">
        <v>0</v>
      </c>
      <c r="G322">
        <v>1</v>
      </c>
      <c r="H322">
        <v>0</v>
      </c>
      <c r="I322">
        <v>0</v>
      </c>
      <c r="J322">
        <v>0</v>
      </c>
    </row>
    <row r="323" spans="1:10" x14ac:dyDescent="0.35">
      <c r="A323">
        <v>1</v>
      </c>
      <c r="B323">
        <v>0</v>
      </c>
      <c r="C323">
        <v>0</v>
      </c>
      <c r="D323">
        <v>0</v>
      </c>
      <c r="E323">
        <v>0</v>
      </c>
      <c r="F323">
        <v>0</v>
      </c>
      <c r="G323">
        <v>1</v>
      </c>
      <c r="H323">
        <v>0</v>
      </c>
      <c r="I323">
        <v>0</v>
      </c>
      <c r="J323">
        <v>0</v>
      </c>
    </row>
    <row r="324" spans="1:10" x14ac:dyDescent="0.35">
      <c r="A324">
        <v>0</v>
      </c>
      <c r="B324">
        <v>1</v>
      </c>
      <c r="C324">
        <v>0</v>
      </c>
      <c r="D324">
        <v>0</v>
      </c>
      <c r="E324">
        <v>0</v>
      </c>
      <c r="F324">
        <v>0</v>
      </c>
      <c r="G324">
        <v>0</v>
      </c>
      <c r="H324">
        <v>0</v>
      </c>
      <c r="I324">
        <v>0</v>
      </c>
      <c r="J324">
        <v>0</v>
      </c>
    </row>
    <row r="325" spans="1:10" x14ac:dyDescent="0.35">
      <c r="A325">
        <v>0</v>
      </c>
      <c r="B325">
        <v>1</v>
      </c>
      <c r="C325">
        <v>0</v>
      </c>
      <c r="D325">
        <v>0</v>
      </c>
      <c r="E325">
        <v>0</v>
      </c>
      <c r="F325">
        <v>0</v>
      </c>
      <c r="G325">
        <v>1</v>
      </c>
      <c r="H325">
        <v>0</v>
      </c>
      <c r="I325">
        <v>0</v>
      </c>
      <c r="J325">
        <v>0</v>
      </c>
    </row>
    <row r="326" spans="1:10" x14ac:dyDescent="0.35">
      <c r="A326">
        <v>0</v>
      </c>
      <c r="B326">
        <v>0</v>
      </c>
      <c r="C326">
        <v>0</v>
      </c>
      <c r="D326">
        <v>0</v>
      </c>
      <c r="E326">
        <v>0</v>
      </c>
      <c r="F326">
        <v>0</v>
      </c>
      <c r="G326">
        <v>1</v>
      </c>
      <c r="H326">
        <v>0</v>
      </c>
      <c r="I326">
        <v>0</v>
      </c>
      <c r="J326">
        <v>0</v>
      </c>
    </row>
    <row r="327" spans="1:10" x14ac:dyDescent="0.35">
      <c r="A327">
        <v>0</v>
      </c>
      <c r="B327">
        <v>1</v>
      </c>
      <c r="C327">
        <v>0</v>
      </c>
      <c r="D327">
        <v>0</v>
      </c>
      <c r="E327">
        <v>0</v>
      </c>
      <c r="F327">
        <v>1</v>
      </c>
      <c r="G327">
        <v>1</v>
      </c>
      <c r="H327">
        <v>0</v>
      </c>
      <c r="I327">
        <v>0</v>
      </c>
      <c r="J327">
        <v>0</v>
      </c>
    </row>
    <row r="328" spans="1:10" x14ac:dyDescent="0.35">
      <c r="A328">
        <v>1</v>
      </c>
      <c r="B328">
        <v>0</v>
      </c>
      <c r="C328">
        <v>0</v>
      </c>
      <c r="D328">
        <v>0</v>
      </c>
      <c r="E328">
        <v>0</v>
      </c>
      <c r="F328">
        <v>0</v>
      </c>
      <c r="G328">
        <v>0</v>
      </c>
      <c r="H328">
        <v>0</v>
      </c>
      <c r="I328">
        <v>0</v>
      </c>
      <c r="J328">
        <v>0</v>
      </c>
    </row>
    <row r="329" spans="1:10" x14ac:dyDescent="0.35">
      <c r="A329">
        <v>0</v>
      </c>
      <c r="B329">
        <v>1</v>
      </c>
      <c r="C329">
        <v>0</v>
      </c>
      <c r="D329">
        <v>1</v>
      </c>
      <c r="E329">
        <v>0</v>
      </c>
      <c r="F329">
        <v>0</v>
      </c>
      <c r="G329">
        <v>1</v>
      </c>
      <c r="H329">
        <v>0</v>
      </c>
      <c r="I329">
        <v>0</v>
      </c>
      <c r="J329">
        <v>0</v>
      </c>
    </row>
    <row r="330" spans="1:10" x14ac:dyDescent="0.35">
      <c r="A330">
        <v>0</v>
      </c>
      <c r="B330">
        <v>0</v>
      </c>
      <c r="C330">
        <v>0</v>
      </c>
      <c r="D330">
        <v>1</v>
      </c>
      <c r="E330">
        <v>0</v>
      </c>
      <c r="F330">
        <v>0</v>
      </c>
      <c r="G330">
        <v>0</v>
      </c>
      <c r="H330">
        <v>0</v>
      </c>
      <c r="I330">
        <v>0</v>
      </c>
      <c r="J330">
        <v>0</v>
      </c>
    </row>
    <row r="331" spans="1:10" x14ac:dyDescent="0.35">
      <c r="A331">
        <v>0</v>
      </c>
      <c r="B331">
        <v>1</v>
      </c>
      <c r="C331">
        <v>0</v>
      </c>
      <c r="D331">
        <v>1</v>
      </c>
      <c r="E331">
        <v>0</v>
      </c>
      <c r="F331">
        <v>0</v>
      </c>
      <c r="G331">
        <v>1</v>
      </c>
      <c r="H331">
        <v>0</v>
      </c>
      <c r="I331">
        <v>0</v>
      </c>
      <c r="J331">
        <v>0</v>
      </c>
    </row>
    <row r="332" spans="1:10" x14ac:dyDescent="0.35">
      <c r="A332">
        <v>0</v>
      </c>
      <c r="B332">
        <v>0</v>
      </c>
      <c r="C332">
        <v>0</v>
      </c>
      <c r="D332">
        <v>0</v>
      </c>
      <c r="E332">
        <v>0</v>
      </c>
      <c r="F332">
        <v>1</v>
      </c>
      <c r="G332">
        <v>0</v>
      </c>
      <c r="H332">
        <v>0</v>
      </c>
      <c r="I332">
        <v>0</v>
      </c>
      <c r="J332">
        <v>0</v>
      </c>
    </row>
    <row r="333" spans="1:10" x14ac:dyDescent="0.35">
      <c r="A333">
        <v>0</v>
      </c>
      <c r="B333">
        <v>0</v>
      </c>
      <c r="C333">
        <v>1</v>
      </c>
      <c r="D333">
        <v>0</v>
      </c>
      <c r="E333">
        <v>0</v>
      </c>
      <c r="F333">
        <v>1</v>
      </c>
      <c r="G333">
        <v>0</v>
      </c>
      <c r="H333">
        <v>0</v>
      </c>
      <c r="I333">
        <v>0</v>
      </c>
      <c r="J333">
        <v>0</v>
      </c>
    </row>
    <row r="334" spans="1:10" x14ac:dyDescent="0.35">
      <c r="A334">
        <v>1</v>
      </c>
      <c r="B334">
        <v>0</v>
      </c>
      <c r="C334">
        <v>0</v>
      </c>
      <c r="D334">
        <v>0</v>
      </c>
      <c r="E334">
        <v>0</v>
      </c>
      <c r="F334">
        <v>1</v>
      </c>
      <c r="G334">
        <v>0</v>
      </c>
      <c r="H334">
        <v>0</v>
      </c>
      <c r="I334">
        <v>0</v>
      </c>
      <c r="J334">
        <v>0</v>
      </c>
    </row>
    <row r="335" spans="1:10" x14ac:dyDescent="0.35">
      <c r="A335">
        <v>0</v>
      </c>
      <c r="B335">
        <v>0</v>
      </c>
      <c r="C335">
        <v>0</v>
      </c>
      <c r="D335">
        <v>1</v>
      </c>
      <c r="E335">
        <v>0</v>
      </c>
      <c r="F335">
        <v>0</v>
      </c>
      <c r="G335">
        <v>0</v>
      </c>
      <c r="H335">
        <v>0</v>
      </c>
      <c r="I335">
        <v>0</v>
      </c>
      <c r="J335">
        <v>0</v>
      </c>
    </row>
    <row r="336" spans="1:10" x14ac:dyDescent="0.35">
      <c r="A336">
        <v>0</v>
      </c>
      <c r="B336">
        <v>0</v>
      </c>
      <c r="C336">
        <v>0</v>
      </c>
      <c r="D336">
        <v>0</v>
      </c>
      <c r="E336">
        <v>0</v>
      </c>
      <c r="F336">
        <v>0</v>
      </c>
      <c r="G336">
        <v>1</v>
      </c>
      <c r="H336">
        <v>0</v>
      </c>
      <c r="I336">
        <v>0</v>
      </c>
      <c r="J336">
        <v>0</v>
      </c>
    </row>
    <row r="337" spans="1:11" x14ac:dyDescent="0.35">
      <c r="A337">
        <v>1</v>
      </c>
      <c r="B337">
        <v>0</v>
      </c>
      <c r="C337">
        <v>0</v>
      </c>
      <c r="D337">
        <v>0</v>
      </c>
      <c r="E337">
        <v>0</v>
      </c>
      <c r="F337">
        <v>0</v>
      </c>
      <c r="G337">
        <v>0</v>
      </c>
      <c r="H337">
        <v>0</v>
      </c>
      <c r="I337">
        <v>0</v>
      </c>
      <c r="J337">
        <v>0</v>
      </c>
    </row>
    <row r="338" spans="1:11" x14ac:dyDescent="0.35">
      <c r="A338">
        <v>1</v>
      </c>
      <c r="B338">
        <v>0</v>
      </c>
      <c r="C338">
        <v>0</v>
      </c>
      <c r="D338">
        <v>0</v>
      </c>
      <c r="E338">
        <v>0</v>
      </c>
      <c r="F338">
        <v>1</v>
      </c>
      <c r="G338">
        <v>1</v>
      </c>
      <c r="H338">
        <v>0</v>
      </c>
      <c r="I338">
        <v>0</v>
      </c>
      <c r="J338">
        <v>0</v>
      </c>
    </row>
    <row r="339" spans="1:11" x14ac:dyDescent="0.35">
      <c r="A339">
        <v>0</v>
      </c>
      <c r="B339">
        <v>0</v>
      </c>
      <c r="C339">
        <v>0</v>
      </c>
      <c r="D339">
        <v>1</v>
      </c>
      <c r="E339">
        <v>0</v>
      </c>
      <c r="F339">
        <v>0</v>
      </c>
      <c r="G339">
        <v>0</v>
      </c>
      <c r="H339">
        <v>0</v>
      </c>
      <c r="I339">
        <v>0</v>
      </c>
      <c r="J339">
        <v>0</v>
      </c>
    </row>
    <row r="340" spans="1:11" x14ac:dyDescent="0.35">
      <c r="A340">
        <v>1</v>
      </c>
      <c r="B340">
        <v>0</v>
      </c>
      <c r="C340">
        <v>0</v>
      </c>
      <c r="D340">
        <v>0</v>
      </c>
      <c r="E340">
        <v>0</v>
      </c>
      <c r="F340">
        <v>0</v>
      </c>
      <c r="G340">
        <v>1</v>
      </c>
      <c r="H340">
        <v>0</v>
      </c>
      <c r="I340">
        <v>0</v>
      </c>
      <c r="J340">
        <v>0</v>
      </c>
    </row>
    <row r="341" spans="1:11" x14ac:dyDescent="0.35">
      <c r="A341">
        <v>1</v>
      </c>
      <c r="B341">
        <v>0</v>
      </c>
      <c r="C341">
        <v>0</v>
      </c>
      <c r="D341">
        <v>0</v>
      </c>
      <c r="E341">
        <v>0</v>
      </c>
      <c r="F341">
        <v>0</v>
      </c>
      <c r="G341">
        <v>0</v>
      </c>
      <c r="H341">
        <f t="shared" ref="H341:H342" si="10">I341</f>
        <v>1</v>
      </c>
      <c r="I341">
        <v>1</v>
      </c>
      <c r="J341">
        <v>0</v>
      </c>
      <c r="K341" t="s">
        <v>430</v>
      </c>
    </row>
    <row r="342" spans="1:11" x14ac:dyDescent="0.35">
      <c r="A342">
        <v>0</v>
      </c>
      <c r="B342">
        <v>0</v>
      </c>
      <c r="C342">
        <v>0</v>
      </c>
      <c r="D342">
        <v>0</v>
      </c>
      <c r="E342">
        <v>0</v>
      </c>
      <c r="F342">
        <v>0</v>
      </c>
      <c r="G342">
        <v>0</v>
      </c>
      <c r="H342">
        <f t="shared" si="10"/>
        <v>1</v>
      </c>
      <c r="I342">
        <v>1</v>
      </c>
      <c r="J342">
        <v>0</v>
      </c>
      <c r="K342" t="s">
        <v>430</v>
      </c>
    </row>
    <row r="343" spans="1:11" x14ac:dyDescent="0.35">
      <c r="A343">
        <v>0</v>
      </c>
      <c r="B343">
        <v>1</v>
      </c>
      <c r="C343">
        <v>0</v>
      </c>
      <c r="D343">
        <v>0</v>
      </c>
      <c r="E343">
        <v>0</v>
      </c>
      <c r="F343">
        <v>1</v>
      </c>
      <c r="G343">
        <v>1</v>
      </c>
      <c r="H343">
        <v>0</v>
      </c>
      <c r="I343">
        <v>0</v>
      </c>
      <c r="J343">
        <v>0</v>
      </c>
    </row>
    <row r="344" spans="1:11" x14ac:dyDescent="0.35">
      <c r="A344">
        <v>1</v>
      </c>
      <c r="B344">
        <v>0</v>
      </c>
      <c r="C344">
        <v>0</v>
      </c>
      <c r="D344">
        <v>0</v>
      </c>
      <c r="E344">
        <v>0</v>
      </c>
      <c r="F344">
        <v>0</v>
      </c>
      <c r="G344">
        <v>0</v>
      </c>
      <c r="H344">
        <f>I344</f>
        <v>1</v>
      </c>
      <c r="I344">
        <v>1</v>
      </c>
      <c r="J344">
        <v>0</v>
      </c>
      <c r="K344" t="s">
        <v>430</v>
      </c>
    </row>
    <row r="345" spans="1:11" x14ac:dyDescent="0.35">
      <c r="A345">
        <v>1</v>
      </c>
      <c r="B345">
        <v>0</v>
      </c>
      <c r="C345">
        <v>0</v>
      </c>
      <c r="D345">
        <v>0</v>
      </c>
      <c r="E345">
        <v>0</v>
      </c>
      <c r="F345">
        <v>0</v>
      </c>
      <c r="G345">
        <v>1</v>
      </c>
      <c r="H345">
        <v>0</v>
      </c>
      <c r="I345">
        <v>0</v>
      </c>
      <c r="J345">
        <v>0</v>
      </c>
    </row>
    <row r="346" spans="1:11" x14ac:dyDescent="0.35">
      <c r="A346">
        <v>1</v>
      </c>
      <c r="B346">
        <v>0</v>
      </c>
      <c r="C346">
        <v>0</v>
      </c>
      <c r="D346">
        <v>0</v>
      </c>
      <c r="E346">
        <v>0</v>
      </c>
      <c r="F346">
        <v>1</v>
      </c>
      <c r="G346">
        <v>0</v>
      </c>
      <c r="H346">
        <v>0</v>
      </c>
      <c r="I346">
        <v>0</v>
      </c>
      <c r="J346">
        <v>0</v>
      </c>
    </row>
    <row r="347" spans="1:11" x14ac:dyDescent="0.35">
      <c r="A347">
        <v>0</v>
      </c>
      <c r="B347">
        <v>1</v>
      </c>
      <c r="C347">
        <v>0</v>
      </c>
      <c r="D347">
        <v>0</v>
      </c>
      <c r="E347">
        <v>0</v>
      </c>
      <c r="F347">
        <v>0</v>
      </c>
      <c r="G347">
        <v>0</v>
      </c>
      <c r="H347">
        <v>0</v>
      </c>
      <c r="I347">
        <v>0</v>
      </c>
      <c r="J347">
        <v>0</v>
      </c>
    </row>
    <row r="348" spans="1:11" x14ac:dyDescent="0.35">
      <c r="A348">
        <v>1</v>
      </c>
      <c r="B348">
        <v>0</v>
      </c>
      <c r="C348">
        <v>0</v>
      </c>
      <c r="D348">
        <v>0</v>
      </c>
      <c r="E348">
        <v>0</v>
      </c>
      <c r="F348">
        <v>0</v>
      </c>
      <c r="G348">
        <v>1</v>
      </c>
      <c r="H348">
        <v>0</v>
      </c>
      <c r="I348">
        <v>0</v>
      </c>
      <c r="J348">
        <v>0</v>
      </c>
    </row>
    <row r="349" spans="1:11" x14ac:dyDescent="0.35">
      <c r="A349">
        <v>1</v>
      </c>
      <c r="B349">
        <v>0</v>
      </c>
      <c r="C349">
        <v>0</v>
      </c>
      <c r="D349">
        <v>0</v>
      </c>
      <c r="E349">
        <v>0</v>
      </c>
      <c r="F349">
        <v>0</v>
      </c>
      <c r="G349">
        <v>1</v>
      </c>
      <c r="H349">
        <v>0</v>
      </c>
      <c r="I349">
        <v>0</v>
      </c>
      <c r="J349">
        <v>0</v>
      </c>
    </row>
    <row r="350" spans="1:11" x14ac:dyDescent="0.35">
      <c r="A350">
        <v>0</v>
      </c>
      <c r="B350">
        <v>1</v>
      </c>
      <c r="C350">
        <v>0</v>
      </c>
      <c r="D350">
        <v>1</v>
      </c>
      <c r="E350">
        <v>0</v>
      </c>
      <c r="F350">
        <v>0</v>
      </c>
      <c r="G350">
        <v>0</v>
      </c>
      <c r="H350">
        <v>0</v>
      </c>
      <c r="I350">
        <v>0</v>
      </c>
      <c r="J350">
        <v>0</v>
      </c>
    </row>
    <row r="351" spans="1:11" x14ac:dyDescent="0.35">
      <c r="A351">
        <v>0</v>
      </c>
      <c r="B351">
        <v>0</v>
      </c>
      <c r="C351">
        <v>0</v>
      </c>
      <c r="D351">
        <v>1</v>
      </c>
      <c r="E351">
        <v>0</v>
      </c>
      <c r="F351">
        <v>0</v>
      </c>
      <c r="G351">
        <v>1</v>
      </c>
      <c r="H351">
        <v>0</v>
      </c>
      <c r="I351">
        <v>0</v>
      </c>
      <c r="J351">
        <v>0</v>
      </c>
    </row>
    <row r="352" spans="1:11" x14ac:dyDescent="0.35">
      <c r="A352">
        <v>1</v>
      </c>
      <c r="B352">
        <v>0</v>
      </c>
      <c r="C352">
        <v>0</v>
      </c>
      <c r="D352">
        <v>0</v>
      </c>
      <c r="E352">
        <v>0</v>
      </c>
      <c r="F352">
        <v>1</v>
      </c>
      <c r="G352">
        <v>1</v>
      </c>
      <c r="H352">
        <v>0</v>
      </c>
      <c r="I352">
        <v>0</v>
      </c>
      <c r="J352">
        <v>0</v>
      </c>
    </row>
    <row r="353" spans="1:11" x14ac:dyDescent="0.35">
      <c r="A353">
        <v>0</v>
      </c>
      <c r="B353">
        <v>0</v>
      </c>
      <c r="C353">
        <v>0</v>
      </c>
      <c r="D353">
        <v>0</v>
      </c>
      <c r="E353">
        <v>0</v>
      </c>
      <c r="F353">
        <v>1</v>
      </c>
      <c r="G353">
        <v>1</v>
      </c>
      <c r="H353">
        <v>0</v>
      </c>
      <c r="I353">
        <v>0</v>
      </c>
      <c r="J353">
        <v>0</v>
      </c>
    </row>
    <row r="354" spans="1:11" x14ac:dyDescent="0.35">
      <c r="A354">
        <v>1</v>
      </c>
      <c r="B354">
        <v>0</v>
      </c>
      <c r="C354">
        <v>0</v>
      </c>
      <c r="D354">
        <v>0</v>
      </c>
      <c r="E354">
        <v>0</v>
      </c>
      <c r="F354">
        <v>0</v>
      </c>
      <c r="G354">
        <v>0</v>
      </c>
      <c r="H354">
        <v>0</v>
      </c>
      <c r="I354">
        <v>0</v>
      </c>
      <c r="J354">
        <v>0</v>
      </c>
    </row>
    <row r="355" spans="1:11" x14ac:dyDescent="0.35">
      <c r="A355">
        <v>0</v>
      </c>
      <c r="B355">
        <v>1</v>
      </c>
      <c r="C355">
        <v>0</v>
      </c>
      <c r="D355">
        <v>0</v>
      </c>
      <c r="E355">
        <v>0</v>
      </c>
      <c r="F355">
        <v>1</v>
      </c>
      <c r="G355">
        <v>1</v>
      </c>
      <c r="H355">
        <v>0</v>
      </c>
      <c r="I355">
        <v>0</v>
      </c>
      <c r="J355">
        <v>0</v>
      </c>
    </row>
    <row r="356" spans="1:11" x14ac:dyDescent="0.35">
      <c r="A356">
        <v>1</v>
      </c>
      <c r="B356">
        <v>0</v>
      </c>
      <c r="C356">
        <v>0</v>
      </c>
      <c r="D356">
        <v>0</v>
      </c>
      <c r="E356">
        <v>0</v>
      </c>
      <c r="F356">
        <v>0</v>
      </c>
      <c r="G356">
        <v>0</v>
      </c>
      <c r="H356">
        <v>0</v>
      </c>
      <c r="I356">
        <v>0</v>
      </c>
      <c r="J356">
        <v>0</v>
      </c>
    </row>
    <row r="357" spans="1:11" x14ac:dyDescent="0.35">
      <c r="A357">
        <v>0</v>
      </c>
      <c r="B357">
        <v>0</v>
      </c>
      <c r="C357">
        <v>0</v>
      </c>
      <c r="D357">
        <v>1</v>
      </c>
      <c r="E357">
        <v>0</v>
      </c>
      <c r="F357">
        <v>0</v>
      </c>
      <c r="G357">
        <v>0</v>
      </c>
      <c r="H357">
        <v>0</v>
      </c>
      <c r="I357">
        <v>0</v>
      </c>
      <c r="J357">
        <v>0</v>
      </c>
    </row>
    <row r="358" spans="1:11" x14ac:dyDescent="0.35">
      <c r="A358">
        <v>1</v>
      </c>
      <c r="B358">
        <v>0</v>
      </c>
      <c r="C358">
        <v>0</v>
      </c>
      <c r="D358">
        <v>0</v>
      </c>
      <c r="E358">
        <v>0</v>
      </c>
      <c r="F358">
        <v>1</v>
      </c>
      <c r="G358">
        <v>1</v>
      </c>
      <c r="H358">
        <v>0</v>
      </c>
      <c r="I358">
        <v>0</v>
      </c>
      <c r="J358">
        <v>0</v>
      </c>
    </row>
    <row r="359" spans="1:11" x14ac:dyDescent="0.35">
      <c r="A359">
        <v>0</v>
      </c>
      <c r="B359">
        <v>1</v>
      </c>
      <c r="C359">
        <v>0</v>
      </c>
      <c r="D359">
        <v>1</v>
      </c>
      <c r="E359">
        <v>0</v>
      </c>
      <c r="F359">
        <v>0</v>
      </c>
      <c r="G359">
        <v>0</v>
      </c>
      <c r="H359">
        <v>0</v>
      </c>
      <c r="I359">
        <v>0</v>
      </c>
      <c r="J359">
        <v>0</v>
      </c>
    </row>
    <row r="360" spans="1:11" x14ac:dyDescent="0.35">
      <c r="K360">
        <f>SUM(K2:K359)</f>
        <v>0</v>
      </c>
    </row>
  </sheetData>
  <autoFilter ref="A1:K360" xr:uid="{3E62D02D-EE85-4B6F-8FAD-23606B07AA3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59383-2D90-48DA-9DB1-A9A3CE379DD0}">
  <dimension ref="A1:AA359"/>
  <sheetViews>
    <sheetView topLeftCell="C1" workbookViewId="0">
      <selection activeCell="J16" sqref="J16"/>
    </sheetView>
  </sheetViews>
  <sheetFormatPr defaultRowHeight="14.5" x14ac:dyDescent="0.35"/>
  <cols>
    <col min="12" max="12" width="23.54296875" bestFit="1" customWidth="1"/>
  </cols>
  <sheetData>
    <row r="1" spans="1:27" x14ac:dyDescent="0.35">
      <c r="A1" t="s">
        <v>1596</v>
      </c>
      <c r="B1" t="s">
        <v>1597</v>
      </c>
      <c r="C1" t="s">
        <v>1598</v>
      </c>
      <c r="D1" t="s">
        <v>1599</v>
      </c>
      <c r="E1" t="s">
        <v>1600</v>
      </c>
      <c r="F1" t="s">
        <v>1601</v>
      </c>
      <c r="G1" t="s">
        <v>1602</v>
      </c>
      <c r="H1" t="s">
        <v>1603</v>
      </c>
      <c r="I1" t="s">
        <v>1604</v>
      </c>
      <c r="J1" t="s">
        <v>1605</v>
      </c>
      <c r="L1" s="17" t="s">
        <v>1606</v>
      </c>
      <c r="M1" s="17" t="s">
        <v>1607</v>
      </c>
      <c r="N1" s="17" t="s">
        <v>1579</v>
      </c>
      <c r="R1">
        <f t="shared" ref="R1:AA1" si="0">SUM(A2:A359)</f>
        <v>248</v>
      </c>
      <c r="S1">
        <f t="shared" si="0"/>
        <v>245</v>
      </c>
      <c r="T1">
        <f t="shared" si="0"/>
        <v>361</v>
      </c>
      <c r="U1">
        <f t="shared" si="0"/>
        <v>522</v>
      </c>
      <c r="V1">
        <f t="shared" si="0"/>
        <v>314</v>
      </c>
      <c r="W1">
        <f t="shared" si="0"/>
        <v>336</v>
      </c>
      <c r="X1">
        <f t="shared" si="0"/>
        <v>48</v>
      </c>
      <c r="Y1">
        <f t="shared" si="0"/>
        <v>86</v>
      </c>
      <c r="Z1">
        <f t="shared" si="0"/>
        <v>21</v>
      </c>
      <c r="AA1">
        <f t="shared" si="0"/>
        <v>27</v>
      </c>
    </row>
    <row r="2" spans="1:27" x14ac:dyDescent="0.35">
      <c r="A2">
        <v>1</v>
      </c>
      <c r="B2">
        <v>1</v>
      </c>
      <c r="C2">
        <v>0</v>
      </c>
      <c r="D2">
        <v>0</v>
      </c>
      <c r="E2">
        <v>1</v>
      </c>
      <c r="F2">
        <v>1</v>
      </c>
      <c r="G2">
        <v>0</v>
      </c>
      <c r="H2">
        <v>0</v>
      </c>
      <c r="I2">
        <v>0</v>
      </c>
      <c r="J2">
        <v>0</v>
      </c>
      <c r="L2" s="9" t="str" cm="1">
        <f t="array" ref="L2:L11">TRANSPOSE(A1:J1)</f>
        <v>less_than_five_age-Female</v>
      </c>
      <c r="M2" s="9" cm="1">
        <f t="array" ref="M2:M11">TRANSPOSE(R1:AA1)</f>
        <v>248</v>
      </c>
      <c r="N2" s="11">
        <f>M2/2160</f>
        <v>0.11481481481481481</v>
      </c>
    </row>
    <row r="3" spans="1:27" x14ac:dyDescent="0.35">
      <c r="A3">
        <v>0</v>
      </c>
      <c r="B3">
        <v>0</v>
      </c>
      <c r="C3">
        <v>1</v>
      </c>
      <c r="D3">
        <v>1</v>
      </c>
      <c r="E3">
        <v>0</v>
      </c>
      <c r="F3">
        <v>0</v>
      </c>
      <c r="G3">
        <v>1</v>
      </c>
      <c r="H3">
        <v>1</v>
      </c>
      <c r="I3">
        <v>0</v>
      </c>
      <c r="J3">
        <v>0</v>
      </c>
      <c r="L3" s="9" t="str">
        <v>less_than_five_age-Male</v>
      </c>
      <c r="M3" s="9">
        <v>245</v>
      </c>
      <c r="N3" s="11">
        <f t="shared" ref="N3:N11" si="1">M3/2160</f>
        <v>0.11342592592592593</v>
      </c>
      <c r="O3">
        <f>M2+M3</f>
        <v>493</v>
      </c>
    </row>
    <row r="4" spans="1:27" x14ac:dyDescent="0.35">
      <c r="A4">
        <v>0</v>
      </c>
      <c r="B4">
        <v>0</v>
      </c>
      <c r="C4">
        <v>2</v>
      </c>
      <c r="D4">
        <v>0</v>
      </c>
      <c r="E4">
        <v>0</v>
      </c>
      <c r="F4">
        <v>0</v>
      </c>
      <c r="G4">
        <v>0</v>
      </c>
      <c r="H4">
        <v>1</v>
      </c>
      <c r="I4">
        <v>0</v>
      </c>
      <c r="J4">
        <v>0</v>
      </c>
      <c r="L4" s="9" t="str">
        <v>5 to 17 age-Female</v>
      </c>
      <c r="M4" s="9">
        <v>361</v>
      </c>
      <c r="N4" s="11">
        <f t="shared" si="1"/>
        <v>0.16712962962962963</v>
      </c>
      <c r="O4">
        <f>M4+M5</f>
        <v>883</v>
      </c>
    </row>
    <row r="5" spans="1:27" x14ac:dyDescent="0.35">
      <c r="A5">
        <v>0</v>
      </c>
      <c r="B5">
        <v>0</v>
      </c>
      <c r="C5">
        <v>0</v>
      </c>
      <c r="D5">
        <v>0</v>
      </c>
      <c r="E5">
        <v>1</v>
      </c>
      <c r="F5">
        <v>1</v>
      </c>
      <c r="G5">
        <v>0</v>
      </c>
      <c r="H5">
        <v>0</v>
      </c>
      <c r="I5">
        <v>0</v>
      </c>
      <c r="J5">
        <v>0</v>
      </c>
      <c r="L5" s="9" t="str">
        <v>5_to_17_age-Male</v>
      </c>
      <c r="M5" s="9">
        <v>522</v>
      </c>
      <c r="N5" s="11">
        <f t="shared" si="1"/>
        <v>0.24166666666666667</v>
      </c>
      <c r="O5">
        <f>M6+M7</f>
        <v>650</v>
      </c>
      <c r="P5">
        <f>2160/357</f>
        <v>6.0504201680672267</v>
      </c>
    </row>
    <row r="6" spans="1:27" x14ac:dyDescent="0.35">
      <c r="A6">
        <v>0</v>
      </c>
      <c r="B6">
        <v>1</v>
      </c>
      <c r="C6">
        <v>0</v>
      </c>
      <c r="D6">
        <v>0</v>
      </c>
      <c r="E6">
        <v>1</v>
      </c>
      <c r="F6">
        <v>1</v>
      </c>
      <c r="G6">
        <v>0</v>
      </c>
      <c r="H6">
        <v>0</v>
      </c>
      <c r="I6">
        <v>0</v>
      </c>
      <c r="J6">
        <v>0</v>
      </c>
      <c r="L6" s="9" t="str">
        <v>18 to 49_age-Female</v>
      </c>
      <c r="M6" s="9">
        <v>314</v>
      </c>
      <c r="N6" s="11">
        <f t="shared" si="1"/>
        <v>0.14537037037037037</v>
      </c>
      <c r="O6">
        <f>M8+M9</f>
        <v>134</v>
      </c>
    </row>
    <row r="7" spans="1:27" x14ac:dyDescent="0.35">
      <c r="A7">
        <v>1</v>
      </c>
      <c r="B7">
        <v>0</v>
      </c>
      <c r="C7">
        <v>0</v>
      </c>
      <c r="D7">
        <v>0</v>
      </c>
      <c r="E7">
        <v>1</v>
      </c>
      <c r="F7">
        <v>1</v>
      </c>
      <c r="G7">
        <v>0</v>
      </c>
      <c r="H7">
        <v>0</v>
      </c>
      <c r="I7">
        <v>0</v>
      </c>
      <c r="J7">
        <v>0</v>
      </c>
      <c r="L7" s="9" t="str">
        <v>18 to 49_age-Male</v>
      </c>
      <c r="M7" s="9">
        <v>336</v>
      </c>
      <c r="N7" s="11">
        <f t="shared" si="1"/>
        <v>0.15555555555555556</v>
      </c>
      <c r="O7">
        <v>48</v>
      </c>
    </row>
    <row r="8" spans="1:27" x14ac:dyDescent="0.35">
      <c r="A8">
        <v>1</v>
      </c>
      <c r="B8">
        <v>0</v>
      </c>
      <c r="C8">
        <v>0</v>
      </c>
      <c r="D8">
        <v>0</v>
      </c>
      <c r="E8">
        <v>1</v>
      </c>
      <c r="F8">
        <v>1</v>
      </c>
      <c r="G8">
        <v>0</v>
      </c>
      <c r="H8">
        <v>0</v>
      </c>
      <c r="I8">
        <v>0</v>
      </c>
      <c r="J8">
        <v>0</v>
      </c>
      <c r="L8" s="9" t="str">
        <v>≥ 50 age-Female</v>
      </c>
      <c r="M8" s="9">
        <v>48</v>
      </c>
      <c r="N8" s="11">
        <f t="shared" si="1"/>
        <v>2.2222222222222223E-2</v>
      </c>
    </row>
    <row r="9" spans="1:27" x14ac:dyDescent="0.35">
      <c r="A9">
        <v>1</v>
      </c>
      <c r="B9">
        <v>1</v>
      </c>
      <c r="C9">
        <v>0</v>
      </c>
      <c r="D9">
        <v>0</v>
      </c>
      <c r="E9">
        <v>1</v>
      </c>
      <c r="F9">
        <v>1</v>
      </c>
      <c r="G9">
        <v>0</v>
      </c>
      <c r="H9">
        <v>0</v>
      </c>
      <c r="I9">
        <v>0</v>
      </c>
      <c r="J9">
        <v>0</v>
      </c>
      <c r="L9" s="9" t="str">
        <v>≥50 age-Male</v>
      </c>
      <c r="M9" s="9">
        <v>86</v>
      </c>
      <c r="N9" s="11">
        <f t="shared" si="1"/>
        <v>3.9814814814814817E-2</v>
      </c>
    </row>
    <row r="10" spans="1:27" x14ac:dyDescent="0.35">
      <c r="A10">
        <v>0</v>
      </c>
      <c r="B10">
        <v>1</v>
      </c>
      <c r="C10">
        <v>0</v>
      </c>
      <c r="D10">
        <v>1</v>
      </c>
      <c r="E10">
        <v>0</v>
      </c>
      <c r="F10">
        <v>0</v>
      </c>
      <c r="G10">
        <v>1</v>
      </c>
      <c r="H10">
        <v>0</v>
      </c>
      <c r="I10">
        <v>0</v>
      </c>
      <c r="J10">
        <v>0</v>
      </c>
      <c r="L10" s="9" t="str">
        <v>disable_Female</v>
      </c>
      <c r="M10" s="9">
        <v>21</v>
      </c>
      <c r="N10" s="11">
        <f t="shared" si="1"/>
        <v>9.7222222222222224E-3</v>
      </c>
    </row>
    <row r="11" spans="1:27" x14ac:dyDescent="0.35">
      <c r="A11">
        <v>1</v>
      </c>
      <c r="B11">
        <v>1</v>
      </c>
      <c r="C11">
        <v>0</v>
      </c>
      <c r="D11">
        <v>0</v>
      </c>
      <c r="E11">
        <v>1</v>
      </c>
      <c r="F11">
        <v>1</v>
      </c>
      <c r="G11">
        <v>0</v>
      </c>
      <c r="H11">
        <v>0</v>
      </c>
      <c r="I11">
        <v>0</v>
      </c>
      <c r="J11">
        <v>0</v>
      </c>
      <c r="L11" s="9" t="str">
        <v>disable_Male</v>
      </c>
      <c r="M11" s="9">
        <v>27</v>
      </c>
      <c r="N11" s="11">
        <f t="shared" si="1"/>
        <v>1.2500000000000001E-2</v>
      </c>
    </row>
    <row r="12" spans="1:27" x14ac:dyDescent="0.35">
      <c r="A12">
        <v>0</v>
      </c>
      <c r="B12">
        <v>0</v>
      </c>
      <c r="C12">
        <v>0</v>
      </c>
      <c r="D12">
        <v>2</v>
      </c>
      <c r="E12">
        <v>0</v>
      </c>
      <c r="F12">
        <v>0</v>
      </c>
      <c r="G12">
        <v>1</v>
      </c>
      <c r="H12">
        <v>0</v>
      </c>
      <c r="I12">
        <v>0</v>
      </c>
      <c r="J12">
        <v>1</v>
      </c>
    </row>
    <row r="13" spans="1:27" x14ac:dyDescent="0.35">
      <c r="A13">
        <v>0</v>
      </c>
      <c r="B13">
        <v>2</v>
      </c>
      <c r="C13">
        <v>0</v>
      </c>
      <c r="D13">
        <v>0</v>
      </c>
      <c r="E13">
        <v>1</v>
      </c>
      <c r="F13">
        <v>1</v>
      </c>
      <c r="G13">
        <v>0</v>
      </c>
      <c r="H13">
        <v>0</v>
      </c>
      <c r="I13">
        <v>0</v>
      </c>
      <c r="J13">
        <v>0</v>
      </c>
    </row>
    <row r="14" spans="1:27" x14ac:dyDescent="0.35">
      <c r="A14">
        <v>2</v>
      </c>
      <c r="B14">
        <v>1</v>
      </c>
      <c r="C14">
        <v>0</v>
      </c>
      <c r="D14">
        <v>0</v>
      </c>
      <c r="E14">
        <v>1</v>
      </c>
      <c r="F14">
        <v>1</v>
      </c>
      <c r="G14">
        <v>0</v>
      </c>
      <c r="H14">
        <v>0</v>
      </c>
      <c r="I14">
        <v>0</v>
      </c>
      <c r="J14">
        <v>0</v>
      </c>
    </row>
    <row r="15" spans="1:27" x14ac:dyDescent="0.35">
      <c r="A15">
        <v>0</v>
      </c>
      <c r="B15">
        <v>0</v>
      </c>
      <c r="C15">
        <v>0</v>
      </c>
      <c r="D15">
        <v>2</v>
      </c>
      <c r="E15">
        <v>1</v>
      </c>
      <c r="F15">
        <v>1</v>
      </c>
      <c r="G15">
        <v>0</v>
      </c>
      <c r="H15">
        <v>0</v>
      </c>
      <c r="I15">
        <v>0</v>
      </c>
      <c r="J15">
        <v>0</v>
      </c>
    </row>
    <row r="16" spans="1:27" x14ac:dyDescent="0.35">
      <c r="A16">
        <v>1</v>
      </c>
      <c r="B16">
        <v>1</v>
      </c>
      <c r="C16">
        <v>3</v>
      </c>
      <c r="D16">
        <v>0</v>
      </c>
      <c r="E16">
        <v>1</v>
      </c>
      <c r="F16">
        <v>1</v>
      </c>
      <c r="G16">
        <v>0</v>
      </c>
      <c r="H16">
        <v>0</v>
      </c>
      <c r="I16">
        <v>0</v>
      </c>
      <c r="J16">
        <v>0</v>
      </c>
    </row>
    <row r="17" spans="1:10" x14ac:dyDescent="0.35">
      <c r="A17">
        <v>0</v>
      </c>
      <c r="B17">
        <v>0</v>
      </c>
      <c r="C17">
        <v>0</v>
      </c>
      <c r="D17">
        <v>2</v>
      </c>
      <c r="E17">
        <v>1</v>
      </c>
      <c r="F17">
        <v>1</v>
      </c>
      <c r="G17">
        <v>0</v>
      </c>
      <c r="H17">
        <v>0</v>
      </c>
      <c r="I17">
        <v>1</v>
      </c>
      <c r="J17">
        <v>0</v>
      </c>
    </row>
    <row r="18" spans="1:10" x14ac:dyDescent="0.35">
      <c r="A18">
        <v>0</v>
      </c>
      <c r="B18">
        <v>0</v>
      </c>
      <c r="C18">
        <v>0</v>
      </c>
      <c r="D18">
        <v>0</v>
      </c>
      <c r="E18">
        <v>0</v>
      </c>
      <c r="F18">
        <v>0</v>
      </c>
      <c r="G18">
        <v>1</v>
      </c>
      <c r="H18">
        <v>1</v>
      </c>
      <c r="I18">
        <v>0</v>
      </c>
      <c r="J18">
        <v>0</v>
      </c>
    </row>
    <row r="19" spans="1:10" x14ac:dyDescent="0.35">
      <c r="A19">
        <v>1</v>
      </c>
      <c r="B19">
        <v>0</v>
      </c>
      <c r="C19">
        <v>0</v>
      </c>
      <c r="D19">
        <v>2</v>
      </c>
      <c r="E19">
        <v>1</v>
      </c>
      <c r="F19">
        <v>0</v>
      </c>
      <c r="G19">
        <v>0</v>
      </c>
      <c r="H19">
        <v>0</v>
      </c>
      <c r="I19">
        <v>0</v>
      </c>
      <c r="J19">
        <v>0</v>
      </c>
    </row>
    <row r="20" spans="1:10" x14ac:dyDescent="0.35">
      <c r="A20">
        <v>0</v>
      </c>
      <c r="B20">
        <v>0</v>
      </c>
      <c r="C20">
        <v>0</v>
      </c>
      <c r="D20">
        <v>0</v>
      </c>
      <c r="E20">
        <v>1</v>
      </c>
      <c r="F20">
        <v>1</v>
      </c>
      <c r="G20">
        <v>0</v>
      </c>
      <c r="H20">
        <v>0</v>
      </c>
      <c r="I20">
        <v>1</v>
      </c>
      <c r="J20">
        <v>0</v>
      </c>
    </row>
    <row r="21" spans="1:10" x14ac:dyDescent="0.35">
      <c r="A21">
        <v>0</v>
      </c>
      <c r="B21">
        <v>0</v>
      </c>
      <c r="C21">
        <v>1</v>
      </c>
      <c r="D21">
        <v>1</v>
      </c>
      <c r="E21">
        <v>1</v>
      </c>
      <c r="F21">
        <v>0</v>
      </c>
      <c r="G21">
        <v>0</v>
      </c>
      <c r="H21">
        <v>0</v>
      </c>
      <c r="I21">
        <v>0</v>
      </c>
      <c r="J21">
        <v>0</v>
      </c>
    </row>
    <row r="22" spans="1:10" x14ac:dyDescent="0.35">
      <c r="A22">
        <v>0</v>
      </c>
      <c r="B22">
        <v>1</v>
      </c>
      <c r="C22">
        <v>0</v>
      </c>
      <c r="D22">
        <v>0</v>
      </c>
      <c r="E22">
        <v>1</v>
      </c>
      <c r="F22">
        <v>1</v>
      </c>
      <c r="G22">
        <v>0</v>
      </c>
      <c r="H22">
        <v>0</v>
      </c>
      <c r="I22">
        <v>0</v>
      </c>
      <c r="J22">
        <v>0</v>
      </c>
    </row>
    <row r="23" spans="1:10" x14ac:dyDescent="0.35">
      <c r="A23">
        <v>1</v>
      </c>
      <c r="B23">
        <v>1</v>
      </c>
      <c r="C23">
        <v>1</v>
      </c>
      <c r="D23">
        <v>0</v>
      </c>
      <c r="E23">
        <v>1</v>
      </c>
      <c r="F23">
        <v>0</v>
      </c>
      <c r="G23">
        <v>0</v>
      </c>
      <c r="H23">
        <v>0</v>
      </c>
      <c r="I23">
        <v>0</v>
      </c>
      <c r="J23">
        <v>0</v>
      </c>
    </row>
    <row r="24" spans="1:10" x14ac:dyDescent="0.35">
      <c r="A24">
        <v>2</v>
      </c>
      <c r="B24">
        <v>1</v>
      </c>
      <c r="C24">
        <v>0</v>
      </c>
      <c r="D24">
        <v>0</v>
      </c>
      <c r="E24">
        <v>1</v>
      </c>
      <c r="F24">
        <v>1</v>
      </c>
      <c r="G24">
        <v>0</v>
      </c>
      <c r="H24">
        <v>0</v>
      </c>
      <c r="I24">
        <v>0</v>
      </c>
      <c r="J24">
        <v>0</v>
      </c>
    </row>
    <row r="25" spans="1:10" x14ac:dyDescent="0.35">
      <c r="A25">
        <v>1</v>
      </c>
      <c r="B25">
        <v>1</v>
      </c>
      <c r="C25">
        <v>0</v>
      </c>
      <c r="D25">
        <v>0</v>
      </c>
      <c r="E25">
        <v>0</v>
      </c>
      <c r="F25">
        <v>0</v>
      </c>
      <c r="G25">
        <v>1</v>
      </c>
      <c r="H25">
        <v>0</v>
      </c>
      <c r="I25">
        <v>0</v>
      </c>
      <c r="J25">
        <v>0</v>
      </c>
    </row>
    <row r="26" spans="1:10" x14ac:dyDescent="0.35">
      <c r="A26">
        <v>1</v>
      </c>
      <c r="B26">
        <v>0</v>
      </c>
      <c r="C26">
        <v>0</v>
      </c>
      <c r="D26">
        <v>0</v>
      </c>
      <c r="E26">
        <v>0</v>
      </c>
      <c r="F26">
        <v>0</v>
      </c>
      <c r="G26">
        <v>0</v>
      </c>
      <c r="H26">
        <v>0</v>
      </c>
      <c r="I26">
        <v>0</v>
      </c>
      <c r="J26">
        <v>1</v>
      </c>
    </row>
    <row r="27" spans="1:10" x14ac:dyDescent="0.35">
      <c r="A27">
        <v>2</v>
      </c>
      <c r="B27">
        <v>1</v>
      </c>
      <c r="C27">
        <v>2</v>
      </c>
      <c r="D27">
        <v>0</v>
      </c>
      <c r="E27">
        <v>1</v>
      </c>
      <c r="F27">
        <v>1</v>
      </c>
      <c r="G27">
        <v>0</v>
      </c>
      <c r="H27">
        <v>0</v>
      </c>
      <c r="I27">
        <v>0</v>
      </c>
      <c r="J27">
        <v>0</v>
      </c>
    </row>
    <row r="28" spans="1:10" x14ac:dyDescent="0.35">
      <c r="A28">
        <v>1</v>
      </c>
      <c r="B28">
        <v>0</v>
      </c>
      <c r="C28">
        <v>0</v>
      </c>
      <c r="D28">
        <v>0</v>
      </c>
      <c r="E28">
        <v>1</v>
      </c>
      <c r="F28">
        <v>1</v>
      </c>
      <c r="G28">
        <v>0</v>
      </c>
      <c r="H28">
        <v>0</v>
      </c>
      <c r="I28">
        <v>0</v>
      </c>
      <c r="J28">
        <v>0</v>
      </c>
    </row>
    <row r="29" spans="1:10" x14ac:dyDescent="0.35">
      <c r="A29">
        <v>1</v>
      </c>
      <c r="B29">
        <v>0</v>
      </c>
      <c r="C29">
        <v>0</v>
      </c>
      <c r="D29">
        <v>0</v>
      </c>
      <c r="E29">
        <v>1</v>
      </c>
      <c r="F29">
        <v>0</v>
      </c>
      <c r="G29">
        <v>0</v>
      </c>
      <c r="H29">
        <v>0</v>
      </c>
      <c r="I29">
        <v>0</v>
      </c>
      <c r="J29">
        <v>0</v>
      </c>
    </row>
    <row r="30" spans="1:10" x14ac:dyDescent="0.35">
      <c r="A30">
        <v>1</v>
      </c>
      <c r="B30">
        <v>0</v>
      </c>
      <c r="C30">
        <v>0</v>
      </c>
      <c r="D30">
        <v>0</v>
      </c>
      <c r="E30">
        <v>1</v>
      </c>
      <c r="F30">
        <v>1</v>
      </c>
      <c r="G30">
        <v>0</v>
      </c>
      <c r="H30">
        <v>0</v>
      </c>
      <c r="I30">
        <v>0</v>
      </c>
      <c r="J30">
        <v>0</v>
      </c>
    </row>
    <row r="31" spans="1:10" x14ac:dyDescent="0.35">
      <c r="A31">
        <v>0</v>
      </c>
      <c r="B31">
        <v>2</v>
      </c>
      <c r="C31">
        <v>0</v>
      </c>
      <c r="D31">
        <v>0</v>
      </c>
      <c r="E31">
        <v>1</v>
      </c>
      <c r="F31">
        <v>1</v>
      </c>
      <c r="G31">
        <v>0</v>
      </c>
      <c r="H31">
        <v>0</v>
      </c>
      <c r="I31">
        <v>0</v>
      </c>
      <c r="J31">
        <v>0</v>
      </c>
    </row>
    <row r="32" spans="1:10" x14ac:dyDescent="0.35">
      <c r="A32">
        <v>1</v>
      </c>
      <c r="B32">
        <v>1</v>
      </c>
      <c r="C32">
        <v>0</v>
      </c>
      <c r="D32">
        <v>0</v>
      </c>
      <c r="E32">
        <v>0</v>
      </c>
      <c r="F32">
        <v>0</v>
      </c>
      <c r="G32">
        <v>1</v>
      </c>
      <c r="H32">
        <v>0</v>
      </c>
      <c r="I32">
        <v>0</v>
      </c>
      <c r="J32">
        <v>0</v>
      </c>
    </row>
    <row r="33" spans="1:10" x14ac:dyDescent="0.35">
      <c r="A33">
        <v>0</v>
      </c>
      <c r="B33">
        <v>0</v>
      </c>
      <c r="C33">
        <v>0</v>
      </c>
      <c r="D33">
        <v>0</v>
      </c>
      <c r="E33">
        <v>0</v>
      </c>
      <c r="F33">
        <v>0</v>
      </c>
      <c r="G33">
        <v>1</v>
      </c>
      <c r="H33">
        <v>0</v>
      </c>
      <c r="I33">
        <v>1</v>
      </c>
      <c r="J33">
        <v>0</v>
      </c>
    </row>
    <row r="34" spans="1:10" x14ac:dyDescent="0.35">
      <c r="A34">
        <v>2</v>
      </c>
      <c r="B34">
        <v>1</v>
      </c>
      <c r="C34">
        <v>0</v>
      </c>
      <c r="D34">
        <v>0</v>
      </c>
      <c r="E34">
        <v>1</v>
      </c>
      <c r="F34">
        <v>1</v>
      </c>
      <c r="G34">
        <v>0</v>
      </c>
      <c r="H34">
        <v>0</v>
      </c>
      <c r="I34">
        <v>0</v>
      </c>
      <c r="J34">
        <v>0</v>
      </c>
    </row>
    <row r="35" spans="1:10" x14ac:dyDescent="0.35">
      <c r="A35">
        <v>0</v>
      </c>
      <c r="B35">
        <v>0</v>
      </c>
      <c r="C35">
        <v>1</v>
      </c>
      <c r="D35">
        <v>2</v>
      </c>
      <c r="E35">
        <v>1</v>
      </c>
      <c r="F35">
        <v>0</v>
      </c>
      <c r="G35">
        <v>0</v>
      </c>
      <c r="H35">
        <v>1</v>
      </c>
      <c r="I35">
        <v>0</v>
      </c>
      <c r="J35">
        <v>0</v>
      </c>
    </row>
    <row r="36" spans="1:10" x14ac:dyDescent="0.35">
      <c r="A36">
        <v>1</v>
      </c>
      <c r="B36">
        <v>1</v>
      </c>
      <c r="C36">
        <v>1</v>
      </c>
      <c r="D36">
        <v>2</v>
      </c>
      <c r="E36">
        <v>1</v>
      </c>
      <c r="F36">
        <v>50</v>
      </c>
      <c r="G36">
        <v>0</v>
      </c>
      <c r="H36">
        <v>1</v>
      </c>
      <c r="I36">
        <v>0</v>
      </c>
      <c r="J36">
        <v>0</v>
      </c>
    </row>
    <row r="37" spans="1:10" x14ac:dyDescent="0.35">
      <c r="A37">
        <v>1</v>
      </c>
      <c r="B37">
        <v>0</v>
      </c>
      <c r="C37">
        <v>0</v>
      </c>
      <c r="D37">
        <v>0</v>
      </c>
      <c r="E37">
        <v>1</v>
      </c>
      <c r="F37">
        <v>1</v>
      </c>
      <c r="G37">
        <v>0</v>
      </c>
      <c r="H37">
        <v>0</v>
      </c>
      <c r="I37">
        <v>0</v>
      </c>
      <c r="J37">
        <v>0</v>
      </c>
    </row>
    <row r="38" spans="1:10" x14ac:dyDescent="0.35">
      <c r="A38">
        <v>0</v>
      </c>
      <c r="B38">
        <v>0</v>
      </c>
      <c r="C38">
        <v>1</v>
      </c>
      <c r="D38">
        <v>1</v>
      </c>
      <c r="E38">
        <v>1</v>
      </c>
      <c r="F38">
        <v>1</v>
      </c>
      <c r="G38">
        <v>0</v>
      </c>
      <c r="H38">
        <v>0</v>
      </c>
      <c r="I38">
        <v>0</v>
      </c>
      <c r="J38">
        <v>0</v>
      </c>
    </row>
    <row r="39" spans="1:10" x14ac:dyDescent="0.35">
      <c r="A39">
        <v>1</v>
      </c>
      <c r="B39">
        <v>0</v>
      </c>
      <c r="C39">
        <v>0</v>
      </c>
      <c r="D39">
        <v>5</v>
      </c>
      <c r="E39">
        <v>1</v>
      </c>
      <c r="F39">
        <v>0</v>
      </c>
      <c r="G39">
        <v>0</v>
      </c>
      <c r="H39">
        <v>1</v>
      </c>
      <c r="I39">
        <v>0</v>
      </c>
      <c r="J39">
        <v>0</v>
      </c>
    </row>
    <row r="40" spans="1:10" x14ac:dyDescent="0.35">
      <c r="A40">
        <v>1</v>
      </c>
      <c r="B40">
        <v>0</v>
      </c>
      <c r="C40">
        <v>1</v>
      </c>
      <c r="D40">
        <v>2</v>
      </c>
      <c r="E40">
        <v>1</v>
      </c>
      <c r="F40">
        <v>1</v>
      </c>
      <c r="G40">
        <v>0</v>
      </c>
      <c r="H40">
        <v>0</v>
      </c>
      <c r="I40">
        <v>0</v>
      </c>
      <c r="J40">
        <v>0</v>
      </c>
    </row>
    <row r="41" spans="1:10" x14ac:dyDescent="0.35">
      <c r="A41">
        <v>1</v>
      </c>
      <c r="B41">
        <v>2</v>
      </c>
      <c r="C41">
        <v>0</v>
      </c>
      <c r="D41">
        <v>5</v>
      </c>
      <c r="E41">
        <v>1</v>
      </c>
      <c r="F41">
        <v>0</v>
      </c>
      <c r="G41">
        <v>0</v>
      </c>
      <c r="H41">
        <v>1</v>
      </c>
      <c r="I41">
        <v>0</v>
      </c>
      <c r="J41">
        <v>0</v>
      </c>
    </row>
    <row r="42" spans="1:10" x14ac:dyDescent="0.35">
      <c r="A42">
        <v>1</v>
      </c>
      <c r="B42">
        <v>1</v>
      </c>
      <c r="C42">
        <v>2</v>
      </c>
      <c r="D42">
        <v>1</v>
      </c>
      <c r="E42">
        <v>1</v>
      </c>
      <c r="F42">
        <v>1</v>
      </c>
      <c r="G42">
        <v>0</v>
      </c>
      <c r="H42">
        <v>0</v>
      </c>
      <c r="I42">
        <v>0</v>
      </c>
      <c r="J42">
        <v>0</v>
      </c>
    </row>
    <row r="43" spans="1:10" x14ac:dyDescent="0.35">
      <c r="A43">
        <v>2</v>
      </c>
      <c r="B43">
        <v>0</v>
      </c>
      <c r="C43">
        <v>1</v>
      </c>
      <c r="D43">
        <v>2</v>
      </c>
      <c r="E43">
        <v>1</v>
      </c>
      <c r="F43">
        <v>1</v>
      </c>
      <c r="G43">
        <v>0</v>
      </c>
      <c r="H43">
        <v>0</v>
      </c>
      <c r="I43">
        <v>0</v>
      </c>
      <c r="J43">
        <v>0</v>
      </c>
    </row>
    <row r="44" spans="1:10" x14ac:dyDescent="0.35">
      <c r="A44">
        <v>1</v>
      </c>
      <c r="B44">
        <v>1</v>
      </c>
      <c r="C44">
        <v>0</v>
      </c>
      <c r="D44">
        <v>2</v>
      </c>
      <c r="E44">
        <v>1</v>
      </c>
      <c r="F44">
        <v>1</v>
      </c>
      <c r="G44">
        <v>0</v>
      </c>
      <c r="H44">
        <v>0</v>
      </c>
      <c r="I44">
        <v>0</v>
      </c>
      <c r="J44">
        <v>0</v>
      </c>
    </row>
    <row r="45" spans="1:10" x14ac:dyDescent="0.35">
      <c r="A45">
        <v>0</v>
      </c>
      <c r="B45">
        <v>0</v>
      </c>
      <c r="C45">
        <v>0</v>
      </c>
      <c r="D45">
        <v>1</v>
      </c>
      <c r="E45">
        <v>1</v>
      </c>
      <c r="F45">
        <v>1</v>
      </c>
      <c r="G45">
        <v>0</v>
      </c>
      <c r="H45">
        <v>0</v>
      </c>
      <c r="I45">
        <v>0</v>
      </c>
      <c r="J45">
        <v>0</v>
      </c>
    </row>
    <row r="46" spans="1:10" x14ac:dyDescent="0.35">
      <c r="A46">
        <v>1</v>
      </c>
      <c r="B46">
        <v>0</v>
      </c>
      <c r="C46">
        <v>0</v>
      </c>
      <c r="D46">
        <v>1</v>
      </c>
      <c r="E46">
        <v>1</v>
      </c>
      <c r="F46">
        <v>1</v>
      </c>
      <c r="G46">
        <v>0</v>
      </c>
      <c r="H46">
        <v>0</v>
      </c>
      <c r="I46">
        <v>0</v>
      </c>
      <c r="J46">
        <v>0</v>
      </c>
    </row>
    <row r="47" spans="1:10" x14ac:dyDescent="0.35">
      <c r="A47">
        <v>2</v>
      </c>
      <c r="B47">
        <v>2</v>
      </c>
      <c r="C47">
        <v>1</v>
      </c>
      <c r="D47">
        <v>2</v>
      </c>
      <c r="E47">
        <v>1</v>
      </c>
      <c r="F47">
        <v>1</v>
      </c>
      <c r="G47">
        <v>0</v>
      </c>
      <c r="H47">
        <v>0</v>
      </c>
      <c r="I47">
        <v>0</v>
      </c>
      <c r="J47">
        <v>0</v>
      </c>
    </row>
    <row r="48" spans="1:10" x14ac:dyDescent="0.35">
      <c r="A48">
        <v>1</v>
      </c>
      <c r="B48">
        <v>0</v>
      </c>
      <c r="C48">
        <v>0</v>
      </c>
      <c r="D48">
        <v>0</v>
      </c>
      <c r="E48">
        <v>1</v>
      </c>
      <c r="F48">
        <v>1</v>
      </c>
      <c r="G48">
        <v>0</v>
      </c>
      <c r="H48">
        <v>0</v>
      </c>
      <c r="I48">
        <v>0</v>
      </c>
      <c r="J48">
        <v>0</v>
      </c>
    </row>
    <row r="49" spans="1:10" x14ac:dyDescent="0.35">
      <c r="A49">
        <v>1</v>
      </c>
      <c r="B49">
        <v>1</v>
      </c>
      <c r="C49">
        <v>0</v>
      </c>
      <c r="D49">
        <v>0</v>
      </c>
      <c r="E49">
        <v>1</v>
      </c>
      <c r="F49">
        <v>1</v>
      </c>
      <c r="G49">
        <v>0</v>
      </c>
      <c r="H49">
        <v>0</v>
      </c>
      <c r="I49">
        <v>0</v>
      </c>
      <c r="J49">
        <v>0</v>
      </c>
    </row>
    <row r="50" spans="1:10" x14ac:dyDescent="0.35">
      <c r="A50">
        <v>1</v>
      </c>
      <c r="B50">
        <v>1</v>
      </c>
      <c r="C50">
        <v>2</v>
      </c>
      <c r="D50">
        <v>2</v>
      </c>
      <c r="E50">
        <v>1</v>
      </c>
      <c r="F50">
        <v>0</v>
      </c>
      <c r="G50">
        <v>0</v>
      </c>
      <c r="H50">
        <v>1</v>
      </c>
      <c r="I50">
        <v>0</v>
      </c>
      <c r="J50">
        <v>0</v>
      </c>
    </row>
    <row r="51" spans="1:10" x14ac:dyDescent="0.35">
      <c r="A51">
        <v>0</v>
      </c>
      <c r="B51">
        <v>1</v>
      </c>
      <c r="C51">
        <v>0</v>
      </c>
      <c r="D51">
        <v>0</v>
      </c>
      <c r="E51">
        <v>1</v>
      </c>
      <c r="F51">
        <v>1</v>
      </c>
      <c r="G51">
        <v>0</v>
      </c>
      <c r="H51">
        <v>0</v>
      </c>
      <c r="I51">
        <v>0</v>
      </c>
      <c r="J51">
        <v>0</v>
      </c>
    </row>
    <row r="52" spans="1:10" x14ac:dyDescent="0.35">
      <c r="A52">
        <v>2</v>
      </c>
      <c r="B52">
        <v>1</v>
      </c>
      <c r="C52">
        <v>0</v>
      </c>
      <c r="D52">
        <v>0</v>
      </c>
      <c r="E52">
        <v>1</v>
      </c>
      <c r="F52">
        <v>1</v>
      </c>
      <c r="G52">
        <v>0</v>
      </c>
      <c r="H52">
        <v>0</v>
      </c>
      <c r="I52">
        <v>0</v>
      </c>
      <c r="J52">
        <v>0</v>
      </c>
    </row>
    <row r="53" spans="1:10" x14ac:dyDescent="0.35">
      <c r="A53">
        <v>1</v>
      </c>
      <c r="B53">
        <v>1</v>
      </c>
      <c r="C53">
        <v>0</v>
      </c>
      <c r="D53">
        <v>0</v>
      </c>
      <c r="E53">
        <v>1</v>
      </c>
      <c r="F53">
        <v>1</v>
      </c>
      <c r="G53">
        <v>0</v>
      </c>
      <c r="H53">
        <v>0</v>
      </c>
      <c r="I53">
        <v>0</v>
      </c>
      <c r="J53">
        <v>0</v>
      </c>
    </row>
    <row r="54" spans="1:10" x14ac:dyDescent="0.35">
      <c r="A54">
        <v>0</v>
      </c>
      <c r="B54">
        <v>1</v>
      </c>
      <c r="C54">
        <v>0</v>
      </c>
      <c r="D54">
        <v>2</v>
      </c>
      <c r="E54">
        <v>1</v>
      </c>
      <c r="F54">
        <v>1</v>
      </c>
      <c r="G54">
        <v>0</v>
      </c>
      <c r="H54">
        <v>0</v>
      </c>
      <c r="I54">
        <v>0</v>
      </c>
      <c r="J54">
        <v>0</v>
      </c>
    </row>
    <row r="55" spans="1:10" x14ac:dyDescent="0.35">
      <c r="A55">
        <v>0</v>
      </c>
      <c r="B55">
        <v>0</v>
      </c>
      <c r="C55">
        <v>0</v>
      </c>
      <c r="D55">
        <v>0</v>
      </c>
      <c r="E55">
        <v>1</v>
      </c>
      <c r="F55">
        <v>1</v>
      </c>
      <c r="G55">
        <v>1</v>
      </c>
      <c r="H55">
        <v>0</v>
      </c>
      <c r="I55">
        <v>0</v>
      </c>
      <c r="J55">
        <v>0</v>
      </c>
    </row>
    <row r="56" spans="1:10" x14ac:dyDescent="0.35">
      <c r="A56">
        <v>0</v>
      </c>
      <c r="B56">
        <v>0</v>
      </c>
      <c r="C56">
        <v>2</v>
      </c>
      <c r="D56">
        <v>1</v>
      </c>
      <c r="E56">
        <v>0</v>
      </c>
      <c r="F56">
        <v>0</v>
      </c>
      <c r="G56">
        <v>1</v>
      </c>
      <c r="H56">
        <v>0</v>
      </c>
      <c r="I56">
        <v>0</v>
      </c>
      <c r="J56">
        <v>0</v>
      </c>
    </row>
    <row r="57" spans="1:10" x14ac:dyDescent="0.35">
      <c r="A57">
        <v>1</v>
      </c>
      <c r="B57">
        <v>1</v>
      </c>
      <c r="C57">
        <v>0</v>
      </c>
      <c r="D57">
        <v>0</v>
      </c>
      <c r="E57">
        <v>1</v>
      </c>
      <c r="F57">
        <v>1</v>
      </c>
      <c r="G57">
        <v>0</v>
      </c>
      <c r="H57">
        <v>0</v>
      </c>
      <c r="I57">
        <v>0</v>
      </c>
      <c r="J57">
        <v>1</v>
      </c>
    </row>
    <row r="58" spans="1:10" x14ac:dyDescent="0.35">
      <c r="A58">
        <v>0</v>
      </c>
      <c r="B58">
        <v>1</v>
      </c>
      <c r="C58">
        <v>0</v>
      </c>
      <c r="D58">
        <v>0</v>
      </c>
      <c r="E58">
        <v>1</v>
      </c>
      <c r="F58">
        <v>1</v>
      </c>
      <c r="G58">
        <v>0</v>
      </c>
      <c r="H58">
        <v>0</v>
      </c>
      <c r="I58">
        <v>0</v>
      </c>
      <c r="J58">
        <v>0</v>
      </c>
    </row>
    <row r="59" spans="1:10" x14ac:dyDescent="0.35">
      <c r="A59">
        <v>3</v>
      </c>
      <c r="B59">
        <v>1</v>
      </c>
      <c r="C59">
        <v>0</v>
      </c>
      <c r="D59">
        <v>0</v>
      </c>
      <c r="E59">
        <v>1</v>
      </c>
      <c r="F59">
        <v>1</v>
      </c>
      <c r="G59">
        <v>0</v>
      </c>
      <c r="H59">
        <v>0</v>
      </c>
      <c r="I59">
        <v>0</v>
      </c>
      <c r="J59">
        <v>0</v>
      </c>
    </row>
    <row r="60" spans="1:10" x14ac:dyDescent="0.35">
      <c r="A60">
        <v>0</v>
      </c>
      <c r="B60">
        <v>1</v>
      </c>
      <c r="C60">
        <v>1</v>
      </c>
      <c r="D60">
        <v>4</v>
      </c>
      <c r="E60">
        <v>1</v>
      </c>
      <c r="F60">
        <v>1</v>
      </c>
      <c r="G60">
        <v>0</v>
      </c>
      <c r="H60">
        <v>0</v>
      </c>
      <c r="I60">
        <v>1</v>
      </c>
      <c r="J60">
        <v>0</v>
      </c>
    </row>
    <row r="61" spans="1:10" x14ac:dyDescent="0.35">
      <c r="A61">
        <v>0</v>
      </c>
      <c r="B61">
        <v>1</v>
      </c>
      <c r="C61">
        <v>1</v>
      </c>
      <c r="D61">
        <v>0</v>
      </c>
      <c r="E61">
        <v>0</v>
      </c>
      <c r="F61">
        <v>0</v>
      </c>
      <c r="G61">
        <v>1</v>
      </c>
      <c r="H61">
        <v>1</v>
      </c>
      <c r="I61">
        <v>0</v>
      </c>
      <c r="J61">
        <v>1</v>
      </c>
    </row>
    <row r="62" spans="1:10" x14ac:dyDescent="0.35">
      <c r="A62">
        <v>1</v>
      </c>
      <c r="B62">
        <v>2</v>
      </c>
      <c r="C62">
        <v>0</v>
      </c>
      <c r="D62">
        <v>1</v>
      </c>
      <c r="E62">
        <v>1</v>
      </c>
      <c r="F62">
        <v>1</v>
      </c>
      <c r="G62">
        <v>0</v>
      </c>
      <c r="H62">
        <v>0</v>
      </c>
      <c r="I62">
        <v>0</v>
      </c>
      <c r="J62">
        <v>0</v>
      </c>
    </row>
    <row r="63" spans="1:10" x14ac:dyDescent="0.35">
      <c r="A63">
        <v>1</v>
      </c>
      <c r="B63">
        <v>1</v>
      </c>
      <c r="C63">
        <v>0</v>
      </c>
      <c r="D63">
        <v>0</v>
      </c>
      <c r="E63">
        <v>1</v>
      </c>
      <c r="F63">
        <v>1</v>
      </c>
      <c r="G63">
        <v>0</v>
      </c>
      <c r="H63">
        <v>0</v>
      </c>
      <c r="I63">
        <v>0</v>
      </c>
      <c r="J63">
        <v>0</v>
      </c>
    </row>
    <row r="64" spans="1:10" x14ac:dyDescent="0.35">
      <c r="A64">
        <v>1</v>
      </c>
      <c r="B64">
        <v>1</v>
      </c>
      <c r="C64">
        <v>0</v>
      </c>
      <c r="D64">
        <v>1</v>
      </c>
      <c r="E64">
        <v>1</v>
      </c>
      <c r="F64">
        <v>0</v>
      </c>
      <c r="G64">
        <v>0</v>
      </c>
      <c r="H64">
        <v>1</v>
      </c>
      <c r="I64">
        <v>0</v>
      </c>
      <c r="J64">
        <v>1</v>
      </c>
    </row>
    <row r="65" spans="1:10" x14ac:dyDescent="0.35">
      <c r="A65">
        <v>1</v>
      </c>
      <c r="B65">
        <v>1</v>
      </c>
      <c r="C65">
        <v>0</v>
      </c>
      <c r="D65">
        <v>0</v>
      </c>
      <c r="E65">
        <v>1</v>
      </c>
      <c r="F65">
        <v>1</v>
      </c>
      <c r="G65">
        <v>0</v>
      </c>
      <c r="H65">
        <v>0</v>
      </c>
      <c r="I65">
        <v>0</v>
      </c>
      <c r="J65">
        <v>0</v>
      </c>
    </row>
    <row r="66" spans="1:10" x14ac:dyDescent="0.35">
      <c r="A66">
        <v>2</v>
      </c>
      <c r="B66">
        <v>0</v>
      </c>
      <c r="C66">
        <v>1</v>
      </c>
      <c r="D66">
        <v>1</v>
      </c>
      <c r="E66">
        <v>1</v>
      </c>
      <c r="F66">
        <v>1</v>
      </c>
      <c r="G66">
        <v>0</v>
      </c>
      <c r="H66">
        <v>0</v>
      </c>
      <c r="I66">
        <v>0</v>
      </c>
      <c r="J66">
        <v>0</v>
      </c>
    </row>
    <row r="67" spans="1:10" x14ac:dyDescent="0.35">
      <c r="A67">
        <v>1</v>
      </c>
      <c r="B67">
        <v>2</v>
      </c>
      <c r="C67">
        <v>1</v>
      </c>
      <c r="D67">
        <v>2</v>
      </c>
      <c r="E67">
        <v>1</v>
      </c>
      <c r="F67">
        <v>1</v>
      </c>
      <c r="G67">
        <v>0</v>
      </c>
      <c r="H67">
        <v>0</v>
      </c>
      <c r="I67">
        <v>0</v>
      </c>
      <c r="J67">
        <v>0</v>
      </c>
    </row>
    <row r="68" spans="1:10" x14ac:dyDescent="0.35">
      <c r="A68">
        <v>1</v>
      </c>
      <c r="B68">
        <v>0</v>
      </c>
      <c r="C68">
        <v>7</v>
      </c>
      <c r="D68">
        <v>0</v>
      </c>
      <c r="E68">
        <v>1</v>
      </c>
      <c r="F68">
        <v>1</v>
      </c>
      <c r="G68">
        <v>0</v>
      </c>
      <c r="H68">
        <v>1</v>
      </c>
      <c r="I68">
        <v>0</v>
      </c>
      <c r="J68">
        <v>0</v>
      </c>
    </row>
    <row r="69" spans="1:10" x14ac:dyDescent="0.35">
      <c r="A69">
        <v>0</v>
      </c>
      <c r="B69">
        <v>2</v>
      </c>
      <c r="C69">
        <v>0</v>
      </c>
      <c r="D69">
        <v>0</v>
      </c>
      <c r="E69">
        <v>1</v>
      </c>
      <c r="F69">
        <v>0</v>
      </c>
      <c r="G69">
        <v>0</v>
      </c>
      <c r="H69">
        <v>1</v>
      </c>
      <c r="I69">
        <v>0</v>
      </c>
      <c r="J69">
        <v>0</v>
      </c>
    </row>
    <row r="70" spans="1:10" x14ac:dyDescent="0.35">
      <c r="A70">
        <v>1</v>
      </c>
      <c r="B70">
        <v>1</v>
      </c>
      <c r="C70">
        <v>2</v>
      </c>
      <c r="D70">
        <v>0</v>
      </c>
      <c r="E70">
        <v>1</v>
      </c>
      <c r="F70">
        <v>1</v>
      </c>
      <c r="G70">
        <v>0</v>
      </c>
      <c r="H70">
        <v>0</v>
      </c>
      <c r="I70">
        <v>0</v>
      </c>
      <c r="J70">
        <v>0</v>
      </c>
    </row>
    <row r="71" spans="1:10" x14ac:dyDescent="0.35">
      <c r="A71">
        <v>1</v>
      </c>
      <c r="B71">
        <v>0</v>
      </c>
      <c r="C71">
        <v>1</v>
      </c>
      <c r="D71">
        <v>1</v>
      </c>
      <c r="E71">
        <v>1</v>
      </c>
      <c r="F71">
        <v>1</v>
      </c>
      <c r="G71">
        <v>0</v>
      </c>
      <c r="H71">
        <v>0</v>
      </c>
      <c r="I71">
        <v>0</v>
      </c>
      <c r="J71">
        <v>0</v>
      </c>
    </row>
    <row r="72" spans="1:10" x14ac:dyDescent="0.35">
      <c r="A72">
        <v>0</v>
      </c>
      <c r="B72">
        <v>1</v>
      </c>
      <c r="C72">
        <v>0</v>
      </c>
      <c r="D72">
        <v>0</v>
      </c>
      <c r="E72">
        <v>1</v>
      </c>
      <c r="F72">
        <v>1</v>
      </c>
      <c r="G72">
        <v>0</v>
      </c>
      <c r="H72">
        <v>0</v>
      </c>
      <c r="I72">
        <v>0</v>
      </c>
      <c r="J72">
        <v>0</v>
      </c>
    </row>
    <row r="73" spans="1:10" x14ac:dyDescent="0.35">
      <c r="A73">
        <v>1</v>
      </c>
      <c r="B73">
        <v>1</v>
      </c>
      <c r="C73">
        <v>0</v>
      </c>
      <c r="D73">
        <v>1</v>
      </c>
      <c r="E73">
        <v>1</v>
      </c>
      <c r="F73">
        <v>1</v>
      </c>
      <c r="G73">
        <v>0</v>
      </c>
      <c r="H73">
        <v>0</v>
      </c>
      <c r="I73">
        <v>0</v>
      </c>
      <c r="J73">
        <v>0</v>
      </c>
    </row>
    <row r="74" spans="1:10" x14ac:dyDescent="0.35">
      <c r="A74">
        <v>0</v>
      </c>
      <c r="B74">
        <v>0</v>
      </c>
      <c r="C74">
        <v>3</v>
      </c>
      <c r="D74">
        <v>1</v>
      </c>
      <c r="E74">
        <v>1</v>
      </c>
      <c r="F74">
        <v>1</v>
      </c>
      <c r="G74">
        <v>0</v>
      </c>
      <c r="H74">
        <v>0</v>
      </c>
      <c r="I74">
        <v>0</v>
      </c>
      <c r="J74">
        <v>0</v>
      </c>
    </row>
    <row r="75" spans="1:10" x14ac:dyDescent="0.35">
      <c r="A75">
        <v>0</v>
      </c>
      <c r="B75">
        <v>0</v>
      </c>
      <c r="C75">
        <v>0</v>
      </c>
      <c r="D75">
        <v>1</v>
      </c>
      <c r="E75">
        <v>1</v>
      </c>
      <c r="F75">
        <v>1</v>
      </c>
      <c r="G75">
        <v>0</v>
      </c>
      <c r="H75">
        <v>0</v>
      </c>
      <c r="I75">
        <v>0</v>
      </c>
      <c r="J75">
        <v>0</v>
      </c>
    </row>
    <row r="76" spans="1:10" x14ac:dyDescent="0.35">
      <c r="A76">
        <v>0</v>
      </c>
      <c r="B76">
        <v>0</v>
      </c>
      <c r="C76">
        <v>1</v>
      </c>
      <c r="D76">
        <v>1</v>
      </c>
      <c r="E76">
        <v>1</v>
      </c>
      <c r="F76">
        <v>0</v>
      </c>
      <c r="G76">
        <v>0</v>
      </c>
      <c r="H76">
        <v>1</v>
      </c>
      <c r="I76">
        <v>0</v>
      </c>
      <c r="J76">
        <v>0</v>
      </c>
    </row>
    <row r="77" spans="1:10" x14ac:dyDescent="0.35">
      <c r="A77">
        <v>2</v>
      </c>
      <c r="B77">
        <v>0</v>
      </c>
      <c r="C77">
        <v>0</v>
      </c>
      <c r="D77">
        <v>0</v>
      </c>
      <c r="E77">
        <v>1</v>
      </c>
      <c r="F77">
        <v>1</v>
      </c>
      <c r="G77">
        <v>0</v>
      </c>
      <c r="H77">
        <v>0</v>
      </c>
      <c r="I77">
        <v>0</v>
      </c>
      <c r="J77">
        <v>0</v>
      </c>
    </row>
    <row r="78" spans="1:10" x14ac:dyDescent="0.35">
      <c r="A78">
        <v>2</v>
      </c>
      <c r="B78">
        <v>0</v>
      </c>
      <c r="C78">
        <v>0</v>
      </c>
      <c r="D78">
        <v>0</v>
      </c>
      <c r="E78">
        <v>1</v>
      </c>
      <c r="F78">
        <v>1</v>
      </c>
      <c r="G78">
        <v>0</v>
      </c>
      <c r="H78">
        <v>0</v>
      </c>
      <c r="I78">
        <v>0</v>
      </c>
      <c r="J78">
        <v>0</v>
      </c>
    </row>
    <row r="79" spans="1:10" x14ac:dyDescent="0.35">
      <c r="A79">
        <v>0</v>
      </c>
      <c r="B79">
        <v>0</v>
      </c>
      <c r="C79">
        <v>4</v>
      </c>
      <c r="D79">
        <v>1</v>
      </c>
      <c r="E79">
        <v>1</v>
      </c>
      <c r="F79">
        <v>0</v>
      </c>
      <c r="G79">
        <v>0</v>
      </c>
      <c r="H79">
        <v>1</v>
      </c>
      <c r="I79">
        <v>0</v>
      </c>
      <c r="J79">
        <v>1</v>
      </c>
    </row>
    <row r="80" spans="1:10" x14ac:dyDescent="0.35">
      <c r="A80">
        <v>2</v>
      </c>
      <c r="B80">
        <v>1</v>
      </c>
      <c r="C80">
        <v>0</v>
      </c>
      <c r="D80">
        <v>0</v>
      </c>
      <c r="E80">
        <v>1</v>
      </c>
      <c r="F80">
        <v>0</v>
      </c>
      <c r="G80">
        <v>0</v>
      </c>
      <c r="H80">
        <v>1</v>
      </c>
      <c r="I80">
        <v>1</v>
      </c>
      <c r="J80">
        <v>0</v>
      </c>
    </row>
    <row r="81" spans="1:10" x14ac:dyDescent="0.35">
      <c r="A81">
        <v>0</v>
      </c>
      <c r="B81">
        <v>1</v>
      </c>
      <c r="C81">
        <v>1</v>
      </c>
      <c r="D81">
        <v>2</v>
      </c>
      <c r="E81">
        <v>1</v>
      </c>
      <c r="F81">
        <v>1</v>
      </c>
      <c r="G81">
        <v>0</v>
      </c>
      <c r="H81">
        <v>0</v>
      </c>
      <c r="I81">
        <v>0</v>
      </c>
      <c r="J81">
        <v>0</v>
      </c>
    </row>
    <row r="82" spans="1:10" x14ac:dyDescent="0.35">
      <c r="A82">
        <v>1</v>
      </c>
      <c r="B82">
        <v>1</v>
      </c>
      <c r="C82">
        <v>1</v>
      </c>
      <c r="D82">
        <v>2</v>
      </c>
      <c r="E82">
        <v>1</v>
      </c>
      <c r="F82">
        <v>1</v>
      </c>
      <c r="G82">
        <v>0</v>
      </c>
      <c r="H82">
        <v>0</v>
      </c>
      <c r="I82">
        <v>0</v>
      </c>
      <c r="J82">
        <v>0</v>
      </c>
    </row>
    <row r="83" spans="1:10" x14ac:dyDescent="0.35">
      <c r="A83">
        <v>0</v>
      </c>
      <c r="B83">
        <v>0</v>
      </c>
      <c r="C83">
        <v>2</v>
      </c>
      <c r="D83">
        <v>2</v>
      </c>
      <c r="E83">
        <v>1</v>
      </c>
      <c r="F83">
        <v>1</v>
      </c>
      <c r="G83">
        <v>0</v>
      </c>
      <c r="H83">
        <v>0</v>
      </c>
      <c r="I83">
        <v>0</v>
      </c>
      <c r="J83">
        <v>0</v>
      </c>
    </row>
    <row r="84" spans="1:10" x14ac:dyDescent="0.35">
      <c r="A84">
        <v>0</v>
      </c>
      <c r="B84">
        <v>0</v>
      </c>
      <c r="C84">
        <v>1</v>
      </c>
      <c r="D84">
        <v>0</v>
      </c>
      <c r="E84">
        <v>1</v>
      </c>
      <c r="F84">
        <v>1</v>
      </c>
      <c r="G84">
        <v>0</v>
      </c>
      <c r="H84">
        <v>0</v>
      </c>
      <c r="I84">
        <v>0</v>
      </c>
      <c r="J84">
        <v>0</v>
      </c>
    </row>
    <row r="85" spans="1:10" x14ac:dyDescent="0.35">
      <c r="A85">
        <v>1</v>
      </c>
      <c r="B85">
        <v>0</v>
      </c>
      <c r="C85">
        <v>0</v>
      </c>
      <c r="D85">
        <v>0</v>
      </c>
      <c r="E85">
        <v>1</v>
      </c>
      <c r="F85">
        <v>1</v>
      </c>
      <c r="G85">
        <v>0</v>
      </c>
      <c r="H85">
        <v>0</v>
      </c>
      <c r="I85">
        <v>0</v>
      </c>
      <c r="J85">
        <v>0</v>
      </c>
    </row>
    <row r="86" spans="1:10" x14ac:dyDescent="0.35">
      <c r="A86">
        <v>0</v>
      </c>
      <c r="B86">
        <v>1</v>
      </c>
      <c r="C86">
        <v>0</v>
      </c>
      <c r="D86">
        <v>1</v>
      </c>
      <c r="E86">
        <v>1</v>
      </c>
      <c r="F86">
        <v>1</v>
      </c>
      <c r="G86">
        <v>0</v>
      </c>
      <c r="H86">
        <v>0</v>
      </c>
      <c r="I86">
        <v>0</v>
      </c>
      <c r="J86">
        <v>0</v>
      </c>
    </row>
    <row r="87" spans="1:10" x14ac:dyDescent="0.35">
      <c r="A87">
        <v>0</v>
      </c>
      <c r="B87">
        <v>0</v>
      </c>
      <c r="C87">
        <v>1</v>
      </c>
      <c r="D87">
        <v>0</v>
      </c>
      <c r="E87">
        <v>1</v>
      </c>
      <c r="F87">
        <v>0</v>
      </c>
      <c r="G87">
        <v>0</v>
      </c>
      <c r="H87">
        <v>0</v>
      </c>
      <c r="I87">
        <v>0</v>
      </c>
      <c r="J87">
        <v>0</v>
      </c>
    </row>
    <row r="88" spans="1:10" x14ac:dyDescent="0.35">
      <c r="A88">
        <v>0</v>
      </c>
      <c r="B88">
        <v>0</v>
      </c>
      <c r="C88">
        <v>0</v>
      </c>
      <c r="D88">
        <v>1</v>
      </c>
      <c r="E88">
        <v>1</v>
      </c>
      <c r="F88">
        <v>1</v>
      </c>
      <c r="G88">
        <v>0</v>
      </c>
      <c r="H88">
        <v>0</v>
      </c>
      <c r="I88">
        <v>0</v>
      </c>
      <c r="J88">
        <v>0</v>
      </c>
    </row>
    <row r="89" spans="1:10" x14ac:dyDescent="0.35">
      <c r="A89">
        <v>0</v>
      </c>
      <c r="B89">
        <v>0</v>
      </c>
      <c r="C89">
        <v>2</v>
      </c>
      <c r="D89">
        <v>3</v>
      </c>
      <c r="E89">
        <v>1</v>
      </c>
      <c r="F89">
        <v>2</v>
      </c>
      <c r="G89">
        <v>0</v>
      </c>
      <c r="H89">
        <v>0</v>
      </c>
      <c r="I89">
        <v>0</v>
      </c>
      <c r="J89">
        <v>0</v>
      </c>
    </row>
    <row r="90" spans="1:10" x14ac:dyDescent="0.35">
      <c r="A90">
        <v>0</v>
      </c>
      <c r="B90">
        <v>1</v>
      </c>
      <c r="C90">
        <v>4</v>
      </c>
      <c r="D90">
        <v>2</v>
      </c>
      <c r="E90">
        <v>1</v>
      </c>
      <c r="F90">
        <v>1</v>
      </c>
      <c r="G90">
        <v>1</v>
      </c>
      <c r="H90">
        <v>0</v>
      </c>
      <c r="I90">
        <v>0</v>
      </c>
      <c r="J90">
        <v>1</v>
      </c>
    </row>
    <row r="91" spans="1:10" x14ac:dyDescent="0.35">
      <c r="A91">
        <v>1</v>
      </c>
      <c r="B91">
        <v>1</v>
      </c>
      <c r="C91">
        <v>1</v>
      </c>
      <c r="D91">
        <v>2</v>
      </c>
      <c r="E91">
        <v>1</v>
      </c>
      <c r="F91">
        <v>1</v>
      </c>
      <c r="G91">
        <v>0</v>
      </c>
      <c r="H91">
        <v>0</v>
      </c>
      <c r="I91">
        <v>0</v>
      </c>
      <c r="J91">
        <v>0</v>
      </c>
    </row>
    <row r="92" spans="1:10" x14ac:dyDescent="0.35">
      <c r="A92">
        <v>1</v>
      </c>
      <c r="B92">
        <v>0</v>
      </c>
      <c r="C92">
        <v>0</v>
      </c>
      <c r="D92">
        <v>3</v>
      </c>
      <c r="E92">
        <v>1</v>
      </c>
      <c r="F92">
        <v>1</v>
      </c>
      <c r="G92">
        <v>0</v>
      </c>
      <c r="H92">
        <v>0</v>
      </c>
      <c r="I92">
        <v>0</v>
      </c>
      <c r="J92">
        <v>0</v>
      </c>
    </row>
    <row r="93" spans="1:10" x14ac:dyDescent="0.35">
      <c r="A93">
        <v>2</v>
      </c>
      <c r="B93">
        <v>0</v>
      </c>
      <c r="C93">
        <v>0</v>
      </c>
      <c r="D93">
        <v>2</v>
      </c>
      <c r="E93">
        <v>1</v>
      </c>
      <c r="F93">
        <v>1</v>
      </c>
      <c r="G93">
        <v>0</v>
      </c>
      <c r="H93">
        <v>0</v>
      </c>
      <c r="I93">
        <v>0</v>
      </c>
      <c r="J93">
        <v>0</v>
      </c>
    </row>
    <row r="94" spans="1:10" x14ac:dyDescent="0.35">
      <c r="A94">
        <v>0</v>
      </c>
      <c r="B94">
        <v>1</v>
      </c>
      <c r="C94">
        <v>0</v>
      </c>
      <c r="D94">
        <v>2</v>
      </c>
      <c r="E94">
        <v>0</v>
      </c>
      <c r="F94">
        <v>0</v>
      </c>
      <c r="G94">
        <v>1</v>
      </c>
      <c r="H94">
        <v>1</v>
      </c>
      <c r="I94">
        <v>1</v>
      </c>
      <c r="J94">
        <v>0</v>
      </c>
    </row>
    <row r="95" spans="1:10" x14ac:dyDescent="0.35">
      <c r="A95">
        <v>1</v>
      </c>
      <c r="B95">
        <v>1</v>
      </c>
      <c r="C95">
        <v>1</v>
      </c>
      <c r="D95">
        <v>3</v>
      </c>
      <c r="E95">
        <v>1</v>
      </c>
      <c r="F95">
        <v>1</v>
      </c>
      <c r="G95">
        <v>0</v>
      </c>
      <c r="H95">
        <v>0</v>
      </c>
      <c r="I95">
        <v>1</v>
      </c>
      <c r="J95">
        <v>0</v>
      </c>
    </row>
    <row r="96" spans="1:10" x14ac:dyDescent="0.35">
      <c r="A96">
        <v>0</v>
      </c>
      <c r="B96">
        <v>1</v>
      </c>
      <c r="C96">
        <v>0</v>
      </c>
      <c r="D96">
        <v>2</v>
      </c>
      <c r="E96">
        <v>1</v>
      </c>
      <c r="F96">
        <v>1</v>
      </c>
      <c r="G96">
        <v>0</v>
      </c>
      <c r="H96">
        <v>0</v>
      </c>
      <c r="I96">
        <v>0</v>
      </c>
      <c r="J96">
        <v>0</v>
      </c>
    </row>
    <row r="97" spans="1:10" x14ac:dyDescent="0.35">
      <c r="A97">
        <v>0</v>
      </c>
      <c r="B97">
        <v>0</v>
      </c>
      <c r="C97">
        <v>1</v>
      </c>
      <c r="D97">
        <v>1</v>
      </c>
      <c r="E97">
        <v>1</v>
      </c>
      <c r="F97">
        <v>0</v>
      </c>
      <c r="G97">
        <v>0</v>
      </c>
      <c r="H97">
        <v>1</v>
      </c>
      <c r="I97">
        <v>0</v>
      </c>
      <c r="J97">
        <v>0</v>
      </c>
    </row>
    <row r="98" spans="1:10" x14ac:dyDescent="0.35">
      <c r="A98">
        <v>0</v>
      </c>
      <c r="B98">
        <v>0</v>
      </c>
      <c r="C98">
        <v>1</v>
      </c>
      <c r="D98">
        <v>2</v>
      </c>
      <c r="E98">
        <v>1</v>
      </c>
      <c r="F98">
        <v>1</v>
      </c>
      <c r="G98">
        <v>0</v>
      </c>
      <c r="H98">
        <v>0</v>
      </c>
      <c r="I98">
        <v>0</v>
      </c>
      <c r="J98">
        <v>0</v>
      </c>
    </row>
    <row r="99" spans="1:10" x14ac:dyDescent="0.35">
      <c r="A99">
        <v>1</v>
      </c>
      <c r="B99">
        <v>0</v>
      </c>
      <c r="C99">
        <v>0</v>
      </c>
      <c r="D99">
        <v>1</v>
      </c>
      <c r="E99">
        <v>1</v>
      </c>
      <c r="F99">
        <v>1</v>
      </c>
      <c r="G99">
        <v>0</v>
      </c>
      <c r="H99">
        <v>0</v>
      </c>
      <c r="I99">
        <v>0</v>
      </c>
      <c r="J99">
        <v>0</v>
      </c>
    </row>
    <row r="100" spans="1:10" x14ac:dyDescent="0.35">
      <c r="A100">
        <v>1</v>
      </c>
      <c r="B100">
        <v>1</v>
      </c>
      <c r="C100">
        <v>0</v>
      </c>
      <c r="D100">
        <v>2</v>
      </c>
      <c r="E100">
        <v>1</v>
      </c>
      <c r="F100">
        <v>1</v>
      </c>
      <c r="G100">
        <v>0</v>
      </c>
      <c r="H100">
        <v>0</v>
      </c>
      <c r="I100">
        <v>0</v>
      </c>
      <c r="J100">
        <v>0</v>
      </c>
    </row>
    <row r="101" spans="1:10" x14ac:dyDescent="0.35">
      <c r="A101">
        <v>1</v>
      </c>
      <c r="B101">
        <v>1</v>
      </c>
      <c r="C101">
        <v>0</v>
      </c>
      <c r="D101">
        <v>0</v>
      </c>
      <c r="E101">
        <v>1</v>
      </c>
      <c r="F101">
        <v>1</v>
      </c>
      <c r="G101">
        <v>0</v>
      </c>
      <c r="H101">
        <v>0</v>
      </c>
      <c r="I101">
        <v>0</v>
      </c>
      <c r="J101">
        <v>0</v>
      </c>
    </row>
    <row r="102" spans="1:10" x14ac:dyDescent="0.35">
      <c r="A102">
        <v>1</v>
      </c>
      <c r="B102">
        <v>0</v>
      </c>
      <c r="C102">
        <v>3</v>
      </c>
      <c r="D102">
        <v>1</v>
      </c>
      <c r="E102">
        <v>1</v>
      </c>
      <c r="F102">
        <v>1</v>
      </c>
      <c r="G102">
        <v>0</v>
      </c>
      <c r="H102">
        <v>0</v>
      </c>
      <c r="I102">
        <v>0</v>
      </c>
      <c r="J102">
        <v>0</v>
      </c>
    </row>
    <row r="103" spans="1:10" x14ac:dyDescent="0.35">
      <c r="A103">
        <v>2</v>
      </c>
      <c r="B103">
        <v>2</v>
      </c>
      <c r="C103">
        <v>2</v>
      </c>
      <c r="D103">
        <v>0</v>
      </c>
      <c r="E103">
        <v>1</v>
      </c>
      <c r="F103">
        <v>0</v>
      </c>
      <c r="G103">
        <v>0</v>
      </c>
      <c r="H103">
        <v>0</v>
      </c>
      <c r="I103">
        <v>0</v>
      </c>
      <c r="J103">
        <v>0</v>
      </c>
    </row>
    <row r="104" spans="1:10" x14ac:dyDescent="0.35">
      <c r="A104">
        <v>0</v>
      </c>
      <c r="B104">
        <v>1</v>
      </c>
      <c r="C104">
        <v>1</v>
      </c>
      <c r="D104">
        <v>0</v>
      </c>
      <c r="E104">
        <v>1</v>
      </c>
      <c r="F104">
        <v>1</v>
      </c>
      <c r="G104">
        <v>0</v>
      </c>
      <c r="H104">
        <v>0</v>
      </c>
      <c r="I104">
        <v>0</v>
      </c>
      <c r="J104">
        <v>0</v>
      </c>
    </row>
    <row r="105" spans="1:10" x14ac:dyDescent="0.35">
      <c r="A105">
        <v>0</v>
      </c>
      <c r="B105">
        <v>0</v>
      </c>
      <c r="C105">
        <v>1</v>
      </c>
      <c r="D105">
        <v>1</v>
      </c>
      <c r="E105">
        <v>1</v>
      </c>
      <c r="F105">
        <v>1</v>
      </c>
      <c r="G105">
        <v>0</v>
      </c>
      <c r="H105">
        <v>0</v>
      </c>
      <c r="I105">
        <v>0</v>
      </c>
      <c r="J105">
        <v>0</v>
      </c>
    </row>
    <row r="106" spans="1:10" x14ac:dyDescent="0.35">
      <c r="A106">
        <v>2</v>
      </c>
      <c r="B106">
        <v>0</v>
      </c>
      <c r="C106">
        <v>1</v>
      </c>
      <c r="D106">
        <v>3</v>
      </c>
      <c r="E106">
        <v>1</v>
      </c>
      <c r="F106">
        <v>1</v>
      </c>
      <c r="G106">
        <v>0</v>
      </c>
      <c r="H106">
        <v>0</v>
      </c>
      <c r="I106">
        <v>0</v>
      </c>
      <c r="J106">
        <v>2</v>
      </c>
    </row>
    <row r="107" spans="1:10" x14ac:dyDescent="0.35">
      <c r="A107">
        <v>0</v>
      </c>
      <c r="B107">
        <v>1</v>
      </c>
      <c r="C107">
        <v>0</v>
      </c>
      <c r="D107">
        <v>2</v>
      </c>
      <c r="E107">
        <v>1</v>
      </c>
      <c r="F107">
        <v>1</v>
      </c>
      <c r="G107">
        <v>0</v>
      </c>
      <c r="H107">
        <v>0</v>
      </c>
      <c r="I107">
        <v>0</v>
      </c>
      <c r="J107">
        <v>0</v>
      </c>
    </row>
    <row r="108" spans="1:10" x14ac:dyDescent="0.35">
      <c r="A108">
        <v>1</v>
      </c>
      <c r="B108">
        <v>0</v>
      </c>
      <c r="C108">
        <v>0</v>
      </c>
      <c r="D108">
        <v>1</v>
      </c>
      <c r="E108">
        <v>1</v>
      </c>
      <c r="F108">
        <v>1</v>
      </c>
      <c r="G108">
        <v>0</v>
      </c>
      <c r="H108">
        <v>0</v>
      </c>
      <c r="I108">
        <v>0</v>
      </c>
      <c r="J108">
        <v>0</v>
      </c>
    </row>
    <row r="109" spans="1:10" x14ac:dyDescent="0.35">
      <c r="A109">
        <v>0</v>
      </c>
      <c r="B109">
        <v>2</v>
      </c>
      <c r="C109">
        <v>2</v>
      </c>
      <c r="D109">
        <v>3</v>
      </c>
      <c r="E109">
        <v>1</v>
      </c>
      <c r="F109">
        <v>1</v>
      </c>
      <c r="G109">
        <v>0</v>
      </c>
      <c r="H109">
        <v>0</v>
      </c>
      <c r="I109">
        <v>0</v>
      </c>
      <c r="J109">
        <v>0</v>
      </c>
    </row>
    <row r="110" spans="1:10" x14ac:dyDescent="0.35">
      <c r="A110">
        <v>2</v>
      </c>
      <c r="B110">
        <v>0</v>
      </c>
      <c r="C110">
        <v>0</v>
      </c>
      <c r="D110">
        <v>1</v>
      </c>
      <c r="E110">
        <v>1</v>
      </c>
      <c r="F110">
        <v>0</v>
      </c>
      <c r="G110">
        <v>0</v>
      </c>
      <c r="H110">
        <v>0</v>
      </c>
      <c r="I110">
        <v>0</v>
      </c>
      <c r="J110">
        <v>0</v>
      </c>
    </row>
    <row r="111" spans="1:10" x14ac:dyDescent="0.35">
      <c r="A111">
        <v>1</v>
      </c>
      <c r="B111">
        <v>0</v>
      </c>
      <c r="C111">
        <v>0</v>
      </c>
      <c r="D111">
        <v>2</v>
      </c>
      <c r="E111">
        <v>1</v>
      </c>
      <c r="F111">
        <v>1</v>
      </c>
      <c r="G111">
        <v>0</v>
      </c>
      <c r="H111">
        <v>0</v>
      </c>
      <c r="I111">
        <v>0</v>
      </c>
      <c r="J111">
        <v>0</v>
      </c>
    </row>
    <row r="112" spans="1:10" x14ac:dyDescent="0.35">
      <c r="A112">
        <v>0</v>
      </c>
      <c r="B112">
        <v>0</v>
      </c>
      <c r="C112">
        <v>2</v>
      </c>
      <c r="D112">
        <v>4</v>
      </c>
      <c r="E112">
        <v>1</v>
      </c>
      <c r="F112">
        <v>1</v>
      </c>
      <c r="G112">
        <v>0</v>
      </c>
      <c r="H112">
        <v>0</v>
      </c>
      <c r="I112">
        <v>0</v>
      </c>
      <c r="J112">
        <v>0</v>
      </c>
    </row>
    <row r="113" spans="1:10" x14ac:dyDescent="0.35">
      <c r="A113">
        <v>0</v>
      </c>
      <c r="B113">
        <v>2</v>
      </c>
      <c r="C113">
        <v>0</v>
      </c>
      <c r="D113">
        <v>1</v>
      </c>
      <c r="E113">
        <v>1</v>
      </c>
      <c r="F113">
        <v>1</v>
      </c>
      <c r="G113">
        <v>0</v>
      </c>
      <c r="H113">
        <v>0</v>
      </c>
      <c r="I113">
        <v>0</v>
      </c>
      <c r="J113">
        <v>0</v>
      </c>
    </row>
    <row r="114" spans="1:10" x14ac:dyDescent="0.35">
      <c r="A114">
        <v>0</v>
      </c>
      <c r="B114">
        <v>0</v>
      </c>
      <c r="C114">
        <v>1</v>
      </c>
      <c r="D114">
        <v>1</v>
      </c>
      <c r="E114">
        <v>1</v>
      </c>
      <c r="F114">
        <v>1</v>
      </c>
      <c r="G114">
        <v>0</v>
      </c>
      <c r="H114">
        <v>0</v>
      </c>
      <c r="I114">
        <v>0</v>
      </c>
      <c r="J114">
        <v>0</v>
      </c>
    </row>
    <row r="115" spans="1:10" x14ac:dyDescent="0.35">
      <c r="A115">
        <v>0</v>
      </c>
      <c r="B115">
        <v>1</v>
      </c>
      <c r="C115">
        <v>1</v>
      </c>
      <c r="D115">
        <v>2</v>
      </c>
      <c r="E115">
        <v>1</v>
      </c>
      <c r="F115">
        <v>1</v>
      </c>
      <c r="G115">
        <v>0</v>
      </c>
      <c r="H115">
        <v>0</v>
      </c>
      <c r="I115">
        <v>0</v>
      </c>
      <c r="J115">
        <v>0</v>
      </c>
    </row>
    <row r="116" spans="1:10" x14ac:dyDescent="0.35">
      <c r="A116">
        <v>1</v>
      </c>
      <c r="B116">
        <v>1</v>
      </c>
      <c r="C116">
        <v>1</v>
      </c>
      <c r="D116">
        <v>1</v>
      </c>
      <c r="E116">
        <v>1</v>
      </c>
      <c r="F116">
        <v>1</v>
      </c>
      <c r="G116">
        <v>0</v>
      </c>
      <c r="H116">
        <v>0</v>
      </c>
      <c r="I116">
        <v>0</v>
      </c>
      <c r="J116">
        <v>0</v>
      </c>
    </row>
    <row r="117" spans="1:10" x14ac:dyDescent="0.35">
      <c r="A117">
        <v>0</v>
      </c>
      <c r="B117">
        <v>2</v>
      </c>
      <c r="C117">
        <v>2</v>
      </c>
      <c r="D117">
        <v>0</v>
      </c>
      <c r="E117">
        <v>1</v>
      </c>
      <c r="F117">
        <v>1</v>
      </c>
      <c r="G117">
        <v>0</v>
      </c>
      <c r="H117">
        <v>0</v>
      </c>
      <c r="I117">
        <v>0</v>
      </c>
      <c r="J117">
        <v>0</v>
      </c>
    </row>
    <row r="118" spans="1:10" x14ac:dyDescent="0.35">
      <c r="A118">
        <v>1</v>
      </c>
      <c r="B118">
        <v>2</v>
      </c>
      <c r="C118">
        <v>1</v>
      </c>
      <c r="D118">
        <v>2</v>
      </c>
      <c r="E118">
        <v>1</v>
      </c>
      <c r="F118">
        <v>1</v>
      </c>
      <c r="G118">
        <v>0</v>
      </c>
      <c r="H118">
        <v>0</v>
      </c>
      <c r="I118">
        <v>0</v>
      </c>
      <c r="J118">
        <v>0</v>
      </c>
    </row>
    <row r="119" spans="1:10" x14ac:dyDescent="0.35">
      <c r="A119">
        <v>1</v>
      </c>
      <c r="B119">
        <v>1</v>
      </c>
      <c r="C119">
        <v>2</v>
      </c>
      <c r="D119">
        <v>1</v>
      </c>
      <c r="E119">
        <v>1</v>
      </c>
      <c r="F119">
        <v>0</v>
      </c>
      <c r="G119">
        <v>0</v>
      </c>
      <c r="H119">
        <v>0</v>
      </c>
      <c r="I119">
        <v>0</v>
      </c>
      <c r="J119">
        <v>0</v>
      </c>
    </row>
    <row r="120" spans="1:10" x14ac:dyDescent="0.35">
      <c r="A120">
        <v>0</v>
      </c>
      <c r="B120">
        <v>0</v>
      </c>
      <c r="C120">
        <v>2</v>
      </c>
      <c r="D120">
        <v>2</v>
      </c>
      <c r="E120">
        <v>1</v>
      </c>
      <c r="F120">
        <v>1</v>
      </c>
      <c r="G120">
        <v>0</v>
      </c>
      <c r="H120">
        <v>0</v>
      </c>
      <c r="I120">
        <v>0</v>
      </c>
      <c r="J120">
        <v>0</v>
      </c>
    </row>
    <row r="121" spans="1:10" x14ac:dyDescent="0.35">
      <c r="A121">
        <v>0</v>
      </c>
      <c r="B121">
        <v>0</v>
      </c>
      <c r="C121">
        <v>3</v>
      </c>
      <c r="D121">
        <v>2</v>
      </c>
      <c r="E121">
        <v>0</v>
      </c>
      <c r="F121">
        <v>1</v>
      </c>
      <c r="G121">
        <v>1</v>
      </c>
      <c r="H121">
        <v>0</v>
      </c>
      <c r="I121">
        <v>0</v>
      </c>
      <c r="J121">
        <v>0</v>
      </c>
    </row>
    <row r="122" spans="1:10" x14ac:dyDescent="0.35">
      <c r="A122">
        <v>1</v>
      </c>
      <c r="B122">
        <v>0</v>
      </c>
      <c r="C122">
        <v>1</v>
      </c>
      <c r="D122">
        <v>3</v>
      </c>
      <c r="E122">
        <v>1</v>
      </c>
      <c r="F122">
        <v>0</v>
      </c>
      <c r="G122">
        <v>0</v>
      </c>
      <c r="H122">
        <v>1</v>
      </c>
      <c r="I122">
        <v>0</v>
      </c>
      <c r="J122">
        <v>0</v>
      </c>
    </row>
    <row r="123" spans="1:10" x14ac:dyDescent="0.35">
      <c r="A123">
        <v>1</v>
      </c>
      <c r="B123">
        <v>1</v>
      </c>
      <c r="C123">
        <v>0</v>
      </c>
      <c r="D123">
        <v>2</v>
      </c>
      <c r="E123">
        <v>1</v>
      </c>
      <c r="F123">
        <v>1</v>
      </c>
      <c r="G123">
        <v>0</v>
      </c>
      <c r="H123">
        <v>0</v>
      </c>
      <c r="I123">
        <v>0</v>
      </c>
      <c r="J123">
        <v>0</v>
      </c>
    </row>
    <row r="124" spans="1:10" x14ac:dyDescent="0.35">
      <c r="A124">
        <v>1</v>
      </c>
      <c r="B124">
        <v>1</v>
      </c>
      <c r="C124">
        <v>1</v>
      </c>
      <c r="D124">
        <v>3</v>
      </c>
      <c r="E124">
        <v>1</v>
      </c>
      <c r="F124">
        <v>1</v>
      </c>
      <c r="G124">
        <v>0</v>
      </c>
      <c r="H124">
        <v>0</v>
      </c>
      <c r="I124">
        <v>0</v>
      </c>
      <c r="J124">
        <v>0</v>
      </c>
    </row>
    <row r="125" spans="1:10" x14ac:dyDescent="0.35">
      <c r="A125">
        <v>0</v>
      </c>
      <c r="B125">
        <v>1</v>
      </c>
      <c r="C125">
        <v>1</v>
      </c>
      <c r="D125">
        <v>0</v>
      </c>
      <c r="E125">
        <v>1</v>
      </c>
      <c r="F125">
        <v>1</v>
      </c>
      <c r="G125">
        <v>0</v>
      </c>
      <c r="H125">
        <v>0</v>
      </c>
      <c r="I125">
        <v>0</v>
      </c>
      <c r="J125">
        <v>0</v>
      </c>
    </row>
    <row r="126" spans="1:10" x14ac:dyDescent="0.35">
      <c r="A126">
        <v>2</v>
      </c>
      <c r="B126">
        <v>0</v>
      </c>
      <c r="C126">
        <v>3</v>
      </c>
      <c r="D126">
        <v>2</v>
      </c>
      <c r="E126">
        <v>1</v>
      </c>
      <c r="F126">
        <v>1</v>
      </c>
      <c r="G126">
        <v>0</v>
      </c>
      <c r="H126">
        <v>0</v>
      </c>
      <c r="I126">
        <v>0</v>
      </c>
      <c r="J126">
        <v>0</v>
      </c>
    </row>
    <row r="127" spans="1:10" x14ac:dyDescent="0.35">
      <c r="A127">
        <v>0</v>
      </c>
      <c r="B127">
        <v>1</v>
      </c>
      <c r="C127">
        <v>2</v>
      </c>
      <c r="D127">
        <v>1</v>
      </c>
      <c r="E127">
        <v>1</v>
      </c>
      <c r="F127">
        <v>1</v>
      </c>
      <c r="G127">
        <v>0</v>
      </c>
      <c r="H127">
        <v>0</v>
      </c>
      <c r="I127">
        <v>0</v>
      </c>
      <c r="J127">
        <v>0</v>
      </c>
    </row>
    <row r="128" spans="1:10" x14ac:dyDescent="0.35">
      <c r="A128">
        <v>0</v>
      </c>
      <c r="B128">
        <v>0</v>
      </c>
      <c r="C128">
        <v>1</v>
      </c>
      <c r="D128">
        <v>4</v>
      </c>
      <c r="E128">
        <v>0</v>
      </c>
      <c r="F128">
        <v>0</v>
      </c>
      <c r="G128">
        <v>1</v>
      </c>
      <c r="H128">
        <v>1</v>
      </c>
      <c r="I128">
        <v>0</v>
      </c>
      <c r="J128">
        <v>0</v>
      </c>
    </row>
    <row r="129" spans="1:10" x14ac:dyDescent="0.35">
      <c r="A129">
        <v>0</v>
      </c>
      <c r="B129">
        <v>1</v>
      </c>
      <c r="C129">
        <v>4</v>
      </c>
      <c r="D129">
        <v>0</v>
      </c>
      <c r="E129">
        <v>0</v>
      </c>
      <c r="F129">
        <v>0</v>
      </c>
      <c r="G129">
        <v>1</v>
      </c>
      <c r="H129">
        <v>0</v>
      </c>
      <c r="I129">
        <v>0</v>
      </c>
      <c r="J129">
        <v>0</v>
      </c>
    </row>
    <row r="130" spans="1:10" x14ac:dyDescent="0.35">
      <c r="A130">
        <v>2</v>
      </c>
      <c r="B130">
        <v>1</v>
      </c>
      <c r="C130">
        <v>0</v>
      </c>
      <c r="D130">
        <v>2</v>
      </c>
      <c r="E130">
        <v>1</v>
      </c>
      <c r="F130">
        <v>1</v>
      </c>
      <c r="G130">
        <v>0</v>
      </c>
      <c r="H130">
        <v>0</v>
      </c>
      <c r="I130">
        <v>0</v>
      </c>
      <c r="J130">
        <v>0</v>
      </c>
    </row>
    <row r="131" spans="1:10" x14ac:dyDescent="0.35">
      <c r="A131">
        <v>0</v>
      </c>
      <c r="B131">
        <v>1</v>
      </c>
      <c r="C131">
        <v>3</v>
      </c>
      <c r="D131">
        <v>1</v>
      </c>
      <c r="E131">
        <v>1</v>
      </c>
      <c r="F131">
        <v>0</v>
      </c>
      <c r="G131">
        <v>0</v>
      </c>
      <c r="H131">
        <v>1</v>
      </c>
      <c r="I131">
        <v>0</v>
      </c>
      <c r="J131">
        <v>0</v>
      </c>
    </row>
    <row r="132" spans="1:10" x14ac:dyDescent="0.35">
      <c r="A132">
        <v>0</v>
      </c>
      <c r="B132">
        <v>0</v>
      </c>
      <c r="C132">
        <v>2</v>
      </c>
      <c r="D132">
        <v>2</v>
      </c>
      <c r="E132">
        <v>1</v>
      </c>
      <c r="F132">
        <v>0</v>
      </c>
      <c r="G132">
        <v>0</v>
      </c>
      <c r="H132">
        <v>1</v>
      </c>
      <c r="I132">
        <v>0</v>
      </c>
      <c r="J132">
        <v>1</v>
      </c>
    </row>
    <row r="133" spans="1:10" x14ac:dyDescent="0.35">
      <c r="A133">
        <v>0</v>
      </c>
      <c r="B133">
        <v>3</v>
      </c>
      <c r="C133">
        <v>1</v>
      </c>
      <c r="D133">
        <v>1</v>
      </c>
      <c r="E133">
        <v>1</v>
      </c>
      <c r="F133">
        <v>0</v>
      </c>
      <c r="G133">
        <v>0</v>
      </c>
      <c r="H133">
        <v>1</v>
      </c>
      <c r="I133">
        <v>0</v>
      </c>
      <c r="J133">
        <v>0</v>
      </c>
    </row>
    <row r="134" spans="1:10" x14ac:dyDescent="0.35">
      <c r="A134">
        <v>2</v>
      </c>
      <c r="B134">
        <v>1</v>
      </c>
      <c r="C134">
        <v>1</v>
      </c>
      <c r="D134">
        <v>1</v>
      </c>
      <c r="E134">
        <v>1</v>
      </c>
      <c r="F134">
        <v>1</v>
      </c>
      <c r="G134">
        <v>0</v>
      </c>
      <c r="H134">
        <v>0</v>
      </c>
      <c r="I134">
        <v>0</v>
      </c>
      <c r="J134">
        <v>0</v>
      </c>
    </row>
    <row r="135" spans="1:10" x14ac:dyDescent="0.35">
      <c r="A135">
        <v>3</v>
      </c>
      <c r="B135">
        <v>1</v>
      </c>
      <c r="C135">
        <v>2</v>
      </c>
      <c r="D135">
        <v>1</v>
      </c>
      <c r="E135">
        <v>1</v>
      </c>
      <c r="F135">
        <v>1</v>
      </c>
      <c r="G135">
        <v>0</v>
      </c>
      <c r="H135">
        <v>0</v>
      </c>
      <c r="I135">
        <v>0</v>
      </c>
      <c r="J135">
        <v>0</v>
      </c>
    </row>
    <row r="136" spans="1:10" x14ac:dyDescent="0.35">
      <c r="A136">
        <v>2</v>
      </c>
      <c r="B136">
        <v>2</v>
      </c>
      <c r="C136">
        <v>1</v>
      </c>
      <c r="D136">
        <v>2</v>
      </c>
      <c r="E136">
        <v>1</v>
      </c>
      <c r="F136">
        <v>1</v>
      </c>
      <c r="G136">
        <v>0</v>
      </c>
      <c r="H136">
        <v>0</v>
      </c>
      <c r="I136">
        <v>0</v>
      </c>
      <c r="J136">
        <v>0</v>
      </c>
    </row>
    <row r="137" spans="1:10" x14ac:dyDescent="0.35">
      <c r="A137">
        <v>2</v>
      </c>
      <c r="B137">
        <v>0</v>
      </c>
      <c r="C137">
        <v>0</v>
      </c>
      <c r="D137">
        <v>2</v>
      </c>
      <c r="E137">
        <v>1</v>
      </c>
      <c r="F137">
        <v>0</v>
      </c>
      <c r="G137">
        <v>0</v>
      </c>
      <c r="H137">
        <v>1</v>
      </c>
      <c r="I137">
        <v>0</v>
      </c>
      <c r="J137">
        <v>0</v>
      </c>
    </row>
    <row r="138" spans="1:10" x14ac:dyDescent="0.35">
      <c r="A138">
        <v>1</v>
      </c>
      <c r="B138">
        <v>1</v>
      </c>
      <c r="C138">
        <v>0</v>
      </c>
      <c r="D138">
        <v>4</v>
      </c>
      <c r="E138">
        <v>1</v>
      </c>
      <c r="F138">
        <v>1</v>
      </c>
      <c r="G138">
        <v>0</v>
      </c>
      <c r="H138">
        <v>0</v>
      </c>
      <c r="I138">
        <v>0</v>
      </c>
      <c r="J138">
        <v>0</v>
      </c>
    </row>
    <row r="139" spans="1:10" x14ac:dyDescent="0.35">
      <c r="A139">
        <v>0</v>
      </c>
      <c r="B139">
        <v>0</v>
      </c>
      <c r="C139">
        <v>1</v>
      </c>
      <c r="D139">
        <v>3</v>
      </c>
      <c r="E139">
        <v>0</v>
      </c>
      <c r="F139">
        <v>0</v>
      </c>
      <c r="G139">
        <v>1</v>
      </c>
      <c r="H139">
        <v>1</v>
      </c>
      <c r="I139">
        <v>0</v>
      </c>
      <c r="J139">
        <v>0</v>
      </c>
    </row>
    <row r="140" spans="1:10" x14ac:dyDescent="0.35">
      <c r="A140">
        <v>1</v>
      </c>
      <c r="B140">
        <v>0</v>
      </c>
      <c r="C140">
        <v>1</v>
      </c>
      <c r="D140">
        <v>4</v>
      </c>
      <c r="E140">
        <v>1</v>
      </c>
      <c r="F140">
        <v>0</v>
      </c>
      <c r="G140">
        <v>0</v>
      </c>
      <c r="H140">
        <v>1</v>
      </c>
      <c r="I140">
        <v>0</v>
      </c>
      <c r="J140">
        <v>0</v>
      </c>
    </row>
    <row r="141" spans="1:10" x14ac:dyDescent="0.35">
      <c r="A141">
        <v>0</v>
      </c>
      <c r="B141">
        <v>0</v>
      </c>
      <c r="C141">
        <v>1</v>
      </c>
      <c r="D141">
        <v>0</v>
      </c>
      <c r="E141">
        <v>0</v>
      </c>
      <c r="F141">
        <v>0</v>
      </c>
      <c r="G141">
        <v>1</v>
      </c>
      <c r="H141">
        <v>1</v>
      </c>
      <c r="I141">
        <v>0</v>
      </c>
      <c r="J141">
        <v>0</v>
      </c>
    </row>
    <row r="142" spans="1:10" x14ac:dyDescent="0.35">
      <c r="A142">
        <v>1</v>
      </c>
      <c r="B142">
        <v>1</v>
      </c>
      <c r="C142">
        <v>0</v>
      </c>
      <c r="D142">
        <v>0</v>
      </c>
      <c r="E142">
        <v>4</v>
      </c>
      <c r="F142">
        <v>0</v>
      </c>
      <c r="G142">
        <v>0</v>
      </c>
      <c r="H142">
        <v>1</v>
      </c>
      <c r="I142">
        <v>0</v>
      </c>
      <c r="J142">
        <v>0</v>
      </c>
    </row>
    <row r="143" spans="1:10" x14ac:dyDescent="0.35">
      <c r="A143">
        <v>1</v>
      </c>
      <c r="B143">
        <v>0</v>
      </c>
      <c r="C143">
        <v>1</v>
      </c>
      <c r="D143">
        <v>1</v>
      </c>
      <c r="E143">
        <v>1</v>
      </c>
      <c r="F143">
        <v>1</v>
      </c>
      <c r="G143">
        <v>0</v>
      </c>
      <c r="H143">
        <v>0</v>
      </c>
      <c r="I143">
        <v>0</v>
      </c>
      <c r="J143">
        <v>0</v>
      </c>
    </row>
    <row r="144" spans="1:10" x14ac:dyDescent="0.35">
      <c r="A144">
        <v>0</v>
      </c>
      <c r="B144">
        <v>2</v>
      </c>
      <c r="C144">
        <v>2</v>
      </c>
      <c r="D144">
        <v>0</v>
      </c>
      <c r="E144">
        <v>1</v>
      </c>
      <c r="F144">
        <v>1</v>
      </c>
      <c r="G144">
        <v>0</v>
      </c>
      <c r="H144">
        <v>0</v>
      </c>
      <c r="I144">
        <v>0</v>
      </c>
      <c r="J144">
        <v>0</v>
      </c>
    </row>
    <row r="145" spans="1:10" x14ac:dyDescent="0.35">
      <c r="A145">
        <v>0</v>
      </c>
      <c r="B145">
        <v>1</v>
      </c>
      <c r="C145">
        <v>0</v>
      </c>
      <c r="D145">
        <v>1</v>
      </c>
      <c r="E145">
        <v>1</v>
      </c>
      <c r="F145">
        <v>0</v>
      </c>
      <c r="G145">
        <v>0</v>
      </c>
      <c r="H145">
        <v>1</v>
      </c>
      <c r="I145">
        <v>0</v>
      </c>
      <c r="J145">
        <v>0</v>
      </c>
    </row>
    <row r="146" spans="1:10" x14ac:dyDescent="0.35">
      <c r="A146">
        <v>0</v>
      </c>
      <c r="B146">
        <v>0</v>
      </c>
      <c r="C146">
        <v>3</v>
      </c>
      <c r="D146">
        <v>3</v>
      </c>
      <c r="E146">
        <v>0</v>
      </c>
      <c r="F146">
        <v>0</v>
      </c>
      <c r="G146">
        <v>1</v>
      </c>
      <c r="H146">
        <v>1</v>
      </c>
      <c r="I146">
        <v>1</v>
      </c>
      <c r="J146">
        <v>0</v>
      </c>
    </row>
    <row r="147" spans="1:10" x14ac:dyDescent="0.35">
      <c r="A147">
        <v>1</v>
      </c>
      <c r="B147">
        <v>1</v>
      </c>
      <c r="C147">
        <v>3</v>
      </c>
      <c r="D147">
        <v>0</v>
      </c>
      <c r="E147">
        <v>3</v>
      </c>
      <c r="F147">
        <v>0</v>
      </c>
      <c r="G147">
        <v>0</v>
      </c>
      <c r="H147">
        <v>1</v>
      </c>
      <c r="I147">
        <v>0</v>
      </c>
      <c r="J147">
        <v>0</v>
      </c>
    </row>
    <row r="148" spans="1:10" x14ac:dyDescent="0.35">
      <c r="A148">
        <v>1</v>
      </c>
      <c r="B148">
        <v>1</v>
      </c>
      <c r="C148">
        <v>1</v>
      </c>
      <c r="D148">
        <v>3</v>
      </c>
      <c r="E148">
        <v>1</v>
      </c>
      <c r="F148">
        <v>0</v>
      </c>
      <c r="G148">
        <v>0</v>
      </c>
      <c r="H148">
        <v>1</v>
      </c>
      <c r="I148">
        <v>0</v>
      </c>
      <c r="J148">
        <v>1</v>
      </c>
    </row>
    <row r="149" spans="1:10" x14ac:dyDescent="0.35">
      <c r="A149">
        <v>0</v>
      </c>
      <c r="B149">
        <v>3</v>
      </c>
      <c r="C149">
        <v>1</v>
      </c>
      <c r="D149">
        <v>4</v>
      </c>
      <c r="E149">
        <v>1</v>
      </c>
      <c r="F149">
        <v>1</v>
      </c>
      <c r="G149">
        <v>0</v>
      </c>
      <c r="H149">
        <v>0</v>
      </c>
      <c r="I149">
        <v>0</v>
      </c>
      <c r="J149">
        <v>0</v>
      </c>
    </row>
    <row r="150" spans="1:10" x14ac:dyDescent="0.35">
      <c r="A150">
        <v>1</v>
      </c>
      <c r="B150">
        <v>1</v>
      </c>
      <c r="C150">
        <v>1</v>
      </c>
      <c r="D150">
        <v>1</v>
      </c>
      <c r="E150">
        <v>1</v>
      </c>
      <c r="F150">
        <v>1</v>
      </c>
      <c r="G150">
        <v>0</v>
      </c>
      <c r="H150">
        <v>0</v>
      </c>
      <c r="I150">
        <v>0</v>
      </c>
      <c r="J150">
        <v>0</v>
      </c>
    </row>
    <row r="151" spans="1:10" x14ac:dyDescent="0.35">
      <c r="A151">
        <v>0</v>
      </c>
      <c r="B151">
        <v>0</v>
      </c>
      <c r="C151">
        <v>1</v>
      </c>
      <c r="D151">
        <v>2</v>
      </c>
      <c r="E151">
        <v>0</v>
      </c>
      <c r="F151">
        <v>0</v>
      </c>
      <c r="G151">
        <v>1</v>
      </c>
      <c r="H151">
        <v>1</v>
      </c>
      <c r="I151">
        <v>0</v>
      </c>
      <c r="J151">
        <v>0</v>
      </c>
    </row>
    <row r="152" spans="1:10" x14ac:dyDescent="0.35">
      <c r="A152">
        <v>1</v>
      </c>
      <c r="B152">
        <v>0</v>
      </c>
      <c r="C152">
        <v>0</v>
      </c>
      <c r="D152">
        <v>1</v>
      </c>
      <c r="E152">
        <v>1</v>
      </c>
      <c r="F152">
        <v>0</v>
      </c>
      <c r="G152">
        <v>0</v>
      </c>
      <c r="H152">
        <v>1</v>
      </c>
      <c r="I152">
        <v>0</v>
      </c>
      <c r="J152">
        <v>0</v>
      </c>
    </row>
    <row r="153" spans="1:10" x14ac:dyDescent="0.35">
      <c r="A153">
        <v>0</v>
      </c>
      <c r="B153">
        <v>1</v>
      </c>
      <c r="C153">
        <v>0</v>
      </c>
      <c r="D153">
        <v>0</v>
      </c>
      <c r="E153">
        <v>1</v>
      </c>
      <c r="F153">
        <v>1</v>
      </c>
      <c r="G153">
        <v>0</v>
      </c>
      <c r="H153">
        <v>0</v>
      </c>
      <c r="I153">
        <v>0</v>
      </c>
      <c r="J153">
        <v>0</v>
      </c>
    </row>
    <row r="154" spans="1:10" x14ac:dyDescent="0.35">
      <c r="A154">
        <v>0</v>
      </c>
      <c r="B154">
        <v>1</v>
      </c>
      <c r="C154">
        <v>0</v>
      </c>
      <c r="D154">
        <v>3</v>
      </c>
      <c r="E154">
        <v>1</v>
      </c>
      <c r="F154">
        <v>1</v>
      </c>
      <c r="G154">
        <v>0</v>
      </c>
      <c r="H154">
        <v>0</v>
      </c>
      <c r="I154">
        <v>0</v>
      </c>
      <c r="J154">
        <v>0</v>
      </c>
    </row>
    <row r="155" spans="1:10" x14ac:dyDescent="0.35">
      <c r="A155">
        <v>2</v>
      </c>
      <c r="B155">
        <v>0</v>
      </c>
      <c r="C155">
        <v>1</v>
      </c>
      <c r="D155">
        <v>1</v>
      </c>
      <c r="E155">
        <v>1</v>
      </c>
      <c r="F155">
        <v>1</v>
      </c>
      <c r="G155">
        <v>0</v>
      </c>
      <c r="H155">
        <v>0</v>
      </c>
      <c r="I155">
        <v>0</v>
      </c>
      <c r="J155">
        <v>0</v>
      </c>
    </row>
    <row r="156" spans="1:10" x14ac:dyDescent="0.35">
      <c r="A156">
        <v>0</v>
      </c>
      <c r="B156">
        <v>1</v>
      </c>
      <c r="C156">
        <v>1</v>
      </c>
      <c r="D156">
        <v>2</v>
      </c>
      <c r="E156">
        <v>2</v>
      </c>
      <c r="F156">
        <v>3</v>
      </c>
      <c r="G156">
        <v>0</v>
      </c>
      <c r="H156">
        <v>0</v>
      </c>
      <c r="I156">
        <v>0</v>
      </c>
      <c r="J156">
        <v>0</v>
      </c>
    </row>
    <row r="157" spans="1:10" x14ac:dyDescent="0.35">
      <c r="A157">
        <v>0</v>
      </c>
      <c r="B157">
        <v>0</v>
      </c>
      <c r="C157">
        <v>2</v>
      </c>
      <c r="D157">
        <v>2</v>
      </c>
      <c r="E157">
        <v>2</v>
      </c>
      <c r="F157">
        <v>1</v>
      </c>
      <c r="G157">
        <v>0</v>
      </c>
      <c r="H157">
        <v>1</v>
      </c>
      <c r="I157">
        <v>0</v>
      </c>
      <c r="J157">
        <v>0</v>
      </c>
    </row>
    <row r="158" spans="1:10" x14ac:dyDescent="0.35">
      <c r="A158">
        <v>0</v>
      </c>
      <c r="B158">
        <v>1</v>
      </c>
      <c r="C158">
        <v>1</v>
      </c>
      <c r="D158">
        <v>3</v>
      </c>
      <c r="E158">
        <v>1</v>
      </c>
      <c r="F158">
        <v>2</v>
      </c>
      <c r="G158">
        <v>0</v>
      </c>
      <c r="H158">
        <v>0</v>
      </c>
      <c r="I158">
        <v>0</v>
      </c>
      <c r="J158">
        <v>0</v>
      </c>
    </row>
    <row r="159" spans="1:10" x14ac:dyDescent="0.35">
      <c r="A159">
        <v>1</v>
      </c>
      <c r="B159">
        <v>2</v>
      </c>
      <c r="C159">
        <v>1</v>
      </c>
      <c r="D159">
        <v>0</v>
      </c>
      <c r="E159">
        <v>1</v>
      </c>
      <c r="F159">
        <v>1</v>
      </c>
      <c r="G159">
        <v>0</v>
      </c>
      <c r="H159">
        <v>0</v>
      </c>
      <c r="I159">
        <v>0</v>
      </c>
      <c r="J159">
        <v>0</v>
      </c>
    </row>
    <row r="160" spans="1:10" x14ac:dyDescent="0.35">
      <c r="A160">
        <v>1</v>
      </c>
      <c r="B160">
        <v>1</v>
      </c>
      <c r="C160">
        <v>0</v>
      </c>
      <c r="D160">
        <v>0</v>
      </c>
      <c r="E160">
        <v>1</v>
      </c>
      <c r="F160">
        <v>1</v>
      </c>
      <c r="G160">
        <v>0</v>
      </c>
      <c r="H160">
        <v>0</v>
      </c>
      <c r="I160">
        <v>0</v>
      </c>
      <c r="J160">
        <v>1</v>
      </c>
    </row>
    <row r="161" spans="1:10" x14ac:dyDescent="0.35">
      <c r="A161">
        <v>1</v>
      </c>
      <c r="B161">
        <v>1</v>
      </c>
      <c r="C161">
        <v>2</v>
      </c>
      <c r="D161">
        <v>0</v>
      </c>
      <c r="E161">
        <v>1</v>
      </c>
      <c r="F161">
        <v>1</v>
      </c>
      <c r="G161">
        <v>0</v>
      </c>
      <c r="H161">
        <v>0</v>
      </c>
      <c r="I161">
        <v>0</v>
      </c>
      <c r="J161">
        <v>0</v>
      </c>
    </row>
    <row r="162" spans="1:10" x14ac:dyDescent="0.35">
      <c r="A162">
        <v>0</v>
      </c>
      <c r="B162">
        <v>1</v>
      </c>
      <c r="C162">
        <v>3</v>
      </c>
      <c r="D162">
        <v>0</v>
      </c>
      <c r="E162">
        <v>1</v>
      </c>
      <c r="F162">
        <v>3</v>
      </c>
      <c r="G162">
        <v>0</v>
      </c>
      <c r="H162">
        <v>0</v>
      </c>
      <c r="I162">
        <v>0</v>
      </c>
      <c r="J162">
        <v>0</v>
      </c>
    </row>
    <row r="163" spans="1:10" x14ac:dyDescent="0.35">
      <c r="A163">
        <v>0</v>
      </c>
      <c r="B163">
        <v>2</v>
      </c>
      <c r="C163">
        <v>1</v>
      </c>
      <c r="D163">
        <v>1</v>
      </c>
      <c r="E163">
        <v>1</v>
      </c>
      <c r="F163">
        <v>1</v>
      </c>
      <c r="G163">
        <v>0</v>
      </c>
      <c r="H163">
        <v>0</v>
      </c>
      <c r="I163">
        <v>0</v>
      </c>
      <c r="J163">
        <v>0</v>
      </c>
    </row>
    <row r="164" spans="1:10" x14ac:dyDescent="0.35">
      <c r="A164">
        <v>0</v>
      </c>
      <c r="B164">
        <v>0</v>
      </c>
      <c r="C164">
        <v>0</v>
      </c>
      <c r="D164">
        <v>2</v>
      </c>
      <c r="E164">
        <v>0</v>
      </c>
      <c r="F164">
        <v>1</v>
      </c>
      <c r="G164">
        <v>1</v>
      </c>
      <c r="H164">
        <v>0</v>
      </c>
      <c r="I164">
        <v>0</v>
      </c>
      <c r="J164">
        <v>0</v>
      </c>
    </row>
    <row r="165" spans="1:10" x14ac:dyDescent="0.35">
      <c r="A165">
        <v>1</v>
      </c>
      <c r="B165">
        <v>1</v>
      </c>
      <c r="C165">
        <v>1</v>
      </c>
      <c r="D165">
        <v>1</v>
      </c>
      <c r="E165">
        <v>1</v>
      </c>
      <c r="F165">
        <v>1</v>
      </c>
      <c r="G165">
        <v>0</v>
      </c>
      <c r="H165">
        <v>0</v>
      </c>
      <c r="I165">
        <v>0</v>
      </c>
      <c r="J165">
        <v>0</v>
      </c>
    </row>
    <row r="166" spans="1:10" x14ac:dyDescent="0.35">
      <c r="A166">
        <v>1</v>
      </c>
      <c r="B166">
        <v>0</v>
      </c>
      <c r="C166">
        <v>1</v>
      </c>
      <c r="D166">
        <v>4</v>
      </c>
      <c r="E166">
        <v>1</v>
      </c>
      <c r="F166">
        <v>1</v>
      </c>
      <c r="G166">
        <v>0</v>
      </c>
      <c r="H166">
        <v>0</v>
      </c>
      <c r="I166">
        <v>0</v>
      </c>
      <c r="J166">
        <v>0</v>
      </c>
    </row>
    <row r="167" spans="1:10" x14ac:dyDescent="0.35">
      <c r="A167">
        <v>2</v>
      </c>
      <c r="B167">
        <v>0</v>
      </c>
      <c r="C167">
        <v>3</v>
      </c>
      <c r="D167">
        <v>0</v>
      </c>
      <c r="E167">
        <v>1</v>
      </c>
      <c r="F167">
        <v>1</v>
      </c>
      <c r="G167">
        <v>0</v>
      </c>
      <c r="H167">
        <v>0</v>
      </c>
      <c r="I167">
        <v>0</v>
      </c>
      <c r="J167">
        <v>0</v>
      </c>
    </row>
    <row r="168" spans="1:10" x14ac:dyDescent="0.35">
      <c r="A168">
        <v>0</v>
      </c>
      <c r="B168">
        <v>1</v>
      </c>
      <c r="C168">
        <v>0</v>
      </c>
      <c r="D168">
        <v>0</v>
      </c>
      <c r="E168">
        <v>1</v>
      </c>
      <c r="F168">
        <v>1</v>
      </c>
      <c r="G168">
        <v>0</v>
      </c>
      <c r="H168">
        <v>0</v>
      </c>
      <c r="I168">
        <v>0</v>
      </c>
      <c r="J168">
        <v>0</v>
      </c>
    </row>
    <row r="169" spans="1:10" x14ac:dyDescent="0.35">
      <c r="A169">
        <v>1</v>
      </c>
      <c r="B169">
        <v>1</v>
      </c>
      <c r="C169">
        <v>1</v>
      </c>
      <c r="D169">
        <v>2</v>
      </c>
      <c r="E169">
        <v>1</v>
      </c>
      <c r="F169">
        <v>1</v>
      </c>
      <c r="G169">
        <v>0</v>
      </c>
      <c r="H169">
        <v>0</v>
      </c>
      <c r="I169">
        <v>0</v>
      </c>
      <c r="J169">
        <v>0</v>
      </c>
    </row>
    <row r="170" spans="1:10" x14ac:dyDescent="0.35">
      <c r="A170">
        <v>2</v>
      </c>
      <c r="B170">
        <v>0</v>
      </c>
      <c r="C170">
        <v>3</v>
      </c>
      <c r="D170">
        <v>4</v>
      </c>
      <c r="E170">
        <v>1</v>
      </c>
      <c r="F170">
        <v>0</v>
      </c>
      <c r="G170">
        <v>0</v>
      </c>
      <c r="H170">
        <v>1</v>
      </c>
      <c r="I170">
        <v>0</v>
      </c>
      <c r="J170">
        <v>0</v>
      </c>
    </row>
    <row r="171" spans="1:10" x14ac:dyDescent="0.35">
      <c r="A171">
        <v>0</v>
      </c>
      <c r="B171">
        <v>2</v>
      </c>
      <c r="C171">
        <v>0</v>
      </c>
      <c r="D171">
        <v>3</v>
      </c>
      <c r="E171">
        <v>1</v>
      </c>
      <c r="F171">
        <v>0</v>
      </c>
      <c r="G171">
        <v>0</v>
      </c>
      <c r="H171">
        <v>1</v>
      </c>
      <c r="I171">
        <v>0</v>
      </c>
      <c r="J171">
        <v>0</v>
      </c>
    </row>
    <row r="172" spans="1:10" x14ac:dyDescent="0.35">
      <c r="A172">
        <v>1</v>
      </c>
      <c r="B172">
        <v>0</v>
      </c>
      <c r="C172">
        <v>1</v>
      </c>
      <c r="D172">
        <v>1</v>
      </c>
      <c r="E172">
        <v>1</v>
      </c>
      <c r="F172">
        <v>1</v>
      </c>
      <c r="G172">
        <v>0</v>
      </c>
      <c r="H172">
        <v>0</v>
      </c>
      <c r="I172">
        <v>0</v>
      </c>
      <c r="J172">
        <v>0</v>
      </c>
    </row>
    <row r="173" spans="1:10" x14ac:dyDescent="0.35">
      <c r="A173">
        <v>1</v>
      </c>
      <c r="B173">
        <v>0</v>
      </c>
      <c r="C173">
        <v>0</v>
      </c>
      <c r="D173">
        <v>0</v>
      </c>
      <c r="E173">
        <v>1</v>
      </c>
      <c r="F173">
        <v>1</v>
      </c>
      <c r="G173">
        <v>0</v>
      </c>
      <c r="H173">
        <v>0</v>
      </c>
      <c r="I173">
        <v>0</v>
      </c>
      <c r="J173">
        <v>0</v>
      </c>
    </row>
    <row r="174" spans="1:10" x14ac:dyDescent="0.35">
      <c r="A174">
        <v>1</v>
      </c>
      <c r="B174">
        <v>1</v>
      </c>
      <c r="C174">
        <v>1</v>
      </c>
      <c r="D174">
        <v>1</v>
      </c>
      <c r="E174">
        <v>1</v>
      </c>
      <c r="F174">
        <v>1</v>
      </c>
      <c r="G174">
        <v>0</v>
      </c>
      <c r="H174">
        <v>0</v>
      </c>
      <c r="I174">
        <v>0</v>
      </c>
      <c r="J174">
        <v>0</v>
      </c>
    </row>
    <row r="175" spans="1:10" x14ac:dyDescent="0.35">
      <c r="A175">
        <v>1</v>
      </c>
      <c r="B175">
        <v>1</v>
      </c>
      <c r="C175">
        <v>2</v>
      </c>
      <c r="D175">
        <v>1</v>
      </c>
      <c r="E175">
        <v>1</v>
      </c>
      <c r="F175">
        <v>1</v>
      </c>
      <c r="G175">
        <v>0</v>
      </c>
      <c r="H175">
        <v>0</v>
      </c>
      <c r="I175">
        <v>0</v>
      </c>
      <c r="J175">
        <v>0</v>
      </c>
    </row>
    <row r="176" spans="1:10" x14ac:dyDescent="0.35">
      <c r="A176">
        <v>0</v>
      </c>
      <c r="B176">
        <v>1</v>
      </c>
      <c r="C176">
        <v>0</v>
      </c>
      <c r="D176">
        <v>0</v>
      </c>
      <c r="E176">
        <v>0</v>
      </c>
      <c r="F176">
        <v>0</v>
      </c>
      <c r="G176">
        <v>1</v>
      </c>
      <c r="H176">
        <v>0</v>
      </c>
      <c r="I176">
        <v>0</v>
      </c>
      <c r="J176">
        <v>0</v>
      </c>
    </row>
    <row r="177" spans="1:10" x14ac:dyDescent="0.35">
      <c r="A177">
        <v>1</v>
      </c>
      <c r="B177">
        <v>1</v>
      </c>
      <c r="C177">
        <v>0</v>
      </c>
      <c r="D177">
        <v>1</v>
      </c>
      <c r="E177">
        <v>1</v>
      </c>
      <c r="F177">
        <v>1</v>
      </c>
      <c r="G177">
        <v>0</v>
      </c>
      <c r="H177">
        <v>0</v>
      </c>
      <c r="I177">
        <v>0</v>
      </c>
      <c r="J177">
        <v>1</v>
      </c>
    </row>
    <row r="178" spans="1:10" x14ac:dyDescent="0.35">
      <c r="A178">
        <v>0</v>
      </c>
      <c r="B178">
        <v>1</v>
      </c>
      <c r="C178">
        <v>0</v>
      </c>
      <c r="D178">
        <v>3</v>
      </c>
      <c r="E178">
        <v>1</v>
      </c>
      <c r="F178">
        <v>1</v>
      </c>
      <c r="G178">
        <v>0</v>
      </c>
      <c r="H178">
        <v>0</v>
      </c>
      <c r="I178">
        <v>0</v>
      </c>
      <c r="J178">
        <v>0</v>
      </c>
    </row>
    <row r="179" spans="1:10" x14ac:dyDescent="0.35">
      <c r="A179">
        <v>1</v>
      </c>
      <c r="B179">
        <v>1</v>
      </c>
      <c r="C179">
        <v>0</v>
      </c>
      <c r="D179">
        <v>1</v>
      </c>
      <c r="E179">
        <v>1</v>
      </c>
      <c r="F179">
        <v>1</v>
      </c>
      <c r="G179">
        <v>0</v>
      </c>
      <c r="H179">
        <v>0</v>
      </c>
      <c r="I179">
        <v>0</v>
      </c>
      <c r="J179">
        <v>0</v>
      </c>
    </row>
    <row r="180" spans="1:10" x14ac:dyDescent="0.35">
      <c r="A180">
        <v>0</v>
      </c>
      <c r="B180">
        <v>2</v>
      </c>
      <c r="C180">
        <v>0</v>
      </c>
      <c r="D180">
        <v>0</v>
      </c>
      <c r="E180">
        <v>1</v>
      </c>
      <c r="F180">
        <v>1</v>
      </c>
      <c r="G180">
        <v>0</v>
      </c>
      <c r="H180">
        <v>0</v>
      </c>
      <c r="I180">
        <v>0</v>
      </c>
      <c r="J180">
        <v>0</v>
      </c>
    </row>
    <row r="181" spans="1:10" x14ac:dyDescent="0.35">
      <c r="A181">
        <v>2</v>
      </c>
      <c r="B181">
        <v>0</v>
      </c>
      <c r="C181">
        <v>0</v>
      </c>
      <c r="D181">
        <v>1</v>
      </c>
      <c r="E181">
        <v>1</v>
      </c>
      <c r="F181">
        <v>1</v>
      </c>
      <c r="G181">
        <v>0</v>
      </c>
      <c r="H181">
        <v>0</v>
      </c>
      <c r="I181">
        <v>0</v>
      </c>
      <c r="J181">
        <v>0</v>
      </c>
    </row>
    <row r="182" spans="1:10" x14ac:dyDescent="0.35">
      <c r="A182">
        <v>0</v>
      </c>
      <c r="B182">
        <v>0</v>
      </c>
      <c r="C182">
        <v>2</v>
      </c>
      <c r="D182">
        <v>3</v>
      </c>
      <c r="E182">
        <v>1</v>
      </c>
      <c r="F182">
        <v>1</v>
      </c>
      <c r="G182">
        <v>0</v>
      </c>
      <c r="H182">
        <v>1</v>
      </c>
      <c r="I182">
        <v>0</v>
      </c>
      <c r="J182">
        <v>0</v>
      </c>
    </row>
    <row r="183" spans="1:10" x14ac:dyDescent="0.35">
      <c r="A183">
        <v>0</v>
      </c>
      <c r="B183">
        <v>0</v>
      </c>
      <c r="C183">
        <v>1</v>
      </c>
      <c r="D183">
        <v>1</v>
      </c>
      <c r="E183">
        <v>1</v>
      </c>
      <c r="F183">
        <v>1</v>
      </c>
      <c r="G183">
        <v>0</v>
      </c>
      <c r="H183">
        <v>0</v>
      </c>
      <c r="I183">
        <v>0</v>
      </c>
      <c r="J183">
        <v>0</v>
      </c>
    </row>
    <row r="184" spans="1:10" x14ac:dyDescent="0.35">
      <c r="A184">
        <v>1</v>
      </c>
      <c r="B184">
        <v>1</v>
      </c>
      <c r="C184">
        <v>0</v>
      </c>
      <c r="D184">
        <v>3</v>
      </c>
      <c r="E184">
        <v>1</v>
      </c>
      <c r="F184">
        <v>2</v>
      </c>
      <c r="G184">
        <v>0</v>
      </c>
      <c r="H184">
        <v>1</v>
      </c>
      <c r="I184">
        <v>0</v>
      </c>
      <c r="J184">
        <v>0</v>
      </c>
    </row>
    <row r="185" spans="1:10" x14ac:dyDescent="0.35">
      <c r="A185">
        <v>0</v>
      </c>
      <c r="B185">
        <v>2</v>
      </c>
      <c r="C185">
        <v>2</v>
      </c>
      <c r="D185">
        <v>1</v>
      </c>
      <c r="E185">
        <v>1</v>
      </c>
      <c r="F185">
        <v>2</v>
      </c>
      <c r="G185">
        <v>0</v>
      </c>
      <c r="H185">
        <v>0</v>
      </c>
      <c r="I185">
        <v>0</v>
      </c>
      <c r="J185">
        <v>0</v>
      </c>
    </row>
    <row r="186" spans="1:10" x14ac:dyDescent="0.35">
      <c r="A186">
        <v>0</v>
      </c>
      <c r="B186">
        <v>0</v>
      </c>
      <c r="C186">
        <v>2</v>
      </c>
      <c r="D186">
        <v>2</v>
      </c>
      <c r="E186">
        <v>1</v>
      </c>
      <c r="F186">
        <v>1</v>
      </c>
      <c r="G186">
        <v>0</v>
      </c>
      <c r="H186">
        <v>1</v>
      </c>
      <c r="I186">
        <v>0</v>
      </c>
      <c r="J186">
        <v>1</v>
      </c>
    </row>
    <row r="187" spans="1:10" x14ac:dyDescent="0.35">
      <c r="A187">
        <v>2</v>
      </c>
      <c r="B187">
        <v>1</v>
      </c>
      <c r="C187">
        <v>1</v>
      </c>
      <c r="D187">
        <v>1</v>
      </c>
      <c r="E187">
        <v>1</v>
      </c>
      <c r="F187">
        <v>1</v>
      </c>
      <c r="G187">
        <v>0</v>
      </c>
      <c r="H187">
        <v>0</v>
      </c>
      <c r="I187">
        <v>0</v>
      </c>
      <c r="J187">
        <v>0</v>
      </c>
    </row>
    <row r="188" spans="1:10" x14ac:dyDescent="0.35">
      <c r="A188">
        <v>1</v>
      </c>
      <c r="B188">
        <v>0</v>
      </c>
      <c r="C188">
        <v>2</v>
      </c>
      <c r="D188">
        <v>2</v>
      </c>
      <c r="E188">
        <v>1</v>
      </c>
      <c r="F188">
        <v>1</v>
      </c>
      <c r="G188">
        <v>0</v>
      </c>
      <c r="H188">
        <v>1</v>
      </c>
      <c r="I188">
        <v>0</v>
      </c>
      <c r="J188">
        <v>0</v>
      </c>
    </row>
    <row r="189" spans="1:10" x14ac:dyDescent="0.35">
      <c r="A189">
        <v>0</v>
      </c>
      <c r="B189">
        <v>0</v>
      </c>
      <c r="C189">
        <v>2</v>
      </c>
      <c r="D189">
        <v>2</v>
      </c>
      <c r="E189">
        <v>1</v>
      </c>
      <c r="F189">
        <v>0</v>
      </c>
      <c r="G189">
        <v>0</v>
      </c>
      <c r="H189">
        <v>0</v>
      </c>
      <c r="I189">
        <v>0</v>
      </c>
      <c r="J189">
        <v>0</v>
      </c>
    </row>
    <row r="190" spans="1:10" x14ac:dyDescent="0.35">
      <c r="A190">
        <v>0</v>
      </c>
      <c r="B190">
        <v>0</v>
      </c>
      <c r="C190">
        <v>0</v>
      </c>
      <c r="D190">
        <v>7</v>
      </c>
      <c r="E190">
        <v>1</v>
      </c>
      <c r="F190">
        <v>1</v>
      </c>
      <c r="G190">
        <v>0</v>
      </c>
      <c r="H190">
        <v>1</v>
      </c>
      <c r="I190">
        <v>0</v>
      </c>
      <c r="J190">
        <v>0</v>
      </c>
    </row>
    <row r="191" spans="1:10" x14ac:dyDescent="0.35">
      <c r="A191">
        <v>1</v>
      </c>
      <c r="B191">
        <v>1</v>
      </c>
      <c r="C191">
        <v>1</v>
      </c>
      <c r="D191">
        <v>1</v>
      </c>
      <c r="E191">
        <v>1</v>
      </c>
      <c r="F191">
        <v>1</v>
      </c>
      <c r="G191">
        <v>0</v>
      </c>
      <c r="H191">
        <v>0</v>
      </c>
      <c r="I191">
        <v>0</v>
      </c>
      <c r="J191">
        <v>0</v>
      </c>
    </row>
    <row r="192" spans="1:10" x14ac:dyDescent="0.35">
      <c r="A192">
        <v>0</v>
      </c>
      <c r="B192">
        <v>1</v>
      </c>
      <c r="C192">
        <v>2</v>
      </c>
      <c r="D192">
        <v>2</v>
      </c>
      <c r="E192">
        <v>0</v>
      </c>
      <c r="F192">
        <v>1</v>
      </c>
      <c r="G192">
        <v>0</v>
      </c>
      <c r="H192">
        <v>1</v>
      </c>
      <c r="I192">
        <v>0</v>
      </c>
      <c r="J192">
        <v>0</v>
      </c>
    </row>
    <row r="193" spans="1:10" x14ac:dyDescent="0.35">
      <c r="A193">
        <v>2</v>
      </c>
      <c r="B193">
        <v>0</v>
      </c>
      <c r="C193">
        <v>1</v>
      </c>
      <c r="D193">
        <v>3</v>
      </c>
      <c r="E193">
        <v>0</v>
      </c>
      <c r="F193">
        <v>0</v>
      </c>
      <c r="G193">
        <v>1</v>
      </c>
      <c r="H193">
        <v>1</v>
      </c>
      <c r="I193">
        <v>0</v>
      </c>
      <c r="J193">
        <v>0</v>
      </c>
    </row>
    <row r="194" spans="1:10" x14ac:dyDescent="0.35">
      <c r="A194">
        <v>0</v>
      </c>
      <c r="B194">
        <v>0</v>
      </c>
      <c r="C194">
        <v>1</v>
      </c>
      <c r="D194">
        <v>2</v>
      </c>
      <c r="E194">
        <v>1</v>
      </c>
      <c r="F194">
        <v>1</v>
      </c>
      <c r="G194">
        <v>0</v>
      </c>
      <c r="H194">
        <v>1</v>
      </c>
      <c r="I194">
        <v>0</v>
      </c>
      <c r="J194">
        <v>0</v>
      </c>
    </row>
    <row r="195" spans="1:10" x14ac:dyDescent="0.35">
      <c r="A195">
        <v>0</v>
      </c>
      <c r="B195">
        <v>1</v>
      </c>
      <c r="C195">
        <v>3</v>
      </c>
      <c r="D195">
        <v>0</v>
      </c>
      <c r="E195">
        <v>1</v>
      </c>
      <c r="F195">
        <v>1</v>
      </c>
      <c r="G195">
        <v>0</v>
      </c>
      <c r="H195">
        <v>0</v>
      </c>
      <c r="I195">
        <v>1</v>
      </c>
      <c r="J195">
        <v>0</v>
      </c>
    </row>
    <row r="196" spans="1:10" x14ac:dyDescent="0.35">
      <c r="A196">
        <v>0</v>
      </c>
      <c r="B196">
        <v>1</v>
      </c>
      <c r="C196">
        <v>0</v>
      </c>
      <c r="D196">
        <v>2</v>
      </c>
      <c r="E196">
        <v>0</v>
      </c>
      <c r="F196">
        <v>1</v>
      </c>
      <c r="G196">
        <v>0</v>
      </c>
      <c r="H196">
        <v>0</v>
      </c>
      <c r="I196">
        <v>0</v>
      </c>
      <c r="J196">
        <v>0</v>
      </c>
    </row>
    <row r="197" spans="1:10" x14ac:dyDescent="0.35">
      <c r="A197">
        <v>0</v>
      </c>
      <c r="B197">
        <v>0</v>
      </c>
      <c r="C197">
        <v>0</v>
      </c>
      <c r="D197">
        <v>2</v>
      </c>
      <c r="E197">
        <v>1</v>
      </c>
      <c r="F197">
        <v>1</v>
      </c>
      <c r="G197">
        <v>0</v>
      </c>
      <c r="H197">
        <v>0</v>
      </c>
      <c r="I197">
        <v>0</v>
      </c>
      <c r="J197">
        <v>0</v>
      </c>
    </row>
    <row r="198" spans="1:10" x14ac:dyDescent="0.35">
      <c r="A198">
        <v>0</v>
      </c>
      <c r="B198">
        <v>2</v>
      </c>
      <c r="C198">
        <v>1</v>
      </c>
      <c r="D198">
        <v>1</v>
      </c>
      <c r="E198">
        <v>1</v>
      </c>
      <c r="F198">
        <v>1</v>
      </c>
      <c r="G198">
        <v>0</v>
      </c>
      <c r="H198">
        <v>0</v>
      </c>
      <c r="I198">
        <v>0</v>
      </c>
      <c r="J198">
        <v>0</v>
      </c>
    </row>
    <row r="199" spans="1:10" x14ac:dyDescent="0.35">
      <c r="A199">
        <v>2</v>
      </c>
      <c r="B199">
        <v>0</v>
      </c>
      <c r="C199">
        <v>1</v>
      </c>
      <c r="D199">
        <v>0</v>
      </c>
      <c r="E199">
        <v>1</v>
      </c>
      <c r="F199">
        <v>1</v>
      </c>
      <c r="G199">
        <v>0</v>
      </c>
      <c r="H199">
        <v>0</v>
      </c>
      <c r="I199">
        <v>0</v>
      </c>
      <c r="J199">
        <v>0</v>
      </c>
    </row>
    <row r="200" spans="1:10" x14ac:dyDescent="0.35">
      <c r="A200">
        <v>0</v>
      </c>
      <c r="B200">
        <v>0</v>
      </c>
      <c r="C200">
        <v>0</v>
      </c>
      <c r="D200">
        <v>0</v>
      </c>
      <c r="E200">
        <v>2</v>
      </c>
      <c r="F200">
        <v>3</v>
      </c>
      <c r="G200">
        <v>1</v>
      </c>
      <c r="H200">
        <v>1</v>
      </c>
      <c r="I200">
        <v>0</v>
      </c>
      <c r="J200">
        <v>0</v>
      </c>
    </row>
    <row r="201" spans="1:10" x14ac:dyDescent="0.35">
      <c r="A201">
        <v>0</v>
      </c>
      <c r="B201">
        <v>1</v>
      </c>
      <c r="C201">
        <v>3</v>
      </c>
      <c r="D201">
        <v>2</v>
      </c>
      <c r="E201">
        <v>1</v>
      </c>
      <c r="F201">
        <v>1</v>
      </c>
      <c r="G201">
        <v>0</v>
      </c>
      <c r="H201">
        <v>0</v>
      </c>
      <c r="I201">
        <v>0</v>
      </c>
      <c r="J201">
        <v>0</v>
      </c>
    </row>
    <row r="202" spans="1:10" x14ac:dyDescent="0.35">
      <c r="A202">
        <v>0</v>
      </c>
      <c r="B202">
        <v>0</v>
      </c>
      <c r="C202">
        <v>3</v>
      </c>
      <c r="D202">
        <v>3</v>
      </c>
      <c r="E202">
        <v>1</v>
      </c>
      <c r="F202">
        <v>1</v>
      </c>
      <c r="G202">
        <v>0</v>
      </c>
      <c r="H202">
        <v>0</v>
      </c>
      <c r="I202">
        <v>0</v>
      </c>
      <c r="J202">
        <v>0</v>
      </c>
    </row>
    <row r="203" spans="1:10" x14ac:dyDescent="0.35">
      <c r="A203">
        <v>1</v>
      </c>
      <c r="B203">
        <v>0</v>
      </c>
      <c r="C203">
        <v>2</v>
      </c>
      <c r="D203">
        <v>3</v>
      </c>
      <c r="E203">
        <v>1</v>
      </c>
      <c r="F203">
        <v>0</v>
      </c>
      <c r="G203">
        <v>0</v>
      </c>
      <c r="H203">
        <v>1</v>
      </c>
      <c r="I203">
        <v>0</v>
      </c>
      <c r="J203">
        <v>0</v>
      </c>
    </row>
    <row r="204" spans="1:10" x14ac:dyDescent="0.35">
      <c r="A204">
        <v>1</v>
      </c>
      <c r="B204">
        <v>0</v>
      </c>
      <c r="C204">
        <v>1</v>
      </c>
      <c r="D204">
        <v>0</v>
      </c>
      <c r="E204">
        <v>2</v>
      </c>
      <c r="F204">
        <v>1</v>
      </c>
      <c r="G204">
        <v>0</v>
      </c>
      <c r="H204">
        <v>1</v>
      </c>
      <c r="I204">
        <v>0</v>
      </c>
      <c r="J204">
        <v>0</v>
      </c>
    </row>
    <row r="205" spans="1:10" x14ac:dyDescent="0.35">
      <c r="A205">
        <v>1</v>
      </c>
      <c r="B205">
        <v>2</v>
      </c>
      <c r="C205">
        <v>0</v>
      </c>
      <c r="D205">
        <v>2</v>
      </c>
      <c r="E205">
        <v>1</v>
      </c>
      <c r="F205">
        <v>0</v>
      </c>
      <c r="G205">
        <v>0</v>
      </c>
      <c r="H205">
        <v>1</v>
      </c>
      <c r="I205">
        <v>0</v>
      </c>
      <c r="J205">
        <v>0</v>
      </c>
    </row>
    <row r="206" spans="1:10" x14ac:dyDescent="0.35">
      <c r="A206">
        <v>1</v>
      </c>
      <c r="B206">
        <v>0</v>
      </c>
      <c r="C206">
        <v>2</v>
      </c>
      <c r="D206">
        <v>3</v>
      </c>
      <c r="E206">
        <v>1</v>
      </c>
      <c r="F206">
        <v>1</v>
      </c>
      <c r="G206">
        <v>0</v>
      </c>
      <c r="H206">
        <v>0</v>
      </c>
      <c r="I206">
        <v>0</v>
      </c>
      <c r="J206">
        <v>0</v>
      </c>
    </row>
    <row r="207" spans="1:10" x14ac:dyDescent="0.35">
      <c r="A207">
        <v>0</v>
      </c>
      <c r="B207">
        <v>0</v>
      </c>
      <c r="C207">
        <v>2</v>
      </c>
      <c r="D207">
        <v>3</v>
      </c>
      <c r="E207">
        <v>1</v>
      </c>
      <c r="F207">
        <v>3</v>
      </c>
      <c r="G207">
        <v>0</v>
      </c>
      <c r="H207">
        <v>0</v>
      </c>
      <c r="I207">
        <v>0</v>
      </c>
      <c r="J207">
        <v>0</v>
      </c>
    </row>
    <row r="208" spans="1:10" x14ac:dyDescent="0.35">
      <c r="A208">
        <v>1</v>
      </c>
      <c r="B208">
        <v>1</v>
      </c>
      <c r="C208">
        <v>4</v>
      </c>
      <c r="D208">
        <v>2</v>
      </c>
      <c r="E208">
        <v>1</v>
      </c>
      <c r="F208">
        <v>1</v>
      </c>
      <c r="G208">
        <v>0</v>
      </c>
      <c r="H208">
        <v>0</v>
      </c>
      <c r="I208">
        <v>0</v>
      </c>
      <c r="J208">
        <v>0</v>
      </c>
    </row>
    <row r="209" spans="1:10" x14ac:dyDescent="0.35">
      <c r="A209">
        <v>1</v>
      </c>
      <c r="B209">
        <v>2</v>
      </c>
      <c r="C209">
        <v>1</v>
      </c>
      <c r="D209">
        <v>1</v>
      </c>
      <c r="E209">
        <v>1</v>
      </c>
      <c r="F209">
        <v>1</v>
      </c>
      <c r="G209">
        <v>0</v>
      </c>
      <c r="H209">
        <v>0</v>
      </c>
      <c r="I209">
        <v>0</v>
      </c>
      <c r="J209">
        <v>0</v>
      </c>
    </row>
    <row r="210" spans="1:10" x14ac:dyDescent="0.35">
      <c r="A210">
        <v>2</v>
      </c>
      <c r="B210">
        <v>0</v>
      </c>
      <c r="C210">
        <v>1</v>
      </c>
      <c r="D210">
        <v>3</v>
      </c>
      <c r="E210">
        <v>1</v>
      </c>
      <c r="F210">
        <v>0</v>
      </c>
      <c r="G210">
        <v>0</v>
      </c>
      <c r="H210">
        <v>1</v>
      </c>
      <c r="I210">
        <v>1</v>
      </c>
      <c r="J210">
        <v>0</v>
      </c>
    </row>
    <row r="211" spans="1:10" x14ac:dyDescent="0.35">
      <c r="A211">
        <v>1</v>
      </c>
      <c r="B211">
        <v>1</v>
      </c>
      <c r="C211">
        <v>1</v>
      </c>
      <c r="D211">
        <v>3</v>
      </c>
      <c r="E211">
        <v>0</v>
      </c>
      <c r="F211">
        <v>2</v>
      </c>
      <c r="G211">
        <v>0</v>
      </c>
      <c r="H211">
        <v>1</v>
      </c>
      <c r="I211">
        <v>0</v>
      </c>
      <c r="J211">
        <v>1</v>
      </c>
    </row>
    <row r="212" spans="1:10" x14ac:dyDescent="0.35">
      <c r="A212">
        <v>0</v>
      </c>
      <c r="B212">
        <v>1</v>
      </c>
      <c r="C212">
        <v>2</v>
      </c>
      <c r="D212">
        <v>1</v>
      </c>
      <c r="E212">
        <v>1</v>
      </c>
      <c r="F212">
        <v>2</v>
      </c>
      <c r="G212">
        <v>0</v>
      </c>
      <c r="H212">
        <v>0</v>
      </c>
      <c r="I212">
        <v>0</v>
      </c>
      <c r="J212">
        <v>0</v>
      </c>
    </row>
    <row r="213" spans="1:10" x14ac:dyDescent="0.35">
      <c r="A213">
        <v>0</v>
      </c>
      <c r="B213">
        <v>1</v>
      </c>
      <c r="C213">
        <v>0</v>
      </c>
      <c r="D213">
        <v>4</v>
      </c>
      <c r="E213">
        <v>1</v>
      </c>
      <c r="F213">
        <v>1</v>
      </c>
      <c r="G213">
        <v>0</v>
      </c>
      <c r="H213">
        <v>1</v>
      </c>
      <c r="I213">
        <v>0</v>
      </c>
      <c r="J213">
        <v>0</v>
      </c>
    </row>
    <row r="214" spans="1:10" x14ac:dyDescent="0.35">
      <c r="A214">
        <v>1</v>
      </c>
      <c r="B214">
        <v>2</v>
      </c>
      <c r="C214">
        <v>1</v>
      </c>
      <c r="D214">
        <v>2</v>
      </c>
      <c r="E214">
        <v>1</v>
      </c>
      <c r="F214">
        <v>1</v>
      </c>
      <c r="G214">
        <v>0</v>
      </c>
      <c r="H214">
        <v>0</v>
      </c>
      <c r="I214">
        <v>0</v>
      </c>
      <c r="J214">
        <v>0</v>
      </c>
    </row>
    <row r="215" spans="1:10" x14ac:dyDescent="0.35">
      <c r="A215">
        <v>1</v>
      </c>
      <c r="B215">
        <v>1</v>
      </c>
      <c r="C215">
        <v>1</v>
      </c>
      <c r="D215">
        <v>3</v>
      </c>
      <c r="E215">
        <v>1</v>
      </c>
      <c r="F215">
        <v>8</v>
      </c>
      <c r="G215">
        <v>0</v>
      </c>
      <c r="H215">
        <v>1</v>
      </c>
      <c r="I215">
        <v>0</v>
      </c>
      <c r="J215">
        <v>0</v>
      </c>
    </row>
    <row r="216" spans="1:10" x14ac:dyDescent="0.35">
      <c r="A216">
        <v>0</v>
      </c>
      <c r="B216">
        <v>0</v>
      </c>
      <c r="C216">
        <v>1</v>
      </c>
      <c r="D216">
        <v>2</v>
      </c>
      <c r="E216">
        <v>1</v>
      </c>
      <c r="F216">
        <v>0</v>
      </c>
      <c r="G216">
        <v>0</v>
      </c>
      <c r="H216">
        <v>1</v>
      </c>
      <c r="I216">
        <v>0</v>
      </c>
      <c r="J216">
        <v>0</v>
      </c>
    </row>
    <row r="217" spans="1:10" x14ac:dyDescent="0.35">
      <c r="A217">
        <v>0</v>
      </c>
      <c r="B217">
        <v>0</v>
      </c>
      <c r="C217">
        <v>0</v>
      </c>
      <c r="D217">
        <v>2</v>
      </c>
      <c r="E217">
        <v>1</v>
      </c>
      <c r="F217">
        <v>0</v>
      </c>
      <c r="G217">
        <v>0</v>
      </c>
      <c r="H217">
        <v>1</v>
      </c>
      <c r="I217">
        <v>0</v>
      </c>
      <c r="J217">
        <v>0</v>
      </c>
    </row>
    <row r="218" spans="1:10" x14ac:dyDescent="0.35">
      <c r="A218">
        <v>1</v>
      </c>
      <c r="B218">
        <v>1</v>
      </c>
      <c r="C218">
        <v>0</v>
      </c>
      <c r="D218">
        <v>3</v>
      </c>
      <c r="E218">
        <v>1</v>
      </c>
      <c r="F218">
        <v>1</v>
      </c>
      <c r="G218">
        <v>0</v>
      </c>
      <c r="H218">
        <v>0</v>
      </c>
      <c r="I218">
        <v>0</v>
      </c>
      <c r="J218">
        <v>0</v>
      </c>
    </row>
    <row r="219" spans="1:10" x14ac:dyDescent="0.35">
      <c r="A219">
        <v>0</v>
      </c>
      <c r="B219">
        <v>0</v>
      </c>
      <c r="C219">
        <v>2</v>
      </c>
      <c r="D219">
        <v>2</v>
      </c>
      <c r="E219">
        <v>0</v>
      </c>
      <c r="F219">
        <v>0</v>
      </c>
      <c r="G219">
        <v>0</v>
      </c>
      <c r="H219">
        <v>0</v>
      </c>
      <c r="I219">
        <v>0</v>
      </c>
      <c r="J219">
        <v>0</v>
      </c>
    </row>
    <row r="220" spans="1:10" x14ac:dyDescent="0.35">
      <c r="A220">
        <v>2</v>
      </c>
      <c r="B220">
        <v>0</v>
      </c>
      <c r="C220">
        <v>1</v>
      </c>
      <c r="D220">
        <v>3</v>
      </c>
      <c r="E220">
        <v>1</v>
      </c>
      <c r="F220">
        <v>1</v>
      </c>
      <c r="G220">
        <v>0</v>
      </c>
      <c r="H220">
        <v>0</v>
      </c>
      <c r="I220">
        <v>0</v>
      </c>
      <c r="J220">
        <v>0</v>
      </c>
    </row>
    <row r="221" spans="1:10" x14ac:dyDescent="0.35">
      <c r="A221">
        <v>0</v>
      </c>
      <c r="B221">
        <v>2</v>
      </c>
      <c r="C221">
        <v>1</v>
      </c>
      <c r="D221">
        <v>2</v>
      </c>
      <c r="E221">
        <v>1</v>
      </c>
      <c r="F221">
        <v>1</v>
      </c>
      <c r="G221">
        <v>0</v>
      </c>
      <c r="H221">
        <v>0</v>
      </c>
      <c r="I221">
        <v>0</v>
      </c>
      <c r="J221">
        <v>1</v>
      </c>
    </row>
    <row r="222" spans="1:10" x14ac:dyDescent="0.35">
      <c r="A222">
        <v>0</v>
      </c>
      <c r="B222">
        <v>1</v>
      </c>
      <c r="C222">
        <v>1</v>
      </c>
      <c r="D222">
        <v>3</v>
      </c>
      <c r="E222">
        <v>1</v>
      </c>
      <c r="F222">
        <v>1</v>
      </c>
      <c r="G222">
        <v>0</v>
      </c>
      <c r="H222">
        <v>0</v>
      </c>
      <c r="I222">
        <v>0</v>
      </c>
      <c r="J222">
        <v>0</v>
      </c>
    </row>
    <row r="223" spans="1:10" x14ac:dyDescent="0.35">
      <c r="A223">
        <v>1</v>
      </c>
      <c r="B223">
        <v>0</v>
      </c>
      <c r="C223">
        <v>0</v>
      </c>
      <c r="D223">
        <v>2</v>
      </c>
      <c r="E223">
        <v>1</v>
      </c>
      <c r="F223">
        <v>2</v>
      </c>
      <c r="G223">
        <v>0</v>
      </c>
      <c r="H223">
        <v>0</v>
      </c>
      <c r="I223">
        <v>0</v>
      </c>
      <c r="J223">
        <v>0</v>
      </c>
    </row>
    <row r="224" spans="1:10" x14ac:dyDescent="0.35">
      <c r="A224">
        <v>1</v>
      </c>
      <c r="B224">
        <v>1</v>
      </c>
      <c r="C224">
        <v>0</v>
      </c>
      <c r="D224">
        <v>0</v>
      </c>
      <c r="E224">
        <v>1</v>
      </c>
      <c r="F224">
        <v>1</v>
      </c>
      <c r="G224">
        <v>0</v>
      </c>
      <c r="H224">
        <v>0</v>
      </c>
      <c r="I224">
        <v>0</v>
      </c>
      <c r="J224">
        <v>0</v>
      </c>
    </row>
    <row r="225" spans="1:10" x14ac:dyDescent="0.35">
      <c r="A225">
        <v>1</v>
      </c>
      <c r="B225">
        <v>1</v>
      </c>
      <c r="C225">
        <v>0</v>
      </c>
      <c r="D225">
        <v>3</v>
      </c>
      <c r="E225">
        <v>1</v>
      </c>
      <c r="F225">
        <v>1</v>
      </c>
      <c r="G225">
        <v>0</v>
      </c>
      <c r="H225">
        <v>0</v>
      </c>
      <c r="I225">
        <v>0</v>
      </c>
      <c r="J225">
        <v>0</v>
      </c>
    </row>
    <row r="226" spans="1:10" x14ac:dyDescent="0.35">
      <c r="A226">
        <v>0</v>
      </c>
      <c r="B226">
        <v>2</v>
      </c>
      <c r="C226">
        <v>0</v>
      </c>
      <c r="D226">
        <v>4</v>
      </c>
      <c r="E226">
        <v>1</v>
      </c>
      <c r="F226">
        <v>1</v>
      </c>
      <c r="G226">
        <v>0</v>
      </c>
      <c r="H226">
        <v>0</v>
      </c>
      <c r="I226">
        <v>0</v>
      </c>
      <c r="J226">
        <v>0</v>
      </c>
    </row>
    <row r="227" spans="1:10" x14ac:dyDescent="0.35">
      <c r="A227">
        <v>0</v>
      </c>
      <c r="B227">
        <v>1</v>
      </c>
      <c r="C227">
        <v>0</v>
      </c>
      <c r="D227">
        <v>4</v>
      </c>
      <c r="E227">
        <v>1</v>
      </c>
      <c r="F227">
        <v>1</v>
      </c>
      <c r="G227">
        <v>0</v>
      </c>
      <c r="H227">
        <v>0</v>
      </c>
      <c r="I227">
        <v>0</v>
      </c>
      <c r="J227">
        <v>0</v>
      </c>
    </row>
    <row r="228" spans="1:10" x14ac:dyDescent="0.35">
      <c r="A228">
        <v>1</v>
      </c>
      <c r="B228">
        <v>0</v>
      </c>
      <c r="C228">
        <v>0</v>
      </c>
      <c r="D228">
        <v>2</v>
      </c>
      <c r="E228">
        <v>1</v>
      </c>
      <c r="F228">
        <v>1</v>
      </c>
      <c r="G228">
        <v>0</v>
      </c>
      <c r="H228">
        <v>0</v>
      </c>
      <c r="I228">
        <v>0</v>
      </c>
      <c r="J228">
        <v>0</v>
      </c>
    </row>
    <row r="229" spans="1:10" x14ac:dyDescent="0.35">
      <c r="A229">
        <v>2</v>
      </c>
      <c r="B229">
        <v>0</v>
      </c>
      <c r="C229">
        <v>1</v>
      </c>
      <c r="D229">
        <v>1</v>
      </c>
      <c r="E229">
        <v>1</v>
      </c>
      <c r="F229">
        <v>2</v>
      </c>
      <c r="G229">
        <v>0</v>
      </c>
      <c r="H229">
        <v>0</v>
      </c>
      <c r="I229">
        <v>0</v>
      </c>
      <c r="J229">
        <v>0</v>
      </c>
    </row>
    <row r="230" spans="1:10" x14ac:dyDescent="0.35">
      <c r="A230">
        <v>0</v>
      </c>
      <c r="B230">
        <v>2</v>
      </c>
      <c r="C230">
        <v>1</v>
      </c>
      <c r="D230">
        <v>2</v>
      </c>
      <c r="E230">
        <v>1</v>
      </c>
      <c r="F230">
        <v>1</v>
      </c>
      <c r="G230">
        <v>0</v>
      </c>
      <c r="H230">
        <v>0</v>
      </c>
      <c r="I230">
        <v>0</v>
      </c>
      <c r="J230">
        <v>0</v>
      </c>
    </row>
    <row r="231" spans="1:10" x14ac:dyDescent="0.35">
      <c r="A231">
        <v>1</v>
      </c>
      <c r="B231">
        <v>1</v>
      </c>
      <c r="C231">
        <v>1</v>
      </c>
      <c r="D231">
        <v>3</v>
      </c>
      <c r="E231">
        <v>1</v>
      </c>
      <c r="F231">
        <v>1</v>
      </c>
      <c r="G231">
        <v>0</v>
      </c>
      <c r="H231">
        <v>0</v>
      </c>
      <c r="I231">
        <v>0</v>
      </c>
      <c r="J231">
        <v>0</v>
      </c>
    </row>
    <row r="232" spans="1:10" x14ac:dyDescent="0.35">
      <c r="A232">
        <v>0</v>
      </c>
      <c r="B232">
        <v>0</v>
      </c>
      <c r="C232">
        <v>0</v>
      </c>
      <c r="D232">
        <v>0</v>
      </c>
      <c r="E232">
        <v>0</v>
      </c>
      <c r="F232">
        <v>0</v>
      </c>
      <c r="G232">
        <v>1</v>
      </c>
      <c r="H232">
        <v>1</v>
      </c>
      <c r="I232">
        <v>0</v>
      </c>
      <c r="J232">
        <v>0</v>
      </c>
    </row>
    <row r="233" spans="1:10" x14ac:dyDescent="0.35">
      <c r="A233">
        <v>1</v>
      </c>
      <c r="B233">
        <v>0</v>
      </c>
      <c r="C233">
        <v>2</v>
      </c>
      <c r="D233">
        <v>0</v>
      </c>
      <c r="E233">
        <v>1</v>
      </c>
      <c r="F233">
        <v>1</v>
      </c>
      <c r="G233">
        <v>0</v>
      </c>
      <c r="H233">
        <v>0</v>
      </c>
      <c r="I233">
        <v>0</v>
      </c>
      <c r="J233">
        <v>0</v>
      </c>
    </row>
    <row r="234" spans="1:10" x14ac:dyDescent="0.35">
      <c r="A234">
        <v>0</v>
      </c>
      <c r="B234">
        <v>0</v>
      </c>
      <c r="C234">
        <v>0</v>
      </c>
      <c r="D234">
        <v>1</v>
      </c>
      <c r="E234">
        <v>1</v>
      </c>
      <c r="F234">
        <v>2</v>
      </c>
      <c r="G234">
        <v>0</v>
      </c>
      <c r="H234">
        <v>0</v>
      </c>
      <c r="I234">
        <v>0</v>
      </c>
      <c r="J234">
        <v>0</v>
      </c>
    </row>
    <row r="235" spans="1:10" x14ac:dyDescent="0.35">
      <c r="A235">
        <v>0</v>
      </c>
      <c r="B235">
        <v>0</v>
      </c>
      <c r="C235">
        <v>1</v>
      </c>
      <c r="D235">
        <v>1</v>
      </c>
      <c r="E235">
        <v>1</v>
      </c>
      <c r="F235">
        <v>0</v>
      </c>
      <c r="G235">
        <v>0</v>
      </c>
      <c r="H235">
        <v>0</v>
      </c>
      <c r="I235">
        <v>0</v>
      </c>
      <c r="J235">
        <v>0</v>
      </c>
    </row>
    <row r="236" spans="1:10" x14ac:dyDescent="0.35">
      <c r="A236">
        <v>0</v>
      </c>
      <c r="B236">
        <v>1</v>
      </c>
      <c r="C236">
        <v>1</v>
      </c>
      <c r="D236">
        <v>1</v>
      </c>
      <c r="E236">
        <v>1</v>
      </c>
      <c r="F236">
        <v>1</v>
      </c>
      <c r="G236">
        <v>0</v>
      </c>
      <c r="H236">
        <v>0</v>
      </c>
      <c r="I236">
        <v>0</v>
      </c>
      <c r="J236">
        <v>0</v>
      </c>
    </row>
    <row r="237" spans="1:10" x14ac:dyDescent="0.35">
      <c r="A237">
        <v>0</v>
      </c>
      <c r="B237">
        <v>3</v>
      </c>
      <c r="C237">
        <v>1</v>
      </c>
      <c r="D237">
        <v>0</v>
      </c>
      <c r="E237">
        <v>1</v>
      </c>
      <c r="F237">
        <v>1</v>
      </c>
      <c r="G237">
        <v>0</v>
      </c>
      <c r="H237">
        <v>0</v>
      </c>
      <c r="I237">
        <v>0</v>
      </c>
      <c r="J237">
        <v>0</v>
      </c>
    </row>
    <row r="238" spans="1:10" x14ac:dyDescent="0.35">
      <c r="A238">
        <v>0</v>
      </c>
      <c r="B238">
        <v>0</v>
      </c>
      <c r="C238">
        <v>0</v>
      </c>
      <c r="D238">
        <v>4</v>
      </c>
      <c r="E238">
        <v>1</v>
      </c>
      <c r="F238">
        <v>1</v>
      </c>
      <c r="G238">
        <v>0</v>
      </c>
      <c r="H238">
        <v>0</v>
      </c>
      <c r="I238">
        <v>0</v>
      </c>
      <c r="J238">
        <v>0</v>
      </c>
    </row>
    <row r="239" spans="1:10" x14ac:dyDescent="0.35">
      <c r="A239">
        <v>0</v>
      </c>
      <c r="B239">
        <v>1</v>
      </c>
      <c r="C239">
        <v>1</v>
      </c>
      <c r="D239">
        <v>1</v>
      </c>
      <c r="E239">
        <v>1</v>
      </c>
      <c r="F239">
        <v>1</v>
      </c>
      <c r="G239">
        <v>0</v>
      </c>
      <c r="H239">
        <v>0</v>
      </c>
      <c r="I239">
        <v>0</v>
      </c>
      <c r="J239">
        <v>0</v>
      </c>
    </row>
    <row r="240" spans="1:10" x14ac:dyDescent="0.35">
      <c r="A240">
        <v>1</v>
      </c>
      <c r="B240">
        <v>1</v>
      </c>
      <c r="C240">
        <v>2</v>
      </c>
      <c r="D240">
        <v>4</v>
      </c>
      <c r="E240">
        <v>1</v>
      </c>
      <c r="F240">
        <v>1</v>
      </c>
      <c r="G240">
        <v>0</v>
      </c>
      <c r="H240">
        <v>0</v>
      </c>
      <c r="I240">
        <v>0</v>
      </c>
      <c r="J240">
        <v>0</v>
      </c>
    </row>
    <row r="241" spans="1:10" x14ac:dyDescent="0.35">
      <c r="A241">
        <v>3</v>
      </c>
      <c r="B241">
        <v>0</v>
      </c>
      <c r="C241">
        <v>1</v>
      </c>
      <c r="D241">
        <v>1</v>
      </c>
      <c r="E241">
        <v>1</v>
      </c>
      <c r="F241">
        <v>1</v>
      </c>
      <c r="G241">
        <v>0</v>
      </c>
      <c r="H241">
        <v>0</v>
      </c>
      <c r="I241">
        <v>0</v>
      </c>
      <c r="J241">
        <v>0</v>
      </c>
    </row>
    <row r="242" spans="1:10" x14ac:dyDescent="0.35">
      <c r="A242">
        <v>1</v>
      </c>
      <c r="B242">
        <v>1</v>
      </c>
      <c r="C242">
        <v>1</v>
      </c>
      <c r="D242">
        <v>4</v>
      </c>
      <c r="E242">
        <v>1</v>
      </c>
      <c r="F242">
        <v>1</v>
      </c>
      <c r="G242">
        <v>0</v>
      </c>
      <c r="H242">
        <v>0</v>
      </c>
      <c r="I242">
        <v>0</v>
      </c>
      <c r="J242">
        <v>0</v>
      </c>
    </row>
    <row r="243" spans="1:10" x14ac:dyDescent="0.35">
      <c r="A243">
        <v>1</v>
      </c>
      <c r="B243">
        <v>1</v>
      </c>
      <c r="C243">
        <v>2</v>
      </c>
      <c r="D243">
        <v>0</v>
      </c>
      <c r="E243">
        <v>1</v>
      </c>
      <c r="F243">
        <v>1</v>
      </c>
      <c r="G243">
        <v>0</v>
      </c>
      <c r="H243">
        <v>0</v>
      </c>
      <c r="I243">
        <v>0</v>
      </c>
      <c r="J243">
        <v>0</v>
      </c>
    </row>
    <row r="244" spans="1:10" x14ac:dyDescent="0.35">
      <c r="A244">
        <v>3</v>
      </c>
      <c r="B244">
        <v>0</v>
      </c>
      <c r="C244">
        <v>3</v>
      </c>
      <c r="D244">
        <v>2</v>
      </c>
      <c r="E244">
        <v>1</v>
      </c>
      <c r="F244">
        <v>1</v>
      </c>
      <c r="G244">
        <v>0</v>
      </c>
      <c r="H244">
        <v>0</v>
      </c>
      <c r="I244">
        <v>0</v>
      </c>
      <c r="J244">
        <v>0</v>
      </c>
    </row>
    <row r="245" spans="1:10" x14ac:dyDescent="0.35">
      <c r="A245">
        <v>2</v>
      </c>
      <c r="B245">
        <v>0</v>
      </c>
      <c r="C245">
        <v>2</v>
      </c>
      <c r="D245">
        <v>4</v>
      </c>
      <c r="E245">
        <v>1</v>
      </c>
      <c r="F245">
        <v>3</v>
      </c>
      <c r="G245">
        <v>0</v>
      </c>
      <c r="H245">
        <v>0</v>
      </c>
      <c r="I245">
        <v>0</v>
      </c>
      <c r="J245">
        <v>0</v>
      </c>
    </row>
    <row r="246" spans="1:10" x14ac:dyDescent="0.35">
      <c r="A246">
        <v>1</v>
      </c>
      <c r="B246">
        <v>1</v>
      </c>
      <c r="C246">
        <v>2</v>
      </c>
      <c r="D246">
        <v>0</v>
      </c>
      <c r="E246">
        <v>1</v>
      </c>
      <c r="F246">
        <v>1</v>
      </c>
      <c r="G246">
        <v>0</v>
      </c>
      <c r="H246">
        <v>0</v>
      </c>
      <c r="I246">
        <v>0</v>
      </c>
      <c r="J246">
        <v>0</v>
      </c>
    </row>
    <row r="247" spans="1:10" x14ac:dyDescent="0.35">
      <c r="A247">
        <v>0</v>
      </c>
      <c r="B247">
        <v>0</v>
      </c>
      <c r="C247">
        <v>0</v>
      </c>
      <c r="D247">
        <v>2</v>
      </c>
      <c r="E247">
        <v>0</v>
      </c>
      <c r="F247">
        <v>0</v>
      </c>
      <c r="G247">
        <v>1</v>
      </c>
      <c r="H247">
        <v>0</v>
      </c>
      <c r="I247">
        <v>0</v>
      </c>
      <c r="J247">
        <v>0</v>
      </c>
    </row>
    <row r="248" spans="1:10" x14ac:dyDescent="0.35">
      <c r="A248">
        <v>2</v>
      </c>
      <c r="B248">
        <v>2</v>
      </c>
      <c r="C248">
        <v>2</v>
      </c>
      <c r="D248">
        <v>2</v>
      </c>
      <c r="E248">
        <v>1</v>
      </c>
      <c r="F248">
        <v>1</v>
      </c>
      <c r="G248">
        <v>0</v>
      </c>
      <c r="H248">
        <v>0</v>
      </c>
      <c r="I248">
        <v>0</v>
      </c>
      <c r="J248">
        <v>0</v>
      </c>
    </row>
    <row r="249" spans="1:10" x14ac:dyDescent="0.35">
      <c r="A249">
        <v>0</v>
      </c>
      <c r="B249">
        <v>0</v>
      </c>
      <c r="C249">
        <v>1</v>
      </c>
      <c r="D249">
        <v>1</v>
      </c>
      <c r="E249">
        <v>0</v>
      </c>
      <c r="F249">
        <v>0</v>
      </c>
      <c r="G249">
        <v>1</v>
      </c>
      <c r="H249">
        <v>0</v>
      </c>
      <c r="I249">
        <v>0</v>
      </c>
      <c r="J249">
        <v>0</v>
      </c>
    </row>
    <row r="250" spans="1:10" x14ac:dyDescent="0.35">
      <c r="A250">
        <v>0</v>
      </c>
      <c r="B250">
        <v>0</v>
      </c>
      <c r="C250">
        <v>0</v>
      </c>
      <c r="D250">
        <v>1</v>
      </c>
      <c r="E250">
        <v>0</v>
      </c>
      <c r="F250">
        <v>1</v>
      </c>
      <c r="G250">
        <v>1</v>
      </c>
      <c r="H250">
        <v>0</v>
      </c>
      <c r="I250">
        <v>1</v>
      </c>
      <c r="J250">
        <v>0</v>
      </c>
    </row>
    <row r="251" spans="1:10" x14ac:dyDescent="0.35">
      <c r="A251">
        <v>1</v>
      </c>
      <c r="B251">
        <v>2</v>
      </c>
      <c r="C251">
        <v>0</v>
      </c>
      <c r="D251">
        <v>0</v>
      </c>
      <c r="E251">
        <v>1</v>
      </c>
      <c r="F251">
        <v>1</v>
      </c>
      <c r="G251">
        <v>0</v>
      </c>
      <c r="H251">
        <v>0</v>
      </c>
      <c r="I251">
        <v>0</v>
      </c>
      <c r="J251">
        <v>0</v>
      </c>
    </row>
    <row r="252" spans="1:10" x14ac:dyDescent="0.35">
      <c r="A252">
        <v>0</v>
      </c>
      <c r="B252">
        <v>1</v>
      </c>
      <c r="C252">
        <v>2</v>
      </c>
      <c r="D252">
        <v>2</v>
      </c>
      <c r="E252">
        <v>1</v>
      </c>
      <c r="F252">
        <v>1</v>
      </c>
      <c r="G252">
        <v>0</v>
      </c>
      <c r="H252">
        <v>0</v>
      </c>
      <c r="I252">
        <v>0</v>
      </c>
      <c r="J252">
        <v>0</v>
      </c>
    </row>
    <row r="253" spans="1:10" x14ac:dyDescent="0.35">
      <c r="A253">
        <v>0</v>
      </c>
      <c r="B253">
        <v>0</v>
      </c>
      <c r="C253">
        <v>1</v>
      </c>
      <c r="D253">
        <v>1</v>
      </c>
      <c r="E253">
        <v>0</v>
      </c>
      <c r="F253">
        <v>0</v>
      </c>
      <c r="G253">
        <v>1</v>
      </c>
      <c r="H253">
        <v>1</v>
      </c>
      <c r="I253">
        <v>0</v>
      </c>
      <c r="J253">
        <v>0</v>
      </c>
    </row>
    <row r="254" spans="1:10" x14ac:dyDescent="0.35">
      <c r="A254">
        <v>0</v>
      </c>
      <c r="B254">
        <v>0</v>
      </c>
      <c r="C254">
        <v>0</v>
      </c>
      <c r="D254">
        <v>0</v>
      </c>
      <c r="E254">
        <v>1</v>
      </c>
      <c r="F254">
        <v>0</v>
      </c>
      <c r="G254">
        <v>0</v>
      </c>
      <c r="H254">
        <v>1</v>
      </c>
      <c r="I254">
        <v>1</v>
      </c>
      <c r="J254">
        <v>0</v>
      </c>
    </row>
    <row r="255" spans="1:10" x14ac:dyDescent="0.35">
      <c r="A255">
        <v>1</v>
      </c>
      <c r="B255">
        <v>0</v>
      </c>
      <c r="C255">
        <v>0</v>
      </c>
      <c r="D255">
        <v>1</v>
      </c>
      <c r="E255">
        <v>1</v>
      </c>
      <c r="F255">
        <v>1</v>
      </c>
      <c r="G255">
        <v>0</v>
      </c>
      <c r="H255">
        <v>0</v>
      </c>
      <c r="I255">
        <v>0</v>
      </c>
      <c r="J255">
        <v>1</v>
      </c>
    </row>
    <row r="256" spans="1:10" x14ac:dyDescent="0.35">
      <c r="A256">
        <v>1</v>
      </c>
      <c r="B256">
        <v>1</v>
      </c>
      <c r="C256">
        <v>0</v>
      </c>
      <c r="D256">
        <v>0</v>
      </c>
      <c r="E256">
        <v>1</v>
      </c>
      <c r="F256">
        <v>1</v>
      </c>
      <c r="G256">
        <v>0</v>
      </c>
      <c r="H256">
        <v>0</v>
      </c>
      <c r="I256">
        <v>0</v>
      </c>
      <c r="J256">
        <v>0</v>
      </c>
    </row>
    <row r="257" spans="1:10" x14ac:dyDescent="0.35">
      <c r="A257">
        <v>1</v>
      </c>
      <c r="B257">
        <v>0</v>
      </c>
      <c r="C257">
        <v>2</v>
      </c>
      <c r="D257">
        <v>1</v>
      </c>
      <c r="E257">
        <v>1</v>
      </c>
      <c r="F257">
        <v>1</v>
      </c>
      <c r="G257">
        <v>0</v>
      </c>
      <c r="H257">
        <v>0</v>
      </c>
      <c r="I257">
        <v>0</v>
      </c>
      <c r="J257">
        <v>0</v>
      </c>
    </row>
    <row r="258" spans="1:10" x14ac:dyDescent="0.35">
      <c r="A258">
        <v>1</v>
      </c>
      <c r="B258">
        <v>1</v>
      </c>
      <c r="C258">
        <v>0</v>
      </c>
      <c r="D258">
        <v>0</v>
      </c>
      <c r="E258">
        <v>1</v>
      </c>
      <c r="F258">
        <v>1</v>
      </c>
      <c r="G258">
        <v>0</v>
      </c>
      <c r="H258">
        <v>0</v>
      </c>
      <c r="I258">
        <v>0</v>
      </c>
      <c r="J258">
        <v>0</v>
      </c>
    </row>
    <row r="259" spans="1:10" x14ac:dyDescent="0.35">
      <c r="A259">
        <v>1</v>
      </c>
      <c r="B259">
        <v>1</v>
      </c>
      <c r="C259">
        <v>0</v>
      </c>
      <c r="D259">
        <v>2</v>
      </c>
      <c r="E259">
        <v>0</v>
      </c>
      <c r="F259">
        <v>0</v>
      </c>
      <c r="G259">
        <v>0</v>
      </c>
      <c r="H259">
        <v>1</v>
      </c>
      <c r="I259">
        <v>0</v>
      </c>
      <c r="J259">
        <v>1</v>
      </c>
    </row>
    <row r="260" spans="1:10" x14ac:dyDescent="0.35">
      <c r="A260">
        <v>0</v>
      </c>
      <c r="B260">
        <v>1</v>
      </c>
      <c r="C260">
        <v>1</v>
      </c>
      <c r="D260">
        <v>2</v>
      </c>
      <c r="E260">
        <v>1</v>
      </c>
      <c r="F260">
        <v>1</v>
      </c>
      <c r="G260">
        <v>0</v>
      </c>
      <c r="H260">
        <v>0</v>
      </c>
      <c r="I260">
        <v>0</v>
      </c>
      <c r="J260">
        <v>0</v>
      </c>
    </row>
    <row r="261" spans="1:10" x14ac:dyDescent="0.35">
      <c r="A261">
        <v>2</v>
      </c>
      <c r="B261">
        <v>1</v>
      </c>
      <c r="C261">
        <v>4</v>
      </c>
      <c r="D261">
        <v>2</v>
      </c>
      <c r="E261">
        <v>1</v>
      </c>
      <c r="F261">
        <v>2</v>
      </c>
      <c r="G261">
        <v>0</v>
      </c>
      <c r="H261">
        <v>0</v>
      </c>
      <c r="I261">
        <v>0</v>
      </c>
      <c r="J261">
        <v>0</v>
      </c>
    </row>
    <row r="262" spans="1:10" x14ac:dyDescent="0.35">
      <c r="A262">
        <v>1</v>
      </c>
      <c r="B262">
        <v>2</v>
      </c>
      <c r="C262">
        <v>3</v>
      </c>
      <c r="D262">
        <v>2</v>
      </c>
      <c r="E262">
        <v>1</v>
      </c>
      <c r="F262">
        <v>1</v>
      </c>
      <c r="G262">
        <v>0</v>
      </c>
      <c r="H262">
        <v>0</v>
      </c>
      <c r="I262">
        <v>0</v>
      </c>
      <c r="J262">
        <v>1</v>
      </c>
    </row>
    <row r="263" spans="1:10" x14ac:dyDescent="0.35">
      <c r="A263">
        <v>0</v>
      </c>
      <c r="B263">
        <v>0</v>
      </c>
      <c r="C263">
        <v>0</v>
      </c>
      <c r="D263">
        <v>4</v>
      </c>
      <c r="E263">
        <v>0</v>
      </c>
      <c r="F263">
        <v>0</v>
      </c>
      <c r="G263">
        <v>1</v>
      </c>
      <c r="H263">
        <v>1</v>
      </c>
      <c r="I263">
        <v>0</v>
      </c>
      <c r="J263">
        <v>0</v>
      </c>
    </row>
    <row r="264" spans="1:10" x14ac:dyDescent="0.35">
      <c r="A264">
        <v>1</v>
      </c>
      <c r="B264">
        <v>0</v>
      </c>
      <c r="C264">
        <v>2</v>
      </c>
      <c r="D264">
        <v>2</v>
      </c>
      <c r="E264">
        <v>1</v>
      </c>
      <c r="F264">
        <v>0</v>
      </c>
      <c r="G264">
        <v>0</v>
      </c>
      <c r="H264">
        <v>0</v>
      </c>
      <c r="I264">
        <v>1</v>
      </c>
      <c r="J264">
        <v>0</v>
      </c>
    </row>
    <row r="265" spans="1:10" x14ac:dyDescent="0.35">
      <c r="A265">
        <v>0</v>
      </c>
      <c r="B265">
        <v>0</v>
      </c>
      <c r="C265">
        <v>1</v>
      </c>
      <c r="D265">
        <v>2</v>
      </c>
      <c r="E265">
        <v>0</v>
      </c>
      <c r="F265">
        <v>0</v>
      </c>
      <c r="G265">
        <v>1</v>
      </c>
      <c r="H265">
        <v>0</v>
      </c>
      <c r="I265">
        <v>0</v>
      </c>
      <c r="J265">
        <v>0</v>
      </c>
    </row>
    <row r="266" spans="1:10" x14ac:dyDescent="0.35">
      <c r="A266">
        <v>0</v>
      </c>
      <c r="B266">
        <v>0</v>
      </c>
      <c r="C266">
        <v>1</v>
      </c>
      <c r="D266">
        <v>1</v>
      </c>
      <c r="E266">
        <v>0</v>
      </c>
      <c r="F266">
        <v>0</v>
      </c>
      <c r="G266">
        <v>1</v>
      </c>
      <c r="H266">
        <v>1</v>
      </c>
      <c r="I266">
        <v>0</v>
      </c>
      <c r="J266">
        <v>0</v>
      </c>
    </row>
    <row r="267" spans="1:10" x14ac:dyDescent="0.35">
      <c r="A267">
        <v>2</v>
      </c>
      <c r="B267">
        <v>1</v>
      </c>
      <c r="C267">
        <v>2</v>
      </c>
      <c r="D267">
        <v>2</v>
      </c>
      <c r="E267">
        <v>2</v>
      </c>
      <c r="F267">
        <v>2</v>
      </c>
      <c r="G267">
        <v>0</v>
      </c>
      <c r="H267">
        <v>1</v>
      </c>
      <c r="I267">
        <v>0</v>
      </c>
      <c r="J267">
        <v>0</v>
      </c>
    </row>
    <row r="268" spans="1:10" x14ac:dyDescent="0.35">
      <c r="A268">
        <v>0</v>
      </c>
      <c r="B268">
        <v>3</v>
      </c>
      <c r="C268">
        <v>1</v>
      </c>
      <c r="D268">
        <v>4</v>
      </c>
      <c r="E268">
        <v>1</v>
      </c>
      <c r="F268">
        <v>0</v>
      </c>
      <c r="G268">
        <v>0</v>
      </c>
      <c r="H268">
        <v>1</v>
      </c>
      <c r="I268">
        <v>0</v>
      </c>
      <c r="J268">
        <v>0</v>
      </c>
    </row>
    <row r="269" spans="1:10" x14ac:dyDescent="0.35">
      <c r="A269">
        <v>0</v>
      </c>
      <c r="B269">
        <v>0</v>
      </c>
      <c r="C269">
        <v>1</v>
      </c>
      <c r="D269">
        <v>4</v>
      </c>
      <c r="E269">
        <v>1</v>
      </c>
      <c r="F269">
        <v>0</v>
      </c>
      <c r="G269">
        <v>0</v>
      </c>
      <c r="H269">
        <v>0</v>
      </c>
      <c r="I269">
        <v>0</v>
      </c>
      <c r="J269">
        <v>0</v>
      </c>
    </row>
    <row r="270" spans="1:10" x14ac:dyDescent="0.35">
      <c r="A270">
        <v>1</v>
      </c>
      <c r="B270">
        <v>0</v>
      </c>
      <c r="C270">
        <v>3</v>
      </c>
      <c r="D270">
        <v>1</v>
      </c>
      <c r="E270">
        <v>2</v>
      </c>
      <c r="F270">
        <v>1</v>
      </c>
      <c r="G270">
        <v>0</v>
      </c>
      <c r="H270">
        <v>0</v>
      </c>
      <c r="I270">
        <v>0</v>
      </c>
      <c r="J270">
        <v>0</v>
      </c>
    </row>
    <row r="271" spans="1:10" x14ac:dyDescent="0.35">
      <c r="A271">
        <v>1</v>
      </c>
      <c r="B271">
        <v>0</v>
      </c>
      <c r="C271">
        <v>2</v>
      </c>
      <c r="D271">
        <v>2</v>
      </c>
      <c r="E271">
        <v>1</v>
      </c>
      <c r="F271">
        <v>1</v>
      </c>
      <c r="G271">
        <v>0</v>
      </c>
      <c r="H271">
        <v>0</v>
      </c>
      <c r="I271">
        <v>0</v>
      </c>
      <c r="J271">
        <v>0</v>
      </c>
    </row>
    <row r="272" spans="1:10" x14ac:dyDescent="0.35">
      <c r="A272">
        <v>0</v>
      </c>
      <c r="B272">
        <v>1</v>
      </c>
      <c r="C272">
        <v>2</v>
      </c>
      <c r="D272">
        <v>2</v>
      </c>
      <c r="E272">
        <v>1</v>
      </c>
      <c r="F272">
        <v>1</v>
      </c>
      <c r="G272">
        <v>0</v>
      </c>
      <c r="H272">
        <v>1</v>
      </c>
      <c r="I272">
        <v>0</v>
      </c>
      <c r="J272">
        <v>0</v>
      </c>
    </row>
    <row r="273" spans="1:10" x14ac:dyDescent="0.35">
      <c r="A273">
        <v>1</v>
      </c>
      <c r="B273">
        <v>1</v>
      </c>
      <c r="C273">
        <v>0</v>
      </c>
      <c r="D273">
        <v>0</v>
      </c>
      <c r="E273">
        <v>1</v>
      </c>
      <c r="F273">
        <v>1</v>
      </c>
      <c r="G273">
        <v>0</v>
      </c>
      <c r="H273">
        <v>0</v>
      </c>
      <c r="I273">
        <v>0</v>
      </c>
      <c r="J273">
        <v>0</v>
      </c>
    </row>
    <row r="274" spans="1:10" x14ac:dyDescent="0.35">
      <c r="A274">
        <v>0</v>
      </c>
      <c r="B274">
        <v>0</v>
      </c>
      <c r="C274">
        <v>3</v>
      </c>
      <c r="D274">
        <v>1</v>
      </c>
      <c r="E274">
        <v>0</v>
      </c>
      <c r="F274">
        <v>1</v>
      </c>
      <c r="G274">
        <v>0</v>
      </c>
      <c r="H274">
        <v>0</v>
      </c>
      <c r="I274">
        <v>0</v>
      </c>
      <c r="J274">
        <v>0</v>
      </c>
    </row>
    <row r="275" spans="1:10" x14ac:dyDescent="0.35">
      <c r="A275">
        <v>0</v>
      </c>
      <c r="B275">
        <v>2</v>
      </c>
      <c r="C275">
        <v>3</v>
      </c>
      <c r="D275">
        <v>3</v>
      </c>
      <c r="E275">
        <v>0</v>
      </c>
      <c r="F275">
        <v>2</v>
      </c>
      <c r="G275">
        <v>0</v>
      </c>
      <c r="H275">
        <v>1</v>
      </c>
      <c r="I275">
        <v>0</v>
      </c>
      <c r="J275">
        <v>1</v>
      </c>
    </row>
    <row r="276" spans="1:10" x14ac:dyDescent="0.35">
      <c r="A276">
        <v>1</v>
      </c>
      <c r="B276">
        <v>1</v>
      </c>
      <c r="C276">
        <v>0</v>
      </c>
      <c r="D276">
        <v>1</v>
      </c>
      <c r="E276">
        <v>1</v>
      </c>
      <c r="F276">
        <v>1</v>
      </c>
      <c r="G276">
        <v>0</v>
      </c>
      <c r="H276">
        <v>0</v>
      </c>
      <c r="I276">
        <v>0</v>
      </c>
      <c r="J276">
        <v>0</v>
      </c>
    </row>
    <row r="277" spans="1:10" x14ac:dyDescent="0.35">
      <c r="A277">
        <v>1</v>
      </c>
      <c r="B277">
        <v>1</v>
      </c>
      <c r="C277">
        <v>1</v>
      </c>
      <c r="D277">
        <v>2</v>
      </c>
      <c r="E277">
        <v>1</v>
      </c>
      <c r="F277">
        <v>1</v>
      </c>
      <c r="G277">
        <v>0</v>
      </c>
      <c r="H277">
        <v>0</v>
      </c>
      <c r="I277">
        <v>0</v>
      </c>
      <c r="J277">
        <v>0</v>
      </c>
    </row>
    <row r="278" spans="1:10" x14ac:dyDescent="0.35">
      <c r="A278">
        <v>2</v>
      </c>
      <c r="B278">
        <v>0</v>
      </c>
      <c r="C278">
        <v>3</v>
      </c>
      <c r="D278">
        <v>1</v>
      </c>
      <c r="E278">
        <v>1</v>
      </c>
      <c r="F278">
        <v>1</v>
      </c>
      <c r="G278">
        <v>0</v>
      </c>
      <c r="H278">
        <v>0</v>
      </c>
      <c r="I278">
        <v>0</v>
      </c>
      <c r="J278">
        <v>0</v>
      </c>
    </row>
    <row r="279" spans="1:10" x14ac:dyDescent="0.35">
      <c r="A279">
        <v>0</v>
      </c>
      <c r="B279">
        <v>1</v>
      </c>
      <c r="C279">
        <v>0</v>
      </c>
      <c r="D279">
        <v>2</v>
      </c>
      <c r="E279">
        <v>1</v>
      </c>
      <c r="F279">
        <v>0</v>
      </c>
      <c r="G279">
        <v>0</v>
      </c>
      <c r="H279">
        <v>1</v>
      </c>
      <c r="I279">
        <v>0</v>
      </c>
      <c r="J279">
        <v>0</v>
      </c>
    </row>
    <row r="280" spans="1:10" x14ac:dyDescent="0.35">
      <c r="A280">
        <v>2</v>
      </c>
      <c r="B280">
        <v>1</v>
      </c>
      <c r="C280">
        <v>1</v>
      </c>
      <c r="D280">
        <v>1</v>
      </c>
      <c r="E280">
        <v>1</v>
      </c>
      <c r="F280">
        <v>1</v>
      </c>
      <c r="G280">
        <v>0</v>
      </c>
      <c r="H280">
        <v>0</v>
      </c>
      <c r="I280">
        <v>0</v>
      </c>
      <c r="J280">
        <v>0</v>
      </c>
    </row>
    <row r="281" spans="1:10" x14ac:dyDescent="0.35">
      <c r="A281">
        <v>1</v>
      </c>
      <c r="B281">
        <v>1</v>
      </c>
      <c r="C281">
        <v>2</v>
      </c>
      <c r="D281">
        <v>5</v>
      </c>
      <c r="E281">
        <v>1</v>
      </c>
      <c r="F281">
        <v>2</v>
      </c>
      <c r="G281">
        <v>0</v>
      </c>
      <c r="H281">
        <v>0</v>
      </c>
      <c r="I281">
        <v>0</v>
      </c>
      <c r="J281">
        <v>0</v>
      </c>
    </row>
    <row r="282" spans="1:10" x14ac:dyDescent="0.35">
      <c r="A282">
        <v>2</v>
      </c>
      <c r="B282">
        <v>0</v>
      </c>
      <c r="C282">
        <v>0</v>
      </c>
      <c r="D282">
        <v>4</v>
      </c>
      <c r="E282">
        <v>1</v>
      </c>
      <c r="F282">
        <v>1</v>
      </c>
      <c r="G282">
        <v>0</v>
      </c>
      <c r="H282">
        <v>0</v>
      </c>
      <c r="I282">
        <v>0</v>
      </c>
      <c r="J282">
        <v>0</v>
      </c>
    </row>
    <row r="283" spans="1:10" x14ac:dyDescent="0.35">
      <c r="A283">
        <v>0</v>
      </c>
      <c r="B283">
        <v>1</v>
      </c>
      <c r="C283">
        <v>1</v>
      </c>
      <c r="D283">
        <v>1</v>
      </c>
      <c r="E283">
        <v>1</v>
      </c>
      <c r="F283">
        <v>1</v>
      </c>
      <c r="G283">
        <v>0</v>
      </c>
      <c r="H283">
        <v>0</v>
      </c>
      <c r="I283">
        <v>0</v>
      </c>
      <c r="J283">
        <v>0</v>
      </c>
    </row>
    <row r="284" spans="1:10" x14ac:dyDescent="0.35">
      <c r="A284">
        <v>0</v>
      </c>
      <c r="B284">
        <v>0</v>
      </c>
      <c r="C284">
        <v>2</v>
      </c>
      <c r="D284">
        <v>4</v>
      </c>
      <c r="E284">
        <v>1</v>
      </c>
      <c r="F284">
        <v>2</v>
      </c>
      <c r="G284">
        <v>0</v>
      </c>
      <c r="H284">
        <v>1</v>
      </c>
      <c r="I284">
        <v>0</v>
      </c>
      <c r="J284">
        <v>0</v>
      </c>
    </row>
    <row r="285" spans="1:10" x14ac:dyDescent="0.35">
      <c r="A285">
        <v>1</v>
      </c>
      <c r="B285">
        <v>1</v>
      </c>
      <c r="C285">
        <v>2</v>
      </c>
      <c r="D285">
        <v>1</v>
      </c>
      <c r="E285">
        <v>2</v>
      </c>
      <c r="F285">
        <v>1</v>
      </c>
      <c r="G285">
        <v>0</v>
      </c>
      <c r="H285">
        <v>0</v>
      </c>
      <c r="I285">
        <v>0</v>
      </c>
      <c r="J285">
        <v>0</v>
      </c>
    </row>
    <row r="286" spans="1:10" x14ac:dyDescent="0.35">
      <c r="A286">
        <v>1</v>
      </c>
      <c r="B286">
        <v>1</v>
      </c>
      <c r="C286">
        <v>1</v>
      </c>
      <c r="D286">
        <v>3</v>
      </c>
      <c r="E286">
        <v>1</v>
      </c>
      <c r="F286">
        <v>0</v>
      </c>
      <c r="G286">
        <v>0</v>
      </c>
      <c r="H286">
        <v>1</v>
      </c>
      <c r="I286">
        <v>0</v>
      </c>
      <c r="J286">
        <v>2</v>
      </c>
    </row>
    <row r="287" spans="1:10" x14ac:dyDescent="0.35">
      <c r="A287">
        <v>0</v>
      </c>
      <c r="B287">
        <v>1</v>
      </c>
      <c r="C287">
        <v>0</v>
      </c>
      <c r="D287">
        <v>0</v>
      </c>
      <c r="E287">
        <v>0</v>
      </c>
      <c r="F287">
        <v>0</v>
      </c>
      <c r="G287">
        <v>0</v>
      </c>
      <c r="H287">
        <v>0</v>
      </c>
      <c r="I287">
        <v>0</v>
      </c>
      <c r="J287">
        <v>0</v>
      </c>
    </row>
    <row r="288" spans="1:10" x14ac:dyDescent="0.35">
      <c r="A288">
        <v>1</v>
      </c>
      <c r="B288">
        <v>1</v>
      </c>
      <c r="C288">
        <v>1</v>
      </c>
      <c r="D288">
        <v>0</v>
      </c>
      <c r="E288">
        <v>1</v>
      </c>
      <c r="F288">
        <v>1</v>
      </c>
      <c r="G288">
        <v>0</v>
      </c>
      <c r="H288">
        <v>0</v>
      </c>
      <c r="I288">
        <v>0</v>
      </c>
      <c r="J288">
        <v>0</v>
      </c>
    </row>
    <row r="289" spans="1:10" x14ac:dyDescent="0.35">
      <c r="A289">
        <v>1</v>
      </c>
      <c r="B289">
        <v>0</v>
      </c>
      <c r="C289">
        <v>1</v>
      </c>
      <c r="D289">
        <v>1</v>
      </c>
      <c r="E289">
        <v>1</v>
      </c>
      <c r="F289">
        <v>0</v>
      </c>
      <c r="G289">
        <v>0</v>
      </c>
      <c r="H289">
        <v>1</v>
      </c>
      <c r="I289">
        <v>0</v>
      </c>
      <c r="J289">
        <v>0</v>
      </c>
    </row>
    <row r="290" spans="1:10" x14ac:dyDescent="0.35">
      <c r="A290">
        <v>0</v>
      </c>
      <c r="B290">
        <v>2</v>
      </c>
      <c r="C290">
        <v>3</v>
      </c>
      <c r="D290">
        <v>0</v>
      </c>
      <c r="E290">
        <v>1</v>
      </c>
      <c r="F290">
        <v>1</v>
      </c>
      <c r="G290">
        <v>0</v>
      </c>
      <c r="H290">
        <v>0</v>
      </c>
      <c r="I290">
        <v>0</v>
      </c>
      <c r="J290">
        <v>0</v>
      </c>
    </row>
    <row r="291" spans="1:10" x14ac:dyDescent="0.35">
      <c r="A291">
        <v>1</v>
      </c>
      <c r="B291">
        <v>0</v>
      </c>
      <c r="C291">
        <v>1</v>
      </c>
      <c r="D291">
        <v>0</v>
      </c>
      <c r="E291">
        <v>0</v>
      </c>
      <c r="F291">
        <v>1</v>
      </c>
      <c r="G291">
        <v>1</v>
      </c>
      <c r="H291">
        <v>0</v>
      </c>
      <c r="I291">
        <v>1</v>
      </c>
      <c r="J291">
        <v>0</v>
      </c>
    </row>
    <row r="292" spans="1:10" x14ac:dyDescent="0.35">
      <c r="A292">
        <v>0</v>
      </c>
      <c r="B292">
        <v>1</v>
      </c>
      <c r="C292">
        <v>3</v>
      </c>
      <c r="D292">
        <v>5</v>
      </c>
      <c r="E292">
        <v>1</v>
      </c>
      <c r="F292">
        <v>0</v>
      </c>
      <c r="G292">
        <v>0</v>
      </c>
      <c r="H292">
        <v>1</v>
      </c>
      <c r="I292">
        <v>0</v>
      </c>
      <c r="J292">
        <v>0</v>
      </c>
    </row>
    <row r="293" spans="1:10" x14ac:dyDescent="0.35">
      <c r="A293">
        <v>0</v>
      </c>
      <c r="B293">
        <v>0</v>
      </c>
      <c r="C293">
        <v>2</v>
      </c>
      <c r="D293">
        <v>2</v>
      </c>
      <c r="E293">
        <v>0</v>
      </c>
      <c r="F293">
        <v>0</v>
      </c>
      <c r="G293">
        <v>1</v>
      </c>
      <c r="H293">
        <v>0</v>
      </c>
      <c r="I293">
        <v>0</v>
      </c>
      <c r="J293">
        <v>0</v>
      </c>
    </row>
    <row r="294" spans="1:10" x14ac:dyDescent="0.35">
      <c r="A294">
        <v>0</v>
      </c>
      <c r="B294">
        <v>2</v>
      </c>
      <c r="C294">
        <v>0</v>
      </c>
      <c r="D294">
        <v>0</v>
      </c>
      <c r="E294">
        <v>1</v>
      </c>
      <c r="F294">
        <v>1</v>
      </c>
      <c r="G294">
        <v>0</v>
      </c>
      <c r="H294">
        <v>0</v>
      </c>
      <c r="I294">
        <v>0</v>
      </c>
      <c r="J294">
        <v>0</v>
      </c>
    </row>
    <row r="295" spans="1:10" x14ac:dyDescent="0.35">
      <c r="A295">
        <v>1</v>
      </c>
      <c r="B295">
        <v>1</v>
      </c>
      <c r="C295">
        <v>0</v>
      </c>
      <c r="D295">
        <v>1</v>
      </c>
      <c r="E295">
        <v>1</v>
      </c>
      <c r="F295">
        <v>0</v>
      </c>
      <c r="G295">
        <v>0</v>
      </c>
      <c r="H295">
        <v>1</v>
      </c>
      <c r="I295">
        <v>0</v>
      </c>
      <c r="J295">
        <v>0</v>
      </c>
    </row>
    <row r="296" spans="1:10" x14ac:dyDescent="0.35">
      <c r="A296">
        <v>0</v>
      </c>
      <c r="B296">
        <v>0</v>
      </c>
      <c r="C296">
        <v>2</v>
      </c>
      <c r="D296">
        <v>0</v>
      </c>
      <c r="E296">
        <v>0</v>
      </c>
      <c r="F296">
        <v>0</v>
      </c>
      <c r="G296">
        <v>1</v>
      </c>
      <c r="H296">
        <v>0</v>
      </c>
      <c r="I296">
        <v>0</v>
      </c>
      <c r="J296">
        <v>0</v>
      </c>
    </row>
    <row r="297" spans="1:10" x14ac:dyDescent="0.35">
      <c r="A297">
        <v>1</v>
      </c>
      <c r="B297">
        <v>0</v>
      </c>
      <c r="C297">
        <v>1</v>
      </c>
      <c r="D297">
        <v>1</v>
      </c>
      <c r="E297">
        <v>0</v>
      </c>
      <c r="F297">
        <v>0</v>
      </c>
      <c r="G297">
        <v>1</v>
      </c>
      <c r="H297">
        <v>0</v>
      </c>
      <c r="I297">
        <v>0</v>
      </c>
      <c r="J297">
        <v>0</v>
      </c>
    </row>
    <row r="298" spans="1:10" x14ac:dyDescent="0.35">
      <c r="A298">
        <v>1</v>
      </c>
      <c r="B298">
        <v>1</v>
      </c>
      <c r="C298">
        <v>0</v>
      </c>
      <c r="D298">
        <v>1</v>
      </c>
      <c r="E298">
        <v>1</v>
      </c>
      <c r="F298">
        <v>1</v>
      </c>
      <c r="G298">
        <v>0</v>
      </c>
      <c r="H298">
        <v>0</v>
      </c>
      <c r="I298">
        <v>0</v>
      </c>
      <c r="J298">
        <v>0</v>
      </c>
    </row>
    <row r="299" spans="1:10" x14ac:dyDescent="0.35">
      <c r="A299">
        <v>1</v>
      </c>
      <c r="B299">
        <v>1</v>
      </c>
      <c r="C299">
        <v>1</v>
      </c>
      <c r="D299">
        <v>0</v>
      </c>
      <c r="E299">
        <v>1</v>
      </c>
      <c r="F299">
        <v>1</v>
      </c>
      <c r="G299">
        <v>0</v>
      </c>
      <c r="H299">
        <v>0</v>
      </c>
      <c r="I299">
        <v>0</v>
      </c>
      <c r="J299">
        <v>0</v>
      </c>
    </row>
    <row r="300" spans="1:10" x14ac:dyDescent="0.35">
      <c r="A300">
        <v>1</v>
      </c>
      <c r="B300">
        <v>1</v>
      </c>
      <c r="C300">
        <v>1</v>
      </c>
      <c r="D300">
        <v>3</v>
      </c>
      <c r="E300">
        <v>1</v>
      </c>
      <c r="F300">
        <v>1</v>
      </c>
      <c r="G300">
        <v>0</v>
      </c>
      <c r="H300">
        <v>0</v>
      </c>
      <c r="I300">
        <v>0</v>
      </c>
      <c r="J300">
        <v>0</v>
      </c>
    </row>
    <row r="301" spans="1:10" x14ac:dyDescent="0.35">
      <c r="A301">
        <v>0</v>
      </c>
      <c r="B301">
        <v>0</v>
      </c>
      <c r="C301">
        <v>3</v>
      </c>
      <c r="D301">
        <v>2</v>
      </c>
      <c r="E301">
        <v>1</v>
      </c>
      <c r="F301">
        <v>2</v>
      </c>
      <c r="G301">
        <v>0</v>
      </c>
      <c r="H301">
        <v>0</v>
      </c>
      <c r="I301">
        <v>0</v>
      </c>
      <c r="J301">
        <v>0</v>
      </c>
    </row>
    <row r="302" spans="1:10" x14ac:dyDescent="0.35">
      <c r="A302">
        <v>0</v>
      </c>
      <c r="B302">
        <v>0</v>
      </c>
      <c r="C302">
        <v>1</v>
      </c>
      <c r="D302">
        <v>2</v>
      </c>
      <c r="E302">
        <v>0</v>
      </c>
      <c r="F302">
        <v>0</v>
      </c>
      <c r="G302">
        <v>1</v>
      </c>
      <c r="H302">
        <v>0</v>
      </c>
      <c r="I302">
        <v>0</v>
      </c>
      <c r="J302">
        <v>0</v>
      </c>
    </row>
    <row r="303" spans="1:10" x14ac:dyDescent="0.35">
      <c r="A303">
        <v>0</v>
      </c>
      <c r="B303">
        <v>1</v>
      </c>
      <c r="C303">
        <v>1</v>
      </c>
      <c r="D303">
        <v>2</v>
      </c>
      <c r="E303">
        <v>1</v>
      </c>
      <c r="F303">
        <v>0</v>
      </c>
      <c r="G303">
        <v>0</v>
      </c>
      <c r="H303">
        <v>1</v>
      </c>
      <c r="I303">
        <v>0</v>
      </c>
      <c r="J303">
        <v>0</v>
      </c>
    </row>
    <row r="304" spans="1:10" x14ac:dyDescent="0.35">
      <c r="A304">
        <v>2</v>
      </c>
      <c r="B304">
        <v>1</v>
      </c>
      <c r="C304">
        <v>0</v>
      </c>
      <c r="D304">
        <v>2</v>
      </c>
      <c r="E304">
        <v>1</v>
      </c>
      <c r="F304">
        <v>1</v>
      </c>
      <c r="G304">
        <v>0</v>
      </c>
      <c r="H304">
        <v>0</v>
      </c>
      <c r="I304">
        <v>0</v>
      </c>
      <c r="J304">
        <v>0</v>
      </c>
    </row>
    <row r="305" spans="1:10" x14ac:dyDescent="0.35">
      <c r="A305">
        <v>1</v>
      </c>
      <c r="B305">
        <v>1</v>
      </c>
      <c r="C305">
        <v>1</v>
      </c>
      <c r="D305">
        <v>0</v>
      </c>
      <c r="E305">
        <v>1</v>
      </c>
      <c r="F305">
        <v>1</v>
      </c>
      <c r="G305">
        <v>0</v>
      </c>
      <c r="H305">
        <v>0</v>
      </c>
      <c r="I305">
        <v>0</v>
      </c>
      <c r="J305">
        <v>0</v>
      </c>
    </row>
    <row r="306" spans="1:10" x14ac:dyDescent="0.35">
      <c r="A306">
        <v>1</v>
      </c>
      <c r="B306">
        <v>1</v>
      </c>
      <c r="C306">
        <v>3</v>
      </c>
      <c r="D306">
        <v>2</v>
      </c>
      <c r="E306">
        <v>1</v>
      </c>
      <c r="F306">
        <v>0</v>
      </c>
      <c r="G306">
        <v>0</v>
      </c>
      <c r="H306">
        <v>0</v>
      </c>
      <c r="I306">
        <v>0</v>
      </c>
      <c r="J306">
        <v>0</v>
      </c>
    </row>
    <row r="307" spans="1:10" x14ac:dyDescent="0.35">
      <c r="A307">
        <v>1</v>
      </c>
      <c r="B307">
        <v>1</v>
      </c>
      <c r="C307">
        <v>2</v>
      </c>
      <c r="D307">
        <v>2</v>
      </c>
      <c r="E307">
        <v>0</v>
      </c>
      <c r="F307">
        <v>0</v>
      </c>
      <c r="G307">
        <v>1</v>
      </c>
      <c r="H307">
        <v>1</v>
      </c>
      <c r="I307">
        <v>0</v>
      </c>
      <c r="J307">
        <v>0</v>
      </c>
    </row>
    <row r="308" spans="1:10" x14ac:dyDescent="0.35">
      <c r="A308">
        <v>0</v>
      </c>
      <c r="B308">
        <v>1</v>
      </c>
      <c r="C308">
        <v>1</v>
      </c>
      <c r="D308">
        <v>0</v>
      </c>
      <c r="E308">
        <v>1</v>
      </c>
      <c r="F308">
        <v>1</v>
      </c>
      <c r="G308">
        <v>0</v>
      </c>
      <c r="H308">
        <v>0</v>
      </c>
      <c r="I308">
        <v>0</v>
      </c>
      <c r="J308">
        <v>0</v>
      </c>
    </row>
    <row r="309" spans="1:10" x14ac:dyDescent="0.35">
      <c r="A309">
        <v>1</v>
      </c>
      <c r="B309">
        <v>1</v>
      </c>
      <c r="C309">
        <v>2</v>
      </c>
      <c r="D309">
        <v>1</v>
      </c>
      <c r="E309">
        <v>1</v>
      </c>
      <c r="F309">
        <v>1</v>
      </c>
      <c r="G309">
        <v>0</v>
      </c>
      <c r="H309">
        <v>0</v>
      </c>
      <c r="I309">
        <v>0</v>
      </c>
      <c r="J309">
        <v>0</v>
      </c>
    </row>
    <row r="310" spans="1:10" x14ac:dyDescent="0.35">
      <c r="A310">
        <v>1</v>
      </c>
      <c r="B310">
        <v>1</v>
      </c>
      <c r="C310">
        <v>1</v>
      </c>
      <c r="D310">
        <v>0</v>
      </c>
      <c r="E310">
        <v>1</v>
      </c>
      <c r="F310">
        <v>1</v>
      </c>
      <c r="G310">
        <v>0</v>
      </c>
      <c r="H310">
        <v>0</v>
      </c>
      <c r="I310">
        <v>0</v>
      </c>
      <c r="J310">
        <v>0</v>
      </c>
    </row>
    <row r="311" spans="1:10" x14ac:dyDescent="0.35">
      <c r="A311">
        <v>0</v>
      </c>
      <c r="B311">
        <v>2</v>
      </c>
      <c r="C311">
        <v>0</v>
      </c>
      <c r="D311">
        <v>2</v>
      </c>
      <c r="E311">
        <v>1</v>
      </c>
      <c r="F311">
        <v>0</v>
      </c>
      <c r="G311">
        <v>0</v>
      </c>
      <c r="H311">
        <v>0</v>
      </c>
      <c r="I311">
        <v>0</v>
      </c>
      <c r="J311">
        <v>0</v>
      </c>
    </row>
    <row r="312" spans="1:10" x14ac:dyDescent="0.35">
      <c r="A312">
        <v>1</v>
      </c>
      <c r="B312">
        <v>2</v>
      </c>
      <c r="C312">
        <v>3</v>
      </c>
      <c r="D312">
        <v>1</v>
      </c>
      <c r="E312">
        <v>1</v>
      </c>
      <c r="F312">
        <v>0</v>
      </c>
      <c r="G312">
        <v>0</v>
      </c>
      <c r="H312">
        <v>0</v>
      </c>
      <c r="I312">
        <v>0</v>
      </c>
      <c r="J312">
        <v>0</v>
      </c>
    </row>
    <row r="313" spans="1:10" x14ac:dyDescent="0.35">
      <c r="A313">
        <v>1</v>
      </c>
      <c r="B313">
        <v>1</v>
      </c>
      <c r="C313">
        <v>1</v>
      </c>
      <c r="D313">
        <v>1</v>
      </c>
      <c r="E313">
        <v>1</v>
      </c>
      <c r="F313">
        <v>1</v>
      </c>
      <c r="G313">
        <v>0</v>
      </c>
      <c r="H313">
        <v>0</v>
      </c>
      <c r="I313">
        <v>0</v>
      </c>
      <c r="J313">
        <v>0</v>
      </c>
    </row>
    <row r="314" spans="1:10" x14ac:dyDescent="0.35">
      <c r="A314">
        <v>0</v>
      </c>
      <c r="B314">
        <v>0</v>
      </c>
      <c r="C314">
        <v>0</v>
      </c>
      <c r="D314">
        <v>6</v>
      </c>
      <c r="E314">
        <v>1</v>
      </c>
      <c r="F314">
        <v>0</v>
      </c>
      <c r="G314">
        <v>0</v>
      </c>
      <c r="H314">
        <v>1</v>
      </c>
      <c r="I314">
        <v>0</v>
      </c>
      <c r="J314">
        <v>1</v>
      </c>
    </row>
    <row r="315" spans="1:10" x14ac:dyDescent="0.35">
      <c r="A315">
        <v>0</v>
      </c>
      <c r="B315">
        <v>1</v>
      </c>
      <c r="C315">
        <v>3</v>
      </c>
      <c r="D315">
        <v>2</v>
      </c>
      <c r="E315">
        <v>0</v>
      </c>
      <c r="F315">
        <v>0</v>
      </c>
      <c r="G315">
        <v>1</v>
      </c>
      <c r="H315">
        <v>0</v>
      </c>
      <c r="I315">
        <v>0</v>
      </c>
      <c r="J315">
        <v>1</v>
      </c>
    </row>
    <row r="316" spans="1:10" x14ac:dyDescent="0.35">
      <c r="A316">
        <v>1</v>
      </c>
      <c r="B316">
        <v>0</v>
      </c>
      <c r="C316">
        <v>2</v>
      </c>
      <c r="D316">
        <v>2</v>
      </c>
      <c r="E316">
        <v>0</v>
      </c>
      <c r="F316">
        <v>0</v>
      </c>
      <c r="G316">
        <v>0</v>
      </c>
      <c r="H316">
        <v>1</v>
      </c>
      <c r="I316">
        <v>1</v>
      </c>
      <c r="J316">
        <v>0</v>
      </c>
    </row>
    <row r="317" spans="1:10" x14ac:dyDescent="0.35">
      <c r="A317">
        <v>1</v>
      </c>
      <c r="B317">
        <v>0</v>
      </c>
      <c r="C317">
        <v>0</v>
      </c>
      <c r="D317">
        <v>0</v>
      </c>
      <c r="E317">
        <v>1</v>
      </c>
      <c r="F317">
        <v>1</v>
      </c>
      <c r="G317">
        <v>0</v>
      </c>
      <c r="H317">
        <v>0</v>
      </c>
      <c r="I317">
        <v>0</v>
      </c>
      <c r="J317">
        <v>0</v>
      </c>
    </row>
    <row r="318" spans="1:10" x14ac:dyDescent="0.35">
      <c r="A318">
        <v>0</v>
      </c>
      <c r="B318">
        <v>3</v>
      </c>
      <c r="C318">
        <v>2</v>
      </c>
      <c r="D318">
        <v>2</v>
      </c>
      <c r="E318">
        <v>1</v>
      </c>
      <c r="F318">
        <v>0</v>
      </c>
      <c r="G318">
        <v>0</v>
      </c>
      <c r="H318">
        <v>1</v>
      </c>
      <c r="I318">
        <v>0</v>
      </c>
      <c r="J318">
        <v>0</v>
      </c>
    </row>
    <row r="319" spans="1:10" x14ac:dyDescent="0.35">
      <c r="A319">
        <v>0</v>
      </c>
      <c r="B319">
        <v>1</v>
      </c>
      <c r="C319">
        <v>0</v>
      </c>
      <c r="D319">
        <v>1</v>
      </c>
      <c r="E319">
        <v>0</v>
      </c>
      <c r="F319">
        <v>0</v>
      </c>
      <c r="G319">
        <v>1</v>
      </c>
      <c r="H319">
        <v>0</v>
      </c>
      <c r="I319">
        <v>0</v>
      </c>
      <c r="J319">
        <v>0</v>
      </c>
    </row>
    <row r="320" spans="1:10" x14ac:dyDescent="0.35">
      <c r="A320">
        <v>2</v>
      </c>
      <c r="B320">
        <v>0</v>
      </c>
      <c r="C320">
        <v>2</v>
      </c>
      <c r="D320">
        <v>5</v>
      </c>
      <c r="E320">
        <v>1</v>
      </c>
      <c r="F320">
        <v>1</v>
      </c>
      <c r="G320">
        <v>0</v>
      </c>
      <c r="H320">
        <v>0</v>
      </c>
      <c r="I320">
        <v>0</v>
      </c>
      <c r="J320">
        <v>0</v>
      </c>
    </row>
    <row r="321" spans="1:10" x14ac:dyDescent="0.35">
      <c r="A321">
        <v>0</v>
      </c>
      <c r="B321">
        <v>0</v>
      </c>
      <c r="C321">
        <v>1</v>
      </c>
      <c r="D321">
        <v>0</v>
      </c>
      <c r="E321">
        <v>0</v>
      </c>
      <c r="F321">
        <v>0</v>
      </c>
      <c r="G321">
        <v>1</v>
      </c>
      <c r="H321">
        <v>0</v>
      </c>
      <c r="I321">
        <v>0</v>
      </c>
      <c r="J321">
        <v>0</v>
      </c>
    </row>
    <row r="322" spans="1:10" x14ac:dyDescent="0.35">
      <c r="A322">
        <v>1</v>
      </c>
      <c r="B322">
        <v>1</v>
      </c>
      <c r="C322">
        <v>1</v>
      </c>
      <c r="D322">
        <v>5</v>
      </c>
      <c r="E322">
        <v>1</v>
      </c>
      <c r="F322">
        <v>1</v>
      </c>
      <c r="G322">
        <v>0</v>
      </c>
      <c r="H322">
        <v>0</v>
      </c>
      <c r="I322">
        <v>0</v>
      </c>
      <c r="J322">
        <v>0</v>
      </c>
    </row>
    <row r="323" spans="1:10" x14ac:dyDescent="0.35">
      <c r="A323">
        <v>1</v>
      </c>
      <c r="B323">
        <v>1</v>
      </c>
      <c r="C323">
        <v>0</v>
      </c>
      <c r="D323">
        <v>3</v>
      </c>
      <c r="E323">
        <v>1</v>
      </c>
      <c r="F323">
        <v>1</v>
      </c>
      <c r="G323">
        <v>0</v>
      </c>
      <c r="H323">
        <v>0</v>
      </c>
      <c r="I323">
        <v>0</v>
      </c>
      <c r="J323">
        <v>0</v>
      </c>
    </row>
    <row r="324" spans="1:10" x14ac:dyDescent="0.35">
      <c r="A324">
        <v>1</v>
      </c>
      <c r="B324">
        <v>0</v>
      </c>
      <c r="C324">
        <v>0</v>
      </c>
      <c r="D324">
        <v>0</v>
      </c>
      <c r="E324">
        <v>1</v>
      </c>
      <c r="F324">
        <v>0</v>
      </c>
      <c r="G324">
        <v>0</v>
      </c>
      <c r="H324">
        <v>1</v>
      </c>
      <c r="I324">
        <v>1</v>
      </c>
      <c r="J324">
        <v>0</v>
      </c>
    </row>
    <row r="325" spans="1:10" x14ac:dyDescent="0.35">
      <c r="A325">
        <v>0</v>
      </c>
      <c r="B325">
        <v>0</v>
      </c>
      <c r="C325">
        <v>1</v>
      </c>
      <c r="D325">
        <v>2</v>
      </c>
      <c r="E325">
        <v>0</v>
      </c>
      <c r="F325">
        <v>0</v>
      </c>
      <c r="G325">
        <v>1</v>
      </c>
      <c r="H325">
        <v>1</v>
      </c>
      <c r="I325">
        <v>0</v>
      </c>
      <c r="J325">
        <v>0</v>
      </c>
    </row>
    <row r="326" spans="1:10" x14ac:dyDescent="0.35">
      <c r="A326">
        <v>1</v>
      </c>
      <c r="B326">
        <v>1</v>
      </c>
      <c r="C326">
        <v>0</v>
      </c>
      <c r="D326">
        <v>2</v>
      </c>
      <c r="E326">
        <v>1</v>
      </c>
      <c r="F326">
        <v>1</v>
      </c>
      <c r="G326">
        <v>0</v>
      </c>
      <c r="H326">
        <v>0</v>
      </c>
      <c r="I326">
        <v>0</v>
      </c>
      <c r="J326">
        <v>0</v>
      </c>
    </row>
    <row r="327" spans="1:10" x14ac:dyDescent="0.35">
      <c r="A327">
        <v>0</v>
      </c>
      <c r="B327">
        <v>1</v>
      </c>
      <c r="C327">
        <v>4</v>
      </c>
      <c r="D327">
        <v>2</v>
      </c>
      <c r="E327">
        <v>1</v>
      </c>
      <c r="F327">
        <v>1</v>
      </c>
      <c r="G327">
        <v>0</v>
      </c>
      <c r="H327">
        <v>1</v>
      </c>
      <c r="I327">
        <v>1</v>
      </c>
      <c r="J327">
        <v>0</v>
      </c>
    </row>
    <row r="328" spans="1:10" x14ac:dyDescent="0.35">
      <c r="A328">
        <v>0</v>
      </c>
      <c r="B328">
        <v>0</v>
      </c>
      <c r="C328">
        <v>0</v>
      </c>
      <c r="D328">
        <v>0</v>
      </c>
      <c r="E328">
        <v>1</v>
      </c>
      <c r="F328">
        <v>1</v>
      </c>
      <c r="G328">
        <v>0</v>
      </c>
      <c r="H328">
        <v>0</v>
      </c>
      <c r="I328">
        <v>0</v>
      </c>
      <c r="J328">
        <v>0</v>
      </c>
    </row>
    <row r="329" spans="1:10" x14ac:dyDescent="0.35">
      <c r="A329">
        <v>1</v>
      </c>
      <c r="B329">
        <v>0</v>
      </c>
      <c r="C329">
        <v>2</v>
      </c>
      <c r="D329">
        <v>3</v>
      </c>
      <c r="E329">
        <v>1</v>
      </c>
      <c r="F329">
        <v>0</v>
      </c>
      <c r="G329">
        <v>0</v>
      </c>
      <c r="H329">
        <v>1</v>
      </c>
      <c r="I329">
        <v>1</v>
      </c>
      <c r="J329">
        <v>0</v>
      </c>
    </row>
    <row r="330" spans="1:10" x14ac:dyDescent="0.35">
      <c r="A330">
        <v>0</v>
      </c>
      <c r="B330">
        <v>0</v>
      </c>
      <c r="C330">
        <v>0</v>
      </c>
      <c r="D330">
        <v>0</v>
      </c>
      <c r="E330">
        <v>0</v>
      </c>
      <c r="F330">
        <v>0</v>
      </c>
      <c r="G330">
        <v>0</v>
      </c>
      <c r="H330">
        <v>1</v>
      </c>
      <c r="I330">
        <v>0</v>
      </c>
      <c r="J330">
        <v>0</v>
      </c>
    </row>
    <row r="331" spans="1:10" x14ac:dyDescent="0.35">
      <c r="A331">
        <v>1</v>
      </c>
      <c r="B331">
        <v>1</v>
      </c>
      <c r="C331">
        <v>4</v>
      </c>
      <c r="D331">
        <v>1</v>
      </c>
      <c r="E331">
        <v>0</v>
      </c>
      <c r="F331">
        <v>0</v>
      </c>
      <c r="G331">
        <v>1</v>
      </c>
      <c r="H331">
        <v>1</v>
      </c>
      <c r="I331">
        <v>0</v>
      </c>
      <c r="J331">
        <v>1</v>
      </c>
    </row>
    <row r="332" spans="1:10" x14ac:dyDescent="0.35">
      <c r="A332">
        <v>1</v>
      </c>
      <c r="B332">
        <v>0</v>
      </c>
      <c r="C332">
        <v>0</v>
      </c>
      <c r="D332">
        <v>0</v>
      </c>
      <c r="E332">
        <v>1</v>
      </c>
      <c r="F332">
        <v>0</v>
      </c>
      <c r="G332">
        <v>0</v>
      </c>
      <c r="H332">
        <v>1</v>
      </c>
      <c r="I332">
        <v>0</v>
      </c>
      <c r="J332">
        <v>0</v>
      </c>
    </row>
    <row r="333" spans="1:10" x14ac:dyDescent="0.35">
      <c r="A333">
        <v>2</v>
      </c>
      <c r="B333">
        <v>0</v>
      </c>
      <c r="C333">
        <v>0</v>
      </c>
      <c r="D333">
        <v>1</v>
      </c>
      <c r="E333">
        <v>1</v>
      </c>
      <c r="F333">
        <v>1</v>
      </c>
      <c r="G333">
        <v>0</v>
      </c>
      <c r="H333">
        <v>0</v>
      </c>
      <c r="I333">
        <v>0</v>
      </c>
      <c r="J333">
        <v>0</v>
      </c>
    </row>
    <row r="334" spans="1:10" x14ac:dyDescent="0.35">
      <c r="A334">
        <v>2</v>
      </c>
      <c r="B334">
        <v>1</v>
      </c>
      <c r="C334">
        <v>1</v>
      </c>
      <c r="D334">
        <v>0</v>
      </c>
      <c r="E334">
        <v>1</v>
      </c>
      <c r="F334">
        <v>1</v>
      </c>
      <c r="G334">
        <v>0</v>
      </c>
      <c r="H334">
        <v>0</v>
      </c>
      <c r="I334">
        <v>0</v>
      </c>
      <c r="J334">
        <v>0</v>
      </c>
    </row>
    <row r="335" spans="1:10" x14ac:dyDescent="0.35">
      <c r="A335">
        <v>0</v>
      </c>
      <c r="B335">
        <v>0</v>
      </c>
      <c r="C335">
        <v>1</v>
      </c>
      <c r="D335">
        <v>1</v>
      </c>
      <c r="E335">
        <v>0</v>
      </c>
      <c r="F335">
        <v>0</v>
      </c>
      <c r="G335">
        <v>1</v>
      </c>
      <c r="H335">
        <v>1</v>
      </c>
      <c r="I335">
        <v>0</v>
      </c>
      <c r="J335">
        <v>0</v>
      </c>
    </row>
    <row r="336" spans="1:10" x14ac:dyDescent="0.35">
      <c r="A336">
        <v>1</v>
      </c>
      <c r="B336">
        <v>0</v>
      </c>
      <c r="C336">
        <v>4</v>
      </c>
      <c r="D336">
        <v>1</v>
      </c>
      <c r="E336">
        <v>1</v>
      </c>
      <c r="F336">
        <v>1</v>
      </c>
      <c r="G336">
        <v>0</v>
      </c>
      <c r="H336">
        <v>0</v>
      </c>
      <c r="I336">
        <v>0</v>
      </c>
      <c r="J336">
        <v>0</v>
      </c>
    </row>
    <row r="337" spans="1:10" x14ac:dyDescent="0.35">
      <c r="A337">
        <v>1</v>
      </c>
      <c r="B337">
        <v>1</v>
      </c>
      <c r="C337">
        <v>3</v>
      </c>
      <c r="D337">
        <v>1</v>
      </c>
      <c r="E337">
        <v>1</v>
      </c>
      <c r="F337">
        <v>1</v>
      </c>
      <c r="G337">
        <v>0</v>
      </c>
      <c r="H337">
        <v>0</v>
      </c>
      <c r="I337">
        <v>0</v>
      </c>
      <c r="J337">
        <v>0</v>
      </c>
    </row>
    <row r="338" spans="1:10" x14ac:dyDescent="0.35">
      <c r="A338">
        <v>1</v>
      </c>
      <c r="B338">
        <v>1</v>
      </c>
      <c r="C338">
        <v>1</v>
      </c>
      <c r="D338">
        <v>3</v>
      </c>
      <c r="E338">
        <v>1</v>
      </c>
      <c r="F338">
        <v>1</v>
      </c>
      <c r="G338">
        <v>0</v>
      </c>
      <c r="H338">
        <v>0</v>
      </c>
      <c r="I338">
        <v>0</v>
      </c>
      <c r="J338">
        <v>0</v>
      </c>
    </row>
    <row r="339" spans="1:10" x14ac:dyDescent="0.35">
      <c r="A339">
        <v>0</v>
      </c>
      <c r="B339">
        <v>0</v>
      </c>
      <c r="C339">
        <v>1</v>
      </c>
      <c r="D339">
        <v>0</v>
      </c>
      <c r="E339">
        <v>1</v>
      </c>
      <c r="F339">
        <v>2</v>
      </c>
      <c r="G339">
        <v>1</v>
      </c>
      <c r="H339">
        <v>0</v>
      </c>
      <c r="I339">
        <v>0</v>
      </c>
      <c r="J339">
        <v>0</v>
      </c>
    </row>
    <row r="340" spans="1:10" x14ac:dyDescent="0.35">
      <c r="A340">
        <v>1</v>
      </c>
      <c r="B340">
        <v>1</v>
      </c>
      <c r="C340">
        <v>1</v>
      </c>
      <c r="D340">
        <v>6</v>
      </c>
      <c r="E340">
        <v>1</v>
      </c>
      <c r="F340">
        <v>1</v>
      </c>
      <c r="G340">
        <v>0</v>
      </c>
      <c r="H340">
        <v>0</v>
      </c>
      <c r="I340">
        <v>0</v>
      </c>
      <c r="J340">
        <v>0</v>
      </c>
    </row>
    <row r="341" spans="1:10" x14ac:dyDescent="0.35">
      <c r="A341">
        <v>1</v>
      </c>
      <c r="B341">
        <v>1</v>
      </c>
      <c r="C341">
        <v>0</v>
      </c>
      <c r="D341">
        <v>1</v>
      </c>
      <c r="E341">
        <v>1</v>
      </c>
      <c r="F341">
        <v>1</v>
      </c>
      <c r="G341">
        <v>0</v>
      </c>
      <c r="H341">
        <v>0</v>
      </c>
      <c r="I341">
        <v>0</v>
      </c>
      <c r="J341">
        <v>0</v>
      </c>
    </row>
    <row r="342" spans="1:10" x14ac:dyDescent="0.35">
      <c r="A342">
        <v>1</v>
      </c>
      <c r="B342">
        <v>0</v>
      </c>
      <c r="C342">
        <v>1</v>
      </c>
      <c r="D342">
        <v>1</v>
      </c>
      <c r="E342">
        <v>1</v>
      </c>
      <c r="F342">
        <v>1</v>
      </c>
      <c r="G342">
        <v>0</v>
      </c>
      <c r="H342">
        <v>0</v>
      </c>
      <c r="I342">
        <v>0</v>
      </c>
      <c r="J342">
        <v>0</v>
      </c>
    </row>
    <row r="343" spans="1:10" x14ac:dyDescent="0.35">
      <c r="A343">
        <v>0</v>
      </c>
      <c r="B343">
        <v>2</v>
      </c>
      <c r="C343">
        <v>2</v>
      </c>
      <c r="D343">
        <v>2</v>
      </c>
      <c r="E343">
        <v>1</v>
      </c>
      <c r="F343">
        <v>1</v>
      </c>
      <c r="G343">
        <v>0</v>
      </c>
      <c r="H343">
        <v>0</v>
      </c>
      <c r="I343">
        <v>1</v>
      </c>
      <c r="J343">
        <v>0</v>
      </c>
    </row>
    <row r="344" spans="1:10" x14ac:dyDescent="0.35">
      <c r="A344">
        <v>1</v>
      </c>
      <c r="B344">
        <v>0</v>
      </c>
      <c r="C344">
        <v>0</v>
      </c>
      <c r="D344">
        <v>0</v>
      </c>
      <c r="E344">
        <v>1</v>
      </c>
      <c r="F344">
        <v>1</v>
      </c>
      <c r="G344">
        <v>0</v>
      </c>
      <c r="H344">
        <v>0</v>
      </c>
      <c r="I344">
        <v>0</v>
      </c>
      <c r="J344">
        <v>0</v>
      </c>
    </row>
    <row r="345" spans="1:10" x14ac:dyDescent="0.35">
      <c r="A345">
        <v>1</v>
      </c>
      <c r="B345">
        <v>3</v>
      </c>
      <c r="C345">
        <v>3</v>
      </c>
      <c r="D345">
        <v>0</v>
      </c>
      <c r="E345">
        <v>1</v>
      </c>
      <c r="F345">
        <v>1</v>
      </c>
      <c r="G345">
        <v>0</v>
      </c>
      <c r="H345">
        <v>0</v>
      </c>
      <c r="I345">
        <v>0</v>
      </c>
      <c r="J345">
        <v>0</v>
      </c>
    </row>
    <row r="346" spans="1:10" x14ac:dyDescent="0.35">
      <c r="A346">
        <v>0</v>
      </c>
      <c r="B346">
        <v>2</v>
      </c>
      <c r="C346">
        <v>0</v>
      </c>
      <c r="D346">
        <v>1</v>
      </c>
      <c r="E346">
        <v>1</v>
      </c>
      <c r="F346">
        <v>1</v>
      </c>
      <c r="G346">
        <v>0</v>
      </c>
      <c r="H346">
        <v>0</v>
      </c>
      <c r="I346">
        <v>0</v>
      </c>
      <c r="J346">
        <v>0</v>
      </c>
    </row>
    <row r="347" spans="1:10" x14ac:dyDescent="0.35">
      <c r="A347">
        <v>1</v>
      </c>
      <c r="B347">
        <v>0</v>
      </c>
      <c r="C347">
        <v>0</v>
      </c>
      <c r="D347">
        <v>1</v>
      </c>
      <c r="E347">
        <v>1</v>
      </c>
      <c r="F347">
        <v>1</v>
      </c>
      <c r="G347">
        <v>0</v>
      </c>
      <c r="H347">
        <v>0</v>
      </c>
      <c r="I347">
        <v>0</v>
      </c>
      <c r="J347">
        <v>1</v>
      </c>
    </row>
    <row r="348" spans="1:10" x14ac:dyDescent="0.35">
      <c r="A348">
        <v>1</v>
      </c>
      <c r="B348">
        <v>1</v>
      </c>
      <c r="C348">
        <v>0</v>
      </c>
      <c r="D348">
        <v>2</v>
      </c>
      <c r="E348">
        <v>1</v>
      </c>
      <c r="F348">
        <v>1</v>
      </c>
      <c r="G348">
        <v>0</v>
      </c>
      <c r="H348">
        <v>0</v>
      </c>
      <c r="I348">
        <v>0</v>
      </c>
      <c r="J348">
        <v>0</v>
      </c>
    </row>
    <row r="349" spans="1:10" x14ac:dyDescent="0.35">
      <c r="A349">
        <v>1</v>
      </c>
      <c r="B349">
        <v>1</v>
      </c>
      <c r="C349">
        <v>2</v>
      </c>
      <c r="D349">
        <v>0</v>
      </c>
      <c r="E349">
        <v>1</v>
      </c>
      <c r="F349">
        <v>1</v>
      </c>
      <c r="G349">
        <v>0</v>
      </c>
      <c r="H349">
        <v>0</v>
      </c>
      <c r="I349">
        <v>0</v>
      </c>
      <c r="J349">
        <v>0</v>
      </c>
    </row>
    <row r="350" spans="1:10" x14ac:dyDescent="0.35">
      <c r="A350">
        <v>0</v>
      </c>
      <c r="B350">
        <v>0</v>
      </c>
      <c r="C350">
        <v>0</v>
      </c>
      <c r="D350">
        <v>2</v>
      </c>
      <c r="E350">
        <v>1</v>
      </c>
      <c r="F350">
        <v>0</v>
      </c>
      <c r="G350">
        <v>0</v>
      </c>
      <c r="H350">
        <v>1</v>
      </c>
      <c r="I350">
        <v>0</v>
      </c>
      <c r="J350">
        <v>1</v>
      </c>
    </row>
    <row r="351" spans="1:10" x14ac:dyDescent="0.35">
      <c r="A351">
        <v>0</v>
      </c>
      <c r="B351">
        <v>0</v>
      </c>
      <c r="C351">
        <v>1</v>
      </c>
      <c r="D351">
        <v>5</v>
      </c>
      <c r="E351">
        <v>0</v>
      </c>
      <c r="F351">
        <v>0</v>
      </c>
      <c r="G351">
        <v>1</v>
      </c>
      <c r="H351">
        <v>1</v>
      </c>
      <c r="I351">
        <v>0</v>
      </c>
      <c r="J351">
        <v>0</v>
      </c>
    </row>
    <row r="352" spans="1:10" x14ac:dyDescent="0.35">
      <c r="A352">
        <v>1</v>
      </c>
      <c r="B352">
        <v>1</v>
      </c>
      <c r="C352">
        <v>2</v>
      </c>
      <c r="D352">
        <v>2</v>
      </c>
      <c r="E352">
        <v>1</v>
      </c>
      <c r="F352">
        <v>1</v>
      </c>
      <c r="G352">
        <v>0</v>
      </c>
      <c r="H352">
        <v>0</v>
      </c>
      <c r="I352">
        <v>0</v>
      </c>
      <c r="J352">
        <v>0</v>
      </c>
    </row>
    <row r="353" spans="1:10" x14ac:dyDescent="0.35">
      <c r="A353">
        <v>0</v>
      </c>
      <c r="B353">
        <v>0</v>
      </c>
      <c r="C353">
        <v>1</v>
      </c>
      <c r="D353">
        <v>2</v>
      </c>
      <c r="E353">
        <v>0</v>
      </c>
      <c r="F353">
        <v>1</v>
      </c>
      <c r="G353">
        <v>1</v>
      </c>
      <c r="H353">
        <v>1</v>
      </c>
      <c r="I353">
        <v>0</v>
      </c>
      <c r="J353">
        <v>0</v>
      </c>
    </row>
    <row r="354" spans="1:10" x14ac:dyDescent="0.35">
      <c r="A354">
        <v>0</v>
      </c>
      <c r="B354">
        <v>1</v>
      </c>
      <c r="C354">
        <v>1</v>
      </c>
      <c r="D354">
        <v>0</v>
      </c>
      <c r="E354">
        <v>1</v>
      </c>
      <c r="F354">
        <v>1</v>
      </c>
      <c r="G354">
        <v>0</v>
      </c>
      <c r="H354">
        <v>0</v>
      </c>
      <c r="I354">
        <v>0</v>
      </c>
      <c r="J354">
        <v>0</v>
      </c>
    </row>
    <row r="355" spans="1:10" x14ac:dyDescent="0.35">
      <c r="A355">
        <v>0</v>
      </c>
      <c r="B355">
        <v>1</v>
      </c>
      <c r="C355">
        <v>3</v>
      </c>
      <c r="D355">
        <v>1</v>
      </c>
      <c r="E355">
        <v>1</v>
      </c>
      <c r="F355">
        <v>1</v>
      </c>
      <c r="G355">
        <v>0</v>
      </c>
      <c r="H355">
        <v>0</v>
      </c>
      <c r="I355">
        <v>1</v>
      </c>
      <c r="J355">
        <v>0</v>
      </c>
    </row>
    <row r="356" spans="1:10" x14ac:dyDescent="0.35">
      <c r="A356">
        <v>2</v>
      </c>
      <c r="B356">
        <v>0</v>
      </c>
      <c r="C356">
        <v>0</v>
      </c>
      <c r="D356">
        <v>1</v>
      </c>
      <c r="E356">
        <v>1</v>
      </c>
      <c r="F356">
        <v>1</v>
      </c>
      <c r="G356">
        <v>0</v>
      </c>
      <c r="H356">
        <v>0</v>
      </c>
      <c r="I356">
        <v>0</v>
      </c>
      <c r="J356">
        <v>0</v>
      </c>
    </row>
    <row r="357" spans="1:10" x14ac:dyDescent="0.35">
      <c r="A357">
        <v>0</v>
      </c>
      <c r="B357">
        <v>0</v>
      </c>
      <c r="C357">
        <v>2</v>
      </c>
      <c r="D357">
        <v>1</v>
      </c>
      <c r="E357">
        <v>0</v>
      </c>
      <c r="F357">
        <v>0</v>
      </c>
      <c r="G357">
        <v>1</v>
      </c>
      <c r="H357">
        <v>0</v>
      </c>
      <c r="I357">
        <v>0</v>
      </c>
      <c r="J357">
        <v>0</v>
      </c>
    </row>
    <row r="358" spans="1:10" x14ac:dyDescent="0.35">
      <c r="A358">
        <v>4</v>
      </c>
      <c r="B358">
        <v>0</v>
      </c>
      <c r="C358">
        <v>0</v>
      </c>
      <c r="D358">
        <v>3</v>
      </c>
      <c r="E358">
        <v>1</v>
      </c>
      <c r="F358">
        <v>0</v>
      </c>
      <c r="G358">
        <v>0</v>
      </c>
      <c r="H358">
        <v>0</v>
      </c>
      <c r="I358">
        <v>0</v>
      </c>
      <c r="J358">
        <v>0</v>
      </c>
    </row>
    <row r="359" spans="1:10" x14ac:dyDescent="0.35">
      <c r="A359">
        <v>0</v>
      </c>
      <c r="B359">
        <v>0</v>
      </c>
      <c r="C359">
        <v>1</v>
      </c>
      <c r="D359">
        <v>3</v>
      </c>
      <c r="E359">
        <v>0</v>
      </c>
      <c r="F359">
        <v>0</v>
      </c>
      <c r="G359">
        <v>1</v>
      </c>
      <c r="H359">
        <v>0</v>
      </c>
      <c r="I359">
        <v>1</v>
      </c>
      <c r="J359">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B5059-5639-40C0-80AD-620FEC538973}">
  <sheetPr filterMode="1"/>
  <dimension ref="A1:U359"/>
  <sheetViews>
    <sheetView topLeftCell="C1" workbookViewId="0">
      <selection activeCell="J4" sqref="J4:M34"/>
    </sheetView>
  </sheetViews>
  <sheetFormatPr defaultRowHeight="14.5" x14ac:dyDescent="0.35"/>
  <cols>
    <col min="12" max="12" width="12" bestFit="1" customWidth="1"/>
  </cols>
  <sheetData>
    <row r="1" spans="1:21" x14ac:dyDescent="0.35">
      <c r="A1" t="s">
        <v>1586</v>
      </c>
      <c r="B1" t="s">
        <v>1585</v>
      </c>
      <c r="C1" t="s">
        <v>13</v>
      </c>
      <c r="D1" t="s">
        <v>14</v>
      </c>
      <c r="E1" t="s">
        <v>15</v>
      </c>
      <c r="F1" t="s">
        <v>24</v>
      </c>
      <c r="G1" t="s">
        <v>25</v>
      </c>
      <c r="Q1" s="10" t="s">
        <v>1587</v>
      </c>
      <c r="R1" s="10" t="s">
        <v>1588</v>
      </c>
      <c r="S1" s="10" t="s">
        <v>1589</v>
      </c>
      <c r="T1" s="10" t="s">
        <v>1590</v>
      </c>
      <c r="U1" s="10" t="s">
        <v>1591</v>
      </c>
    </row>
    <row r="2" spans="1:21" hidden="1" x14ac:dyDescent="0.35">
      <c r="A2">
        <v>20</v>
      </c>
      <c r="B2" t="s">
        <v>271</v>
      </c>
      <c r="C2" t="s">
        <v>268</v>
      </c>
      <c r="F2" t="s">
        <v>275</v>
      </c>
      <c r="Q2" s="9" t="s">
        <v>271</v>
      </c>
      <c r="R2" s="9">
        <v>12</v>
      </c>
      <c r="S2" s="9">
        <v>163</v>
      </c>
      <c r="T2" s="9">
        <v>9</v>
      </c>
      <c r="U2" s="9">
        <v>20</v>
      </c>
    </row>
    <row r="3" spans="1:21" hidden="1" x14ac:dyDescent="0.35">
      <c r="A3">
        <v>20</v>
      </c>
      <c r="B3" t="s">
        <v>271</v>
      </c>
      <c r="C3" t="s">
        <v>268</v>
      </c>
      <c r="F3" t="s">
        <v>275</v>
      </c>
      <c r="Q3" s="9" t="s">
        <v>319</v>
      </c>
      <c r="R3" s="9">
        <v>2</v>
      </c>
      <c r="S3" s="9">
        <v>150</v>
      </c>
      <c r="T3" s="9">
        <v>21</v>
      </c>
      <c r="U3" s="9">
        <v>29</v>
      </c>
    </row>
    <row r="4" spans="1:21" x14ac:dyDescent="0.35">
      <c r="A4">
        <v>20</v>
      </c>
      <c r="B4" t="s">
        <v>319</v>
      </c>
      <c r="C4" t="s">
        <v>268</v>
      </c>
      <c r="F4" t="s">
        <v>275</v>
      </c>
      <c r="J4" s="77" t="s">
        <v>1587</v>
      </c>
      <c r="K4" s="76" t="s">
        <v>1595</v>
      </c>
      <c r="L4" s="76"/>
      <c r="M4" s="76"/>
      <c r="Q4" s="9" t="s">
        <v>1578</v>
      </c>
      <c r="R4" s="9">
        <f>SUM(R2:R3)</f>
        <v>14</v>
      </c>
      <c r="S4" s="9">
        <f t="shared" ref="S4:U4" si="0">SUM(S2:S3)</f>
        <v>313</v>
      </c>
      <c r="T4" s="9">
        <f t="shared" si="0"/>
        <v>30</v>
      </c>
      <c r="U4" s="9">
        <f t="shared" si="0"/>
        <v>49</v>
      </c>
    </row>
    <row r="5" spans="1:21" ht="14.5" hidden="1" customHeight="1" x14ac:dyDescent="0.35">
      <c r="A5">
        <v>20</v>
      </c>
      <c r="B5" t="s">
        <v>271</v>
      </c>
      <c r="C5" t="s">
        <v>268</v>
      </c>
      <c r="F5" t="s">
        <v>275</v>
      </c>
      <c r="J5" s="78"/>
      <c r="Q5" s="12" t="s">
        <v>1579</v>
      </c>
      <c r="R5" s="13">
        <f>R4/357</f>
        <v>3.9215686274509803E-2</v>
      </c>
      <c r="S5" s="13">
        <f t="shared" ref="S5:U5" si="1">S4/357</f>
        <v>0.87675070028011204</v>
      </c>
      <c r="T5" s="13">
        <f t="shared" si="1"/>
        <v>8.4033613445378158E-2</v>
      </c>
      <c r="U5" s="13">
        <f t="shared" si="1"/>
        <v>0.13725490196078433</v>
      </c>
    </row>
    <row r="6" spans="1:21" ht="14.5" hidden="1" customHeight="1" x14ac:dyDescent="0.35">
      <c r="A6">
        <v>20</v>
      </c>
      <c r="B6" t="s">
        <v>271</v>
      </c>
      <c r="C6" t="s">
        <v>268</v>
      </c>
      <c r="F6" t="s">
        <v>275</v>
      </c>
      <c r="J6" s="78"/>
    </row>
    <row r="7" spans="1:21" ht="14.5" hidden="1" customHeight="1" x14ac:dyDescent="0.35">
      <c r="A7">
        <v>21</v>
      </c>
      <c r="B7" t="s">
        <v>271</v>
      </c>
      <c r="C7" t="s">
        <v>268</v>
      </c>
      <c r="F7" t="s">
        <v>275</v>
      </c>
      <c r="J7" s="78"/>
    </row>
    <row r="8" spans="1:21" ht="14.5" hidden="1" customHeight="1" x14ac:dyDescent="0.35">
      <c r="A8">
        <v>22</v>
      </c>
      <c r="B8" t="s">
        <v>271</v>
      </c>
      <c r="C8" t="s">
        <v>268</v>
      </c>
      <c r="F8" t="s">
        <v>275</v>
      </c>
      <c r="J8" s="78"/>
    </row>
    <row r="9" spans="1:21" ht="14.5" hidden="1" customHeight="1" x14ac:dyDescent="0.35">
      <c r="A9">
        <v>22</v>
      </c>
      <c r="B9" t="s">
        <v>271</v>
      </c>
      <c r="C9" t="s">
        <v>268</v>
      </c>
      <c r="F9" t="s">
        <v>275</v>
      </c>
      <c r="J9" s="78"/>
    </row>
    <row r="10" spans="1:21" ht="14.5" hidden="1" customHeight="1" x14ac:dyDescent="0.35">
      <c r="A10">
        <v>22</v>
      </c>
      <c r="B10" t="s">
        <v>271</v>
      </c>
      <c r="C10" t="s">
        <v>268</v>
      </c>
      <c r="F10" t="s">
        <v>275</v>
      </c>
      <c r="J10" s="78"/>
    </row>
    <row r="11" spans="1:21" ht="14.5" hidden="1" customHeight="1" x14ac:dyDescent="0.35">
      <c r="A11">
        <v>22</v>
      </c>
      <c r="B11" t="s">
        <v>271</v>
      </c>
      <c r="C11" t="s">
        <v>268</v>
      </c>
      <c r="F11" t="s">
        <v>275</v>
      </c>
      <c r="J11" s="78"/>
    </row>
    <row r="12" spans="1:21" ht="14.5" hidden="1" customHeight="1" x14ac:dyDescent="0.35">
      <c r="A12">
        <v>22</v>
      </c>
      <c r="B12" t="s">
        <v>271</v>
      </c>
      <c r="C12" t="s">
        <v>268</v>
      </c>
      <c r="F12" t="s">
        <v>268</v>
      </c>
      <c r="G12" t="s">
        <v>374</v>
      </c>
      <c r="J12" s="78"/>
    </row>
    <row r="13" spans="1:21" ht="14.5" hidden="1" customHeight="1" x14ac:dyDescent="0.35">
      <c r="A13">
        <v>24</v>
      </c>
      <c r="B13" t="s">
        <v>271</v>
      </c>
      <c r="C13" t="s">
        <v>268</v>
      </c>
      <c r="F13" t="s">
        <v>275</v>
      </c>
      <c r="J13" s="78"/>
    </row>
    <row r="14" spans="1:21" ht="14.5" hidden="1" customHeight="1" x14ac:dyDescent="0.35">
      <c r="A14">
        <v>24</v>
      </c>
      <c r="B14" t="s">
        <v>271</v>
      </c>
      <c r="C14" t="s">
        <v>268</v>
      </c>
      <c r="F14" t="s">
        <v>275</v>
      </c>
      <c r="J14" s="78"/>
    </row>
    <row r="15" spans="1:21" x14ac:dyDescent="0.35">
      <c r="A15">
        <v>24</v>
      </c>
      <c r="B15" t="s">
        <v>319</v>
      </c>
      <c r="C15" t="s">
        <v>268</v>
      </c>
      <c r="F15" t="s">
        <v>275</v>
      </c>
      <c r="J15" s="77"/>
      <c r="K15" s="14" t="s">
        <v>1593</v>
      </c>
      <c r="L15" s="14" t="s">
        <v>1594</v>
      </c>
      <c r="M15" s="14" t="s">
        <v>1591</v>
      </c>
    </row>
    <row r="16" spans="1:21" hidden="1" x14ac:dyDescent="0.35">
      <c r="A16">
        <v>25</v>
      </c>
      <c r="B16" t="s">
        <v>271</v>
      </c>
      <c r="C16" t="s">
        <v>268</v>
      </c>
      <c r="F16" t="s">
        <v>275</v>
      </c>
    </row>
    <row r="17" spans="1:13" hidden="1" x14ac:dyDescent="0.35">
      <c r="A17">
        <v>25</v>
      </c>
      <c r="B17" t="s">
        <v>271</v>
      </c>
      <c r="C17" t="s">
        <v>268</v>
      </c>
      <c r="F17" t="s">
        <v>268</v>
      </c>
      <c r="G17" t="s">
        <v>416</v>
      </c>
    </row>
    <row r="18" spans="1:13" hidden="1" x14ac:dyDescent="0.35">
      <c r="A18">
        <v>25</v>
      </c>
      <c r="B18" t="s">
        <v>271</v>
      </c>
      <c r="C18" t="s">
        <v>268</v>
      </c>
      <c r="F18" t="s">
        <v>275</v>
      </c>
    </row>
    <row r="19" spans="1:13" hidden="1" x14ac:dyDescent="0.35">
      <c r="A19">
        <v>25</v>
      </c>
      <c r="B19" t="s">
        <v>271</v>
      </c>
      <c r="C19" t="s">
        <v>268</v>
      </c>
      <c r="F19" t="s">
        <v>275</v>
      </c>
    </row>
    <row r="20" spans="1:13" hidden="1" x14ac:dyDescent="0.35">
      <c r="A20">
        <v>25</v>
      </c>
      <c r="B20" t="s">
        <v>271</v>
      </c>
      <c r="C20" t="s">
        <v>268</v>
      </c>
      <c r="F20" t="s">
        <v>268</v>
      </c>
      <c r="G20" t="s">
        <v>416</v>
      </c>
    </row>
    <row r="21" spans="1:13" hidden="1" x14ac:dyDescent="0.35">
      <c r="A21">
        <v>25</v>
      </c>
      <c r="B21" t="s">
        <v>271</v>
      </c>
      <c r="C21" t="s">
        <v>268</v>
      </c>
      <c r="F21" t="s">
        <v>275</v>
      </c>
    </row>
    <row r="22" spans="1:13" hidden="1" x14ac:dyDescent="0.35">
      <c r="A22">
        <v>25</v>
      </c>
      <c r="B22" t="s">
        <v>271</v>
      </c>
      <c r="C22" t="s">
        <v>268</v>
      </c>
      <c r="F22" t="s">
        <v>275</v>
      </c>
    </row>
    <row r="23" spans="1:13" hidden="1" x14ac:dyDescent="0.35">
      <c r="A23">
        <v>25</v>
      </c>
      <c r="B23" t="s">
        <v>271</v>
      </c>
      <c r="C23" t="s">
        <v>268</v>
      </c>
      <c r="F23" t="s">
        <v>275</v>
      </c>
    </row>
    <row r="24" spans="1:13" hidden="1" x14ac:dyDescent="0.35">
      <c r="A24">
        <v>25</v>
      </c>
      <c r="B24" t="s">
        <v>271</v>
      </c>
      <c r="C24" t="s">
        <v>268</v>
      </c>
      <c r="F24" t="s">
        <v>275</v>
      </c>
    </row>
    <row r="25" spans="1:13" x14ac:dyDescent="0.35">
      <c r="A25">
        <v>25</v>
      </c>
      <c r="B25" t="s">
        <v>319</v>
      </c>
      <c r="C25" t="s">
        <v>268</v>
      </c>
      <c r="F25" t="s">
        <v>275</v>
      </c>
      <c r="J25" s="9" t="s">
        <v>271</v>
      </c>
      <c r="K25" s="9">
        <v>142</v>
      </c>
      <c r="L25" s="9">
        <v>42</v>
      </c>
      <c r="M25" s="9">
        <v>20</v>
      </c>
    </row>
    <row r="26" spans="1:13" hidden="1" x14ac:dyDescent="0.35">
      <c r="A26">
        <v>25</v>
      </c>
      <c r="B26" t="s">
        <v>271</v>
      </c>
      <c r="C26" t="s">
        <v>268</v>
      </c>
      <c r="F26" t="s">
        <v>268</v>
      </c>
      <c r="G26" t="s">
        <v>416</v>
      </c>
    </row>
    <row r="27" spans="1:13" x14ac:dyDescent="0.35">
      <c r="A27">
        <f>E27</f>
        <v>25</v>
      </c>
      <c r="B27" t="str">
        <f>D27</f>
        <v>male</v>
      </c>
      <c r="C27" t="s">
        <v>275</v>
      </c>
      <c r="D27" t="s">
        <v>393</v>
      </c>
      <c r="E27">
        <v>25</v>
      </c>
      <c r="F27" t="s">
        <v>275</v>
      </c>
      <c r="J27" s="9" t="s">
        <v>319</v>
      </c>
      <c r="K27" s="9">
        <v>114</v>
      </c>
      <c r="L27" s="9">
        <v>59</v>
      </c>
      <c r="M27" s="9">
        <v>29</v>
      </c>
    </row>
    <row r="28" spans="1:13" x14ac:dyDescent="0.35">
      <c r="A28">
        <v>25</v>
      </c>
      <c r="B28" t="s">
        <v>319</v>
      </c>
      <c r="C28" t="s">
        <v>268</v>
      </c>
      <c r="F28" t="s">
        <v>275</v>
      </c>
      <c r="J28" s="9" t="s">
        <v>1578</v>
      </c>
      <c r="K28" s="9">
        <f>SUM(K25:K27)</f>
        <v>256</v>
      </c>
      <c r="L28" s="9">
        <f t="shared" ref="L28:M28" si="2">SUM(L25:L27)</f>
        <v>101</v>
      </c>
      <c r="M28" s="9">
        <f t="shared" si="2"/>
        <v>49</v>
      </c>
    </row>
    <row r="29" spans="1:13" hidden="1" x14ac:dyDescent="0.35">
      <c r="A29">
        <v>25</v>
      </c>
      <c r="B29" t="s">
        <v>271</v>
      </c>
      <c r="C29" t="s">
        <v>268</v>
      </c>
      <c r="F29" t="s">
        <v>275</v>
      </c>
    </row>
    <row r="30" spans="1:13" hidden="1" x14ac:dyDescent="0.35">
      <c r="A30">
        <v>25</v>
      </c>
      <c r="B30" t="s">
        <v>271</v>
      </c>
      <c r="C30" t="s">
        <v>268</v>
      </c>
      <c r="F30" t="s">
        <v>275</v>
      </c>
    </row>
    <row r="31" spans="1:13" hidden="1" x14ac:dyDescent="0.35">
      <c r="A31">
        <v>25</v>
      </c>
      <c r="B31" t="s">
        <v>271</v>
      </c>
      <c r="C31" t="s">
        <v>268</v>
      </c>
      <c r="F31" t="s">
        <v>275</v>
      </c>
    </row>
    <row r="32" spans="1:13" hidden="1" x14ac:dyDescent="0.35">
      <c r="A32">
        <v>25</v>
      </c>
      <c r="B32" t="s">
        <v>271</v>
      </c>
      <c r="C32" t="s">
        <v>268</v>
      </c>
      <c r="F32" t="s">
        <v>275</v>
      </c>
    </row>
    <row r="33" spans="1:13" hidden="1" x14ac:dyDescent="0.35">
      <c r="A33">
        <v>25</v>
      </c>
      <c r="B33" t="s">
        <v>271</v>
      </c>
      <c r="C33" t="s">
        <v>268</v>
      </c>
      <c r="F33" t="s">
        <v>268</v>
      </c>
      <c r="G33" t="s">
        <v>502</v>
      </c>
    </row>
    <row r="34" spans="1:13" x14ac:dyDescent="0.35">
      <c r="A34">
        <v>25</v>
      </c>
      <c r="B34" t="s">
        <v>319</v>
      </c>
      <c r="C34" t="s">
        <v>268</v>
      </c>
      <c r="F34" t="s">
        <v>275</v>
      </c>
      <c r="J34" s="15" t="s">
        <v>1579</v>
      </c>
      <c r="K34" s="16">
        <f>K28/357</f>
        <v>0.71708683473389356</v>
      </c>
      <c r="L34" s="16">
        <f t="shared" ref="L34:M34" si="3">L28/357</f>
        <v>0.28291316526610644</v>
      </c>
      <c r="M34" s="16">
        <f t="shared" si="3"/>
        <v>0.13725490196078433</v>
      </c>
    </row>
    <row r="35" spans="1:13" hidden="1" x14ac:dyDescent="0.35">
      <c r="A35">
        <v>26</v>
      </c>
      <c r="B35" t="s">
        <v>271</v>
      </c>
      <c r="C35" t="s">
        <v>268</v>
      </c>
      <c r="F35" t="s">
        <v>275</v>
      </c>
    </row>
    <row r="36" spans="1:13" x14ac:dyDescent="0.35">
      <c r="A36">
        <f>E36</f>
        <v>26</v>
      </c>
      <c r="B36" t="str">
        <f>D36</f>
        <v>male</v>
      </c>
      <c r="C36" t="s">
        <v>275</v>
      </c>
      <c r="D36" t="s">
        <v>393</v>
      </c>
      <c r="E36">
        <v>26</v>
      </c>
      <c r="F36" t="s">
        <v>275</v>
      </c>
    </row>
    <row r="37" spans="1:13" hidden="1" x14ac:dyDescent="0.35">
      <c r="A37">
        <v>26</v>
      </c>
      <c r="B37" t="s">
        <v>271</v>
      </c>
      <c r="C37" t="s">
        <v>268</v>
      </c>
      <c r="F37" t="s">
        <v>275</v>
      </c>
    </row>
    <row r="38" spans="1:13" hidden="1" x14ac:dyDescent="0.35">
      <c r="A38">
        <v>26</v>
      </c>
      <c r="B38" t="s">
        <v>271</v>
      </c>
      <c r="C38" t="s">
        <v>268</v>
      </c>
      <c r="F38" t="s">
        <v>275</v>
      </c>
    </row>
    <row r="39" spans="1:13" hidden="1" x14ac:dyDescent="0.35">
      <c r="A39">
        <v>26</v>
      </c>
      <c r="B39" t="s">
        <v>271</v>
      </c>
      <c r="C39" t="s">
        <v>268</v>
      </c>
      <c r="F39" t="s">
        <v>275</v>
      </c>
    </row>
    <row r="40" spans="1:13" hidden="1" x14ac:dyDescent="0.35">
      <c r="A40">
        <v>27</v>
      </c>
      <c r="B40" t="s">
        <v>271</v>
      </c>
      <c r="C40" t="s">
        <v>268</v>
      </c>
      <c r="F40" t="s">
        <v>275</v>
      </c>
    </row>
    <row r="41" spans="1:13" hidden="1" x14ac:dyDescent="0.35">
      <c r="A41">
        <v>27</v>
      </c>
      <c r="B41" t="s">
        <v>271</v>
      </c>
      <c r="C41" t="s">
        <v>268</v>
      </c>
      <c r="F41" t="s">
        <v>275</v>
      </c>
    </row>
    <row r="42" spans="1:13" hidden="1" x14ac:dyDescent="0.35">
      <c r="A42">
        <v>27</v>
      </c>
      <c r="B42" t="s">
        <v>271</v>
      </c>
      <c r="C42" t="s">
        <v>268</v>
      </c>
      <c r="F42" t="s">
        <v>275</v>
      </c>
    </row>
    <row r="43" spans="1:13" x14ac:dyDescent="0.35">
      <c r="A43">
        <v>27</v>
      </c>
      <c r="B43" t="s">
        <v>319</v>
      </c>
      <c r="C43" t="s">
        <v>268</v>
      </c>
      <c r="F43" t="s">
        <v>275</v>
      </c>
    </row>
    <row r="44" spans="1:13" hidden="1" x14ac:dyDescent="0.35">
      <c r="A44">
        <v>27</v>
      </c>
      <c r="B44" t="s">
        <v>271</v>
      </c>
      <c r="C44" t="s">
        <v>268</v>
      </c>
      <c r="F44" t="s">
        <v>275</v>
      </c>
    </row>
    <row r="45" spans="1:13" hidden="1" x14ac:dyDescent="0.35">
      <c r="A45">
        <v>27</v>
      </c>
      <c r="B45" t="s">
        <v>271</v>
      </c>
      <c r="C45" t="s">
        <v>268</v>
      </c>
      <c r="F45" t="s">
        <v>275</v>
      </c>
    </row>
    <row r="46" spans="1:13" x14ac:dyDescent="0.35">
      <c r="A46">
        <v>27</v>
      </c>
      <c r="B46" t="s">
        <v>319</v>
      </c>
      <c r="C46" t="s">
        <v>268</v>
      </c>
      <c r="F46" t="s">
        <v>275</v>
      </c>
    </row>
    <row r="47" spans="1:13" hidden="1" x14ac:dyDescent="0.35">
      <c r="A47">
        <v>27</v>
      </c>
      <c r="B47" t="s">
        <v>271</v>
      </c>
      <c r="C47" t="s">
        <v>268</v>
      </c>
      <c r="F47" t="s">
        <v>275</v>
      </c>
    </row>
    <row r="48" spans="1:13" hidden="1" x14ac:dyDescent="0.35">
      <c r="A48">
        <v>28</v>
      </c>
      <c r="B48" t="s">
        <v>271</v>
      </c>
      <c r="C48" t="s">
        <v>268</v>
      </c>
      <c r="F48" t="s">
        <v>275</v>
      </c>
    </row>
    <row r="49" spans="1:7" hidden="1" x14ac:dyDescent="0.35">
      <c r="A49">
        <v>28</v>
      </c>
      <c r="B49" t="s">
        <v>271</v>
      </c>
      <c r="C49" t="s">
        <v>268</v>
      </c>
      <c r="F49" t="s">
        <v>275</v>
      </c>
    </row>
    <row r="50" spans="1:7" hidden="1" x14ac:dyDescent="0.35">
      <c r="A50">
        <v>28</v>
      </c>
      <c r="B50" t="s">
        <v>271</v>
      </c>
      <c r="C50" t="s">
        <v>268</v>
      </c>
      <c r="F50" t="s">
        <v>275</v>
      </c>
    </row>
    <row r="51" spans="1:7" hidden="1" x14ac:dyDescent="0.35">
      <c r="A51">
        <v>28</v>
      </c>
      <c r="B51" t="s">
        <v>271</v>
      </c>
      <c r="C51" t="s">
        <v>268</v>
      </c>
      <c r="F51" t="s">
        <v>275</v>
      </c>
    </row>
    <row r="52" spans="1:7" hidden="1" x14ac:dyDescent="0.35">
      <c r="A52">
        <v>28</v>
      </c>
      <c r="B52" t="s">
        <v>271</v>
      </c>
      <c r="C52" t="s">
        <v>268</v>
      </c>
      <c r="F52" t="s">
        <v>275</v>
      </c>
    </row>
    <row r="53" spans="1:7" hidden="1" x14ac:dyDescent="0.35">
      <c r="A53">
        <v>28</v>
      </c>
      <c r="B53" t="s">
        <v>271</v>
      </c>
      <c r="C53" t="s">
        <v>268</v>
      </c>
      <c r="F53" t="s">
        <v>275</v>
      </c>
    </row>
    <row r="54" spans="1:7" hidden="1" x14ac:dyDescent="0.35">
      <c r="A54">
        <v>28</v>
      </c>
      <c r="B54" t="s">
        <v>271</v>
      </c>
      <c r="C54" t="s">
        <v>268</v>
      </c>
      <c r="F54" t="s">
        <v>275</v>
      </c>
    </row>
    <row r="55" spans="1:7" hidden="1" x14ac:dyDescent="0.35">
      <c r="A55">
        <v>28</v>
      </c>
      <c r="B55" t="s">
        <v>271</v>
      </c>
      <c r="C55" t="s">
        <v>268</v>
      </c>
      <c r="F55" t="s">
        <v>275</v>
      </c>
    </row>
    <row r="56" spans="1:7" x14ac:dyDescent="0.35">
      <c r="A56">
        <f>E56</f>
        <v>28</v>
      </c>
      <c r="B56" t="str">
        <f>D56</f>
        <v>male</v>
      </c>
      <c r="C56" t="s">
        <v>275</v>
      </c>
      <c r="D56" t="s">
        <v>393</v>
      </c>
      <c r="E56">
        <v>28</v>
      </c>
      <c r="F56" t="s">
        <v>275</v>
      </c>
    </row>
    <row r="57" spans="1:7" hidden="1" x14ac:dyDescent="0.35">
      <c r="A57">
        <v>28</v>
      </c>
      <c r="B57" t="s">
        <v>271</v>
      </c>
      <c r="C57" t="s">
        <v>268</v>
      </c>
      <c r="F57" t="s">
        <v>268</v>
      </c>
      <c r="G57" t="s">
        <v>416</v>
      </c>
    </row>
    <row r="58" spans="1:7" hidden="1" x14ac:dyDescent="0.35">
      <c r="A58">
        <v>28</v>
      </c>
      <c r="B58" t="s">
        <v>271</v>
      </c>
      <c r="C58" t="s">
        <v>268</v>
      </c>
      <c r="F58" t="s">
        <v>275</v>
      </c>
    </row>
    <row r="59" spans="1:7" x14ac:dyDescent="0.35">
      <c r="A59">
        <v>28</v>
      </c>
      <c r="B59" t="s">
        <v>319</v>
      </c>
      <c r="C59" t="s">
        <v>268</v>
      </c>
      <c r="F59" t="s">
        <v>275</v>
      </c>
    </row>
    <row r="60" spans="1:7" hidden="1" x14ac:dyDescent="0.35">
      <c r="A60">
        <v>28</v>
      </c>
      <c r="B60" t="s">
        <v>271</v>
      </c>
      <c r="C60" t="s">
        <v>268</v>
      </c>
      <c r="F60" t="s">
        <v>268</v>
      </c>
      <c r="G60" t="s">
        <v>604</v>
      </c>
    </row>
    <row r="61" spans="1:7" hidden="1" x14ac:dyDescent="0.35">
      <c r="A61">
        <v>28</v>
      </c>
      <c r="B61" t="s">
        <v>271</v>
      </c>
      <c r="C61" t="s">
        <v>268</v>
      </c>
      <c r="F61" t="s">
        <v>275</v>
      </c>
    </row>
    <row r="62" spans="1:7" hidden="1" x14ac:dyDescent="0.35">
      <c r="A62">
        <v>28</v>
      </c>
      <c r="B62" t="s">
        <v>271</v>
      </c>
      <c r="C62" t="s">
        <v>268</v>
      </c>
      <c r="F62" t="s">
        <v>275</v>
      </c>
    </row>
    <row r="63" spans="1:7" hidden="1" x14ac:dyDescent="0.35">
      <c r="A63">
        <v>28</v>
      </c>
      <c r="B63" t="s">
        <v>271</v>
      </c>
      <c r="C63" t="s">
        <v>268</v>
      </c>
      <c r="F63" t="s">
        <v>275</v>
      </c>
    </row>
    <row r="64" spans="1:7" x14ac:dyDescent="0.35">
      <c r="A64">
        <v>28</v>
      </c>
      <c r="B64" t="s">
        <v>319</v>
      </c>
      <c r="C64" t="s">
        <v>268</v>
      </c>
      <c r="F64" t="s">
        <v>268</v>
      </c>
      <c r="G64" t="s">
        <v>416</v>
      </c>
    </row>
    <row r="65" spans="1:7" x14ac:dyDescent="0.35">
      <c r="A65">
        <v>28</v>
      </c>
      <c r="B65" t="s">
        <v>319</v>
      </c>
      <c r="C65" t="s">
        <v>268</v>
      </c>
      <c r="F65" t="s">
        <v>275</v>
      </c>
    </row>
    <row r="66" spans="1:7" hidden="1" x14ac:dyDescent="0.35">
      <c r="A66">
        <v>28</v>
      </c>
      <c r="B66" t="s">
        <v>271</v>
      </c>
      <c r="C66" t="s">
        <v>268</v>
      </c>
      <c r="F66" t="s">
        <v>275</v>
      </c>
    </row>
    <row r="67" spans="1:7" hidden="1" x14ac:dyDescent="0.35">
      <c r="A67">
        <v>29</v>
      </c>
      <c r="B67" t="s">
        <v>271</v>
      </c>
      <c r="C67" t="s">
        <v>268</v>
      </c>
      <c r="F67" t="s">
        <v>268</v>
      </c>
      <c r="G67" t="s">
        <v>416</v>
      </c>
    </row>
    <row r="68" spans="1:7" hidden="1" x14ac:dyDescent="0.35">
      <c r="A68">
        <v>30</v>
      </c>
      <c r="B68" t="s">
        <v>271</v>
      </c>
      <c r="C68" t="s">
        <v>268</v>
      </c>
      <c r="F68" t="s">
        <v>275</v>
      </c>
    </row>
    <row r="69" spans="1:7" hidden="1" x14ac:dyDescent="0.35">
      <c r="A69">
        <v>30</v>
      </c>
      <c r="B69" t="s">
        <v>271</v>
      </c>
      <c r="C69" t="s">
        <v>268</v>
      </c>
      <c r="F69" t="s">
        <v>275</v>
      </c>
    </row>
    <row r="70" spans="1:7" x14ac:dyDescent="0.35">
      <c r="A70">
        <f>E70</f>
        <v>30</v>
      </c>
      <c r="B70" t="str">
        <f>D70</f>
        <v>male</v>
      </c>
      <c r="C70" t="s">
        <v>275</v>
      </c>
      <c r="D70" t="s">
        <v>393</v>
      </c>
      <c r="E70">
        <v>30</v>
      </c>
      <c r="F70" t="s">
        <v>275</v>
      </c>
    </row>
    <row r="71" spans="1:7" hidden="1" x14ac:dyDescent="0.35">
      <c r="A71">
        <v>30</v>
      </c>
      <c r="B71" t="s">
        <v>271</v>
      </c>
      <c r="C71" t="s">
        <v>268</v>
      </c>
      <c r="F71" t="s">
        <v>275</v>
      </c>
    </row>
    <row r="72" spans="1:7" hidden="1" x14ac:dyDescent="0.35">
      <c r="A72">
        <v>30</v>
      </c>
      <c r="B72" t="s">
        <v>271</v>
      </c>
      <c r="C72" t="s">
        <v>268</v>
      </c>
      <c r="F72" t="s">
        <v>275</v>
      </c>
    </row>
    <row r="73" spans="1:7" hidden="1" x14ac:dyDescent="0.35">
      <c r="A73">
        <v>30</v>
      </c>
      <c r="B73" t="s">
        <v>271</v>
      </c>
      <c r="C73" t="s">
        <v>268</v>
      </c>
      <c r="F73" t="s">
        <v>275</v>
      </c>
    </row>
    <row r="74" spans="1:7" hidden="1" x14ac:dyDescent="0.35">
      <c r="A74">
        <v>30</v>
      </c>
      <c r="B74" t="s">
        <v>271</v>
      </c>
      <c r="C74" t="s">
        <v>268</v>
      </c>
      <c r="F74" t="s">
        <v>275</v>
      </c>
    </row>
    <row r="75" spans="1:7" hidden="1" x14ac:dyDescent="0.35">
      <c r="A75">
        <v>30</v>
      </c>
      <c r="B75" t="s">
        <v>271</v>
      </c>
      <c r="C75" t="s">
        <v>268</v>
      </c>
      <c r="F75" t="s">
        <v>275</v>
      </c>
    </row>
    <row r="76" spans="1:7" x14ac:dyDescent="0.35">
      <c r="A76">
        <v>30</v>
      </c>
      <c r="B76" t="s">
        <v>319</v>
      </c>
      <c r="C76" t="s">
        <v>268</v>
      </c>
      <c r="F76" t="s">
        <v>275</v>
      </c>
    </row>
    <row r="77" spans="1:7" x14ac:dyDescent="0.35">
      <c r="A77">
        <v>30</v>
      </c>
      <c r="B77" t="s">
        <v>319</v>
      </c>
      <c r="C77" t="s">
        <v>268</v>
      </c>
      <c r="F77" t="s">
        <v>275</v>
      </c>
    </row>
    <row r="78" spans="1:7" hidden="1" x14ac:dyDescent="0.35">
      <c r="A78">
        <v>30</v>
      </c>
      <c r="B78" t="s">
        <v>271</v>
      </c>
      <c r="C78" t="s">
        <v>268</v>
      </c>
      <c r="F78" t="s">
        <v>275</v>
      </c>
    </row>
    <row r="79" spans="1:7" hidden="1" x14ac:dyDescent="0.35">
      <c r="A79">
        <v>30</v>
      </c>
      <c r="B79" t="s">
        <v>271</v>
      </c>
      <c r="C79" t="s">
        <v>268</v>
      </c>
      <c r="F79" t="s">
        <v>268</v>
      </c>
      <c r="G79" t="s">
        <v>604</v>
      </c>
    </row>
    <row r="80" spans="1:7" x14ac:dyDescent="0.35">
      <c r="A80">
        <v>30</v>
      </c>
      <c r="B80" t="s">
        <v>319</v>
      </c>
      <c r="C80" t="s">
        <v>268</v>
      </c>
      <c r="F80" t="s">
        <v>268</v>
      </c>
      <c r="G80" t="s">
        <v>416</v>
      </c>
    </row>
    <row r="81" spans="1:7" hidden="1" x14ac:dyDescent="0.35">
      <c r="A81">
        <v>30</v>
      </c>
      <c r="B81" t="s">
        <v>271</v>
      </c>
      <c r="C81" t="s">
        <v>268</v>
      </c>
      <c r="F81" t="s">
        <v>275</v>
      </c>
    </row>
    <row r="82" spans="1:7" hidden="1" x14ac:dyDescent="0.35">
      <c r="A82">
        <v>30</v>
      </c>
      <c r="B82" t="s">
        <v>271</v>
      </c>
      <c r="C82" t="s">
        <v>268</v>
      </c>
      <c r="F82" t="s">
        <v>275</v>
      </c>
    </row>
    <row r="83" spans="1:7" x14ac:dyDescent="0.35">
      <c r="A83">
        <v>30</v>
      </c>
      <c r="B83" t="s">
        <v>319</v>
      </c>
      <c r="C83" t="s">
        <v>268</v>
      </c>
      <c r="F83" t="s">
        <v>275</v>
      </c>
    </row>
    <row r="84" spans="1:7" x14ac:dyDescent="0.35">
      <c r="A84">
        <f t="shared" ref="A84:A89" si="4">E84</f>
        <v>30</v>
      </c>
      <c r="B84" t="str">
        <f t="shared" ref="B84:B89" si="5">D84</f>
        <v>male</v>
      </c>
      <c r="C84" t="s">
        <v>275</v>
      </c>
      <c r="D84" t="s">
        <v>393</v>
      </c>
      <c r="E84">
        <v>30</v>
      </c>
      <c r="F84" t="s">
        <v>275</v>
      </c>
    </row>
    <row r="85" spans="1:7" x14ac:dyDescent="0.35">
      <c r="A85">
        <f t="shared" si="4"/>
        <v>30</v>
      </c>
      <c r="B85" t="str">
        <f t="shared" si="5"/>
        <v>male</v>
      </c>
      <c r="C85" t="s">
        <v>275</v>
      </c>
      <c r="D85" t="s">
        <v>393</v>
      </c>
      <c r="E85">
        <v>30</v>
      </c>
      <c r="F85" t="s">
        <v>275</v>
      </c>
    </row>
    <row r="86" spans="1:7" x14ac:dyDescent="0.35">
      <c r="A86">
        <f t="shared" si="4"/>
        <v>30</v>
      </c>
      <c r="B86" t="str">
        <f t="shared" si="5"/>
        <v>male</v>
      </c>
      <c r="C86" t="s">
        <v>275</v>
      </c>
      <c r="D86" t="s">
        <v>393</v>
      </c>
      <c r="E86">
        <v>30</v>
      </c>
      <c r="F86" t="s">
        <v>275</v>
      </c>
    </row>
    <row r="87" spans="1:7" x14ac:dyDescent="0.35">
      <c r="A87">
        <f t="shared" si="4"/>
        <v>30</v>
      </c>
      <c r="B87" t="str">
        <f t="shared" si="5"/>
        <v>male</v>
      </c>
      <c r="C87" t="s">
        <v>275</v>
      </c>
      <c r="D87" t="s">
        <v>393</v>
      </c>
      <c r="E87">
        <v>30</v>
      </c>
      <c r="F87" t="s">
        <v>275</v>
      </c>
    </row>
    <row r="88" spans="1:7" x14ac:dyDescent="0.35">
      <c r="A88">
        <f t="shared" si="4"/>
        <v>30</v>
      </c>
      <c r="B88" t="str">
        <f t="shared" si="5"/>
        <v>male</v>
      </c>
      <c r="C88" t="s">
        <v>275</v>
      </c>
      <c r="D88" t="s">
        <v>393</v>
      </c>
      <c r="E88">
        <v>30</v>
      </c>
      <c r="F88" t="s">
        <v>275</v>
      </c>
    </row>
    <row r="89" spans="1:7" x14ac:dyDescent="0.35">
      <c r="A89">
        <f t="shared" si="4"/>
        <v>30</v>
      </c>
      <c r="B89" t="str">
        <f t="shared" si="5"/>
        <v>male</v>
      </c>
      <c r="C89" t="s">
        <v>275</v>
      </c>
      <c r="D89" t="s">
        <v>393</v>
      </c>
      <c r="E89">
        <v>30</v>
      </c>
      <c r="F89" t="s">
        <v>275</v>
      </c>
    </row>
    <row r="90" spans="1:7" hidden="1" x14ac:dyDescent="0.35">
      <c r="A90">
        <v>30</v>
      </c>
      <c r="B90" t="s">
        <v>271</v>
      </c>
      <c r="C90" t="s">
        <v>268</v>
      </c>
      <c r="F90" t="s">
        <v>268</v>
      </c>
      <c r="G90" t="s">
        <v>502</v>
      </c>
    </row>
    <row r="91" spans="1:7" x14ac:dyDescent="0.35">
      <c r="A91">
        <f>E91</f>
        <v>30</v>
      </c>
      <c r="B91" t="str">
        <f>D91</f>
        <v>male</v>
      </c>
      <c r="C91" t="s">
        <v>275</v>
      </c>
      <c r="D91" t="s">
        <v>393</v>
      </c>
      <c r="E91">
        <v>30</v>
      </c>
      <c r="F91" t="s">
        <v>275</v>
      </c>
    </row>
    <row r="92" spans="1:7" x14ac:dyDescent="0.35">
      <c r="A92">
        <f>E92</f>
        <v>30</v>
      </c>
      <c r="B92" t="str">
        <f>D92</f>
        <v>male</v>
      </c>
      <c r="C92" t="s">
        <v>275</v>
      </c>
      <c r="D92" t="s">
        <v>393</v>
      </c>
      <c r="E92">
        <v>30</v>
      </c>
      <c r="F92" t="s">
        <v>275</v>
      </c>
    </row>
    <row r="93" spans="1:7" x14ac:dyDescent="0.35">
      <c r="A93">
        <f>E93</f>
        <v>30</v>
      </c>
      <c r="B93" t="str">
        <f>D93</f>
        <v>male</v>
      </c>
      <c r="C93" t="s">
        <v>275</v>
      </c>
      <c r="D93" t="s">
        <v>393</v>
      </c>
      <c r="E93">
        <v>30</v>
      </c>
      <c r="F93" t="s">
        <v>275</v>
      </c>
    </row>
    <row r="94" spans="1:7" hidden="1" x14ac:dyDescent="0.35">
      <c r="A94">
        <v>30</v>
      </c>
      <c r="B94" t="s">
        <v>271</v>
      </c>
      <c r="C94" t="s">
        <v>268</v>
      </c>
      <c r="F94" t="s">
        <v>268</v>
      </c>
      <c r="G94" t="s">
        <v>416</v>
      </c>
    </row>
    <row r="95" spans="1:7" x14ac:dyDescent="0.35">
      <c r="A95">
        <f>E95</f>
        <v>30</v>
      </c>
      <c r="B95" t="str">
        <f>D95</f>
        <v>male</v>
      </c>
      <c r="C95" t="s">
        <v>275</v>
      </c>
      <c r="D95" t="s">
        <v>393</v>
      </c>
      <c r="E95">
        <v>30</v>
      </c>
      <c r="F95" t="s">
        <v>268</v>
      </c>
      <c r="G95" t="s">
        <v>604</v>
      </c>
    </row>
    <row r="96" spans="1:7" x14ac:dyDescent="0.35">
      <c r="A96">
        <f>E96</f>
        <v>30</v>
      </c>
      <c r="B96" t="str">
        <f>D96</f>
        <v>male</v>
      </c>
      <c r="C96" t="s">
        <v>275</v>
      </c>
      <c r="D96" t="s">
        <v>393</v>
      </c>
      <c r="E96">
        <v>30</v>
      </c>
      <c r="F96" t="s">
        <v>275</v>
      </c>
    </row>
    <row r="97" spans="1:7" hidden="1" x14ac:dyDescent="0.35">
      <c r="A97">
        <v>30</v>
      </c>
      <c r="B97" t="s">
        <v>271</v>
      </c>
      <c r="C97" t="s">
        <v>268</v>
      </c>
      <c r="F97" t="s">
        <v>275</v>
      </c>
    </row>
    <row r="98" spans="1:7" x14ac:dyDescent="0.35">
      <c r="A98">
        <v>30</v>
      </c>
      <c r="B98" t="s">
        <v>319</v>
      </c>
      <c r="C98" t="s">
        <v>268</v>
      </c>
      <c r="F98" t="s">
        <v>275</v>
      </c>
    </row>
    <row r="99" spans="1:7" x14ac:dyDescent="0.35">
      <c r="A99">
        <v>30</v>
      </c>
      <c r="B99" t="s">
        <v>319</v>
      </c>
      <c r="C99" t="s">
        <v>268</v>
      </c>
      <c r="F99" t="s">
        <v>275</v>
      </c>
    </row>
    <row r="100" spans="1:7" hidden="1" x14ac:dyDescent="0.35">
      <c r="A100">
        <v>30</v>
      </c>
      <c r="B100" t="s">
        <v>271</v>
      </c>
      <c r="C100" t="s">
        <v>268</v>
      </c>
      <c r="F100" t="s">
        <v>275</v>
      </c>
    </row>
    <row r="101" spans="1:7" hidden="1" x14ac:dyDescent="0.35">
      <c r="A101">
        <v>30</v>
      </c>
      <c r="B101" t="s">
        <v>271</v>
      </c>
      <c r="C101" t="s">
        <v>268</v>
      </c>
      <c r="F101" t="s">
        <v>275</v>
      </c>
    </row>
    <row r="102" spans="1:7" x14ac:dyDescent="0.35">
      <c r="A102">
        <v>30</v>
      </c>
      <c r="B102" t="s">
        <v>319</v>
      </c>
      <c r="C102" t="s">
        <v>268</v>
      </c>
      <c r="F102" t="s">
        <v>275</v>
      </c>
    </row>
    <row r="103" spans="1:7" hidden="1" x14ac:dyDescent="0.35">
      <c r="A103">
        <v>30</v>
      </c>
      <c r="B103" t="s">
        <v>271</v>
      </c>
      <c r="C103" t="s">
        <v>268</v>
      </c>
      <c r="F103" t="s">
        <v>275</v>
      </c>
    </row>
    <row r="104" spans="1:7" hidden="1" x14ac:dyDescent="0.35">
      <c r="A104">
        <v>30</v>
      </c>
      <c r="B104" t="s">
        <v>271</v>
      </c>
      <c r="C104" t="s">
        <v>268</v>
      </c>
      <c r="F104" t="s">
        <v>275</v>
      </c>
    </row>
    <row r="105" spans="1:7" hidden="1" x14ac:dyDescent="0.35">
      <c r="A105">
        <v>30</v>
      </c>
      <c r="B105" t="s">
        <v>271</v>
      </c>
      <c r="C105" t="s">
        <v>268</v>
      </c>
      <c r="F105" t="s">
        <v>275</v>
      </c>
    </row>
    <row r="106" spans="1:7" x14ac:dyDescent="0.35">
      <c r="A106">
        <v>30</v>
      </c>
      <c r="B106" t="s">
        <v>319</v>
      </c>
      <c r="C106" t="s">
        <v>268</v>
      </c>
      <c r="F106" t="s">
        <v>268</v>
      </c>
      <c r="G106" t="s">
        <v>604</v>
      </c>
    </row>
    <row r="107" spans="1:7" x14ac:dyDescent="0.35">
      <c r="A107">
        <v>30</v>
      </c>
      <c r="B107" t="s">
        <v>319</v>
      </c>
      <c r="C107" t="s">
        <v>268</v>
      </c>
      <c r="F107" t="s">
        <v>275</v>
      </c>
    </row>
    <row r="108" spans="1:7" hidden="1" x14ac:dyDescent="0.35">
      <c r="A108">
        <v>31</v>
      </c>
      <c r="B108" t="s">
        <v>271</v>
      </c>
      <c r="C108" t="s">
        <v>268</v>
      </c>
      <c r="F108" t="s">
        <v>275</v>
      </c>
    </row>
    <row r="109" spans="1:7" hidden="1" x14ac:dyDescent="0.35">
      <c r="A109">
        <v>32</v>
      </c>
      <c r="B109" t="s">
        <v>271</v>
      </c>
      <c r="C109" t="s">
        <v>268</v>
      </c>
      <c r="F109" t="s">
        <v>275</v>
      </c>
    </row>
    <row r="110" spans="1:7" hidden="1" x14ac:dyDescent="0.35">
      <c r="A110">
        <v>32</v>
      </c>
      <c r="B110" t="s">
        <v>271</v>
      </c>
      <c r="C110" t="s">
        <v>268</v>
      </c>
      <c r="F110" t="s">
        <v>275</v>
      </c>
    </row>
    <row r="111" spans="1:7" x14ac:dyDescent="0.35">
      <c r="A111">
        <v>32</v>
      </c>
      <c r="B111" t="s">
        <v>319</v>
      </c>
      <c r="C111" t="s">
        <v>268</v>
      </c>
      <c r="F111" t="s">
        <v>275</v>
      </c>
    </row>
    <row r="112" spans="1:7" hidden="1" x14ac:dyDescent="0.35">
      <c r="A112">
        <v>32</v>
      </c>
      <c r="B112" t="s">
        <v>271</v>
      </c>
      <c r="C112" t="s">
        <v>268</v>
      </c>
      <c r="F112" t="s">
        <v>275</v>
      </c>
    </row>
    <row r="113" spans="1:6" hidden="1" x14ac:dyDescent="0.35">
      <c r="A113">
        <v>32</v>
      </c>
      <c r="B113" t="s">
        <v>271</v>
      </c>
      <c r="C113" t="s">
        <v>268</v>
      </c>
      <c r="F113" t="s">
        <v>275</v>
      </c>
    </row>
    <row r="114" spans="1:6" x14ac:dyDescent="0.35">
      <c r="A114">
        <f>E114</f>
        <v>32</v>
      </c>
      <c r="B114" t="str">
        <f>D114</f>
        <v>male</v>
      </c>
      <c r="C114" t="s">
        <v>275</v>
      </c>
      <c r="D114" t="s">
        <v>393</v>
      </c>
      <c r="E114">
        <v>32</v>
      </c>
      <c r="F114" t="s">
        <v>275</v>
      </c>
    </row>
    <row r="115" spans="1:6" hidden="1" x14ac:dyDescent="0.35">
      <c r="A115">
        <v>32</v>
      </c>
      <c r="B115" t="s">
        <v>271</v>
      </c>
      <c r="C115" t="s">
        <v>268</v>
      </c>
      <c r="F115" t="s">
        <v>275</v>
      </c>
    </row>
    <row r="116" spans="1:6" hidden="1" x14ac:dyDescent="0.35">
      <c r="A116">
        <v>32</v>
      </c>
      <c r="B116" t="s">
        <v>271</v>
      </c>
      <c r="C116" t="s">
        <v>268</v>
      </c>
      <c r="F116" t="s">
        <v>275</v>
      </c>
    </row>
    <row r="117" spans="1:6" hidden="1" x14ac:dyDescent="0.35">
      <c r="A117">
        <v>32</v>
      </c>
      <c r="B117" t="s">
        <v>271</v>
      </c>
      <c r="C117" t="s">
        <v>268</v>
      </c>
      <c r="F117" t="s">
        <v>275</v>
      </c>
    </row>
    <row r="118" spans="1:6" hidden="1" x14ac:dyDescent="0.35">
      <c r="A118">
        <v>32</v>
      </c>
      <c r="B118" t="s">
        <v>271</v>
      </c>
      <c r="C118" t="s">
        <v>268</v>
      </c>
      <c r="F118" t="s">
        <v>275</v>
      </c>
    </row>
    <row r="119" spans="1:6" x14ac:dyDescent="0.35">
      <c r="A119">
        <v>32</v>
      </c>
      <c r="B119" t="s">
        <v>319</v>
      </c>
      <c r="C119" t="s">
        <v>268</v>
      </c>
      <c r="F119" t="s">
        <v>275</v>
      </c>
    </row>
    <row r="120" spans="1:6" hidden="1" x14ac:dyDescent="0.35">
      <c r="A120">
        <v>32</v>
      </c>
      <c r="B120" t="s">
        <v>271</v>
      </c>
      <c r="C120" t="s">
        <v>268</v>
      </c>
      <c r="F120" t="s">
        <v>275</v>
      </c>
    </row>
    <row r="121" spans="1:6" hidden="1" x14ac:dyDescent="0.35">
      <c r="A121">
        <v>33</v>
      </c>
      <c r="B121" t="s">
        <v>271</v>
      </c>
      <c r="C121" t="s">
        <v>268</v>
      </c>
      <c r="F121" t="s">
        <v>275</v>
      </c>
    </row>
    <row r="122" spans="1:6" x14ac:dyDescent="0.35">
      <c r="A122">
        <f>E122</f>
        <v>34</v>
      </c>
      <c r="B122" t="str">
        <f>D122</f>
        <v>male</v>
      </c>
      <c r="C122" t="s">
        <v>275</v>
      </c>
      <c r="D122" t="s">
        <v>393</v>
      </c>
      <c r="E122">
        <v>34</v>
      </c>
      <c r="F122" t="s">
        <v>275</v>
      </c>
    </row>
    <row r="123" spans="1:6" x14ac:dyDescent="0.35">
      <c r="A123">
        <v>34</v>
      </c>
      <c r="B123" t="s">
        <v>319</v>
      </c>
      <c r="C123" t="s">
        <v>268</v>
      </c>
      <c r="F123" t="s">
        <v>275</v>
      </c>
    </row>
    <row r="124" spans="1:6" hidden="1" x14ac:dyDescent="0.35">
      <c r="A124">
        <v>35</v>
      </c>
      <c r="B124" t="s">
        <v>271</v>
      </c>
      <c r="C124" t="s">
        <v>268</v>
      </c>
      <c r="F124" t="s">
        <v>275</v>
      </c>
    </row>
    <row r="125" spans="1:6" hidden="1" x14ac:dyDescent="0.35">
      <c r="A125">
        <v>35</v>
      </c>
      <c r="B125" t="s">
        <v>271</v>
      </c>
      <c r="C125" t="s">
        <v>268</v>
      </c>
      <c r="F125" t="s">
        <v>275</v>
      </c>
    </row>
    <row r="126" spans="1:6" x14ac:dyDescent="0.35">
      <c r="A126">
        <v>35</v>
      </c>
      <c r="B126" t="s">
        <v>319</v>
      </c>
      <c r="C126" t="s">
        <v>268</v>
      </c>
      <c r="F126" t="s">
        <v>275</v>
      </c>
    </row>
    <row r="127" spans="1:6" hidden="1" x14ac:dyDescent="0.35">
      <c r="A127">
        <v>35</v>
      </c>
      <c r="B127" t="s">
        <v>271</v>
      </c>
      <c r="C127" t="s">
        <v>268</v>
      </c>
      <c r="F127" t="s">
        <v>275</v>
      </c>
    </row>
    <row r="128" spans="1:6" hidden="1" x14ac:dyDescent="0.35">
      <c r="A128">
        <v>35</v>
      </c>
      <c r="B128" t="s">
        <v>271</v>
      </c>
      <c r="C128" t="s">
        <v>268</v>
      </c>
      <c r="F128" t="s">
        <v>275</v>
      </c>
    </row>
    <row r="129" spans="1:7" hidden="1" x14ac:dyDescent="0.35">
      <c r="A129">
        <v>35</v>
      </c>
      <c r="B129" t="s">
        <v>271</v>
      </c>
      <c r="C129" t="s">
        <v>268</v>
      </c>
      <c r="F129" t="s">
        <v>275</v>
      </c>
    </row>
    <row r="130" spans="1:7" hidden="1" x14ac:dyDescent="0.35">
      <c r="A130">
        <v>35</v>
      </c>
      <c r="B130" t="s">
        <v>271</v>
      </c>
      <c r="C130" t="s">
        <v>268</v>
      </c>
      <c r="F130" t="s">
        <v>275</v>
      </c>
    </row>
    <row r="131" spans="1:7" hidden="1" x14ac:dyDescent="0.35">
      <c r="A131">
        <v>35</v>
      </c>
      <c r="B131" t="s">
        <v>271</v>
      </c>
      <c r="C131" t="s">
        <v>268</v>
      </c>
      <c r="F131" t="s">
        <v>275</v>
      </c>
    </row>
    <row r="132" spans="1:7" hidden="1" x14ac:dyDescent="0.35">
      <c r="A132">
        <v>35</v>
      </c>
      <c r="B132" t="s">
        <v>271</v>
      </c>
      <c r="C132" t="s">
        <v>268</v>
      </c>
      <c r="F132" t="s">
        <v>268</v>
      </c>
      <c r="G132" t="s">
        <v>604</v>
      </c>
    </row>
    <row r="133" spans="1:7" hidden="1" x14ac:dyDescent="0.35">
      <c r="A133">
        <v>35</v>
      </c>
      <c r="B133" t="s">
        <v>271</v>
      </c>
      <c r="C133" t="s">
        <v>268</v>
      </c>
      <c r="F133" t="s">
        <v>275</v>
      </c>
    </row>
    <row r="134" spans="1:7" hidden="1" x14ac:dyDescent="0.35">
      <c r="A134">
        <v>35</v>
      </c>
      <c r="B134" t="s">
        <v>271</v>
      </c>
      <c r="C134" t="s">
        <v>268</v>
      </c>
      <c r="F134" t="s">
        <v>275</v>
      </c>
    </row>
    <row r="135" spans="1:7" x14ac:dyDescent="0.35">
      <c r="A135">
        <v>35</v>
      </c>
      <c r="B135" t="s">
        <v>319</v>
      </c>
      <c r="C135" t="s">
        <v>268</v>
      </c>
      <c r="F135" t="s">
        <v>275</v>
      </c>
    </row>
    <row r="136" spans="1:7" hidden="1" x14ac:dyDescent="0.35">
      <c r="A136">
        <v>35</v>
      </c>
      <c r="B136" t="s">
        <v>271</v>
      </c>
      <c r="C136" t="s">
        <v>268</v>
      </c>
      <c r="F136" t="s">
        <v>275</v>
      </c>
    </row>
    <row r="137" spans="1:7" hidden="1" x14ac:dyDescent="0.35">
      <c r="A137">
        <v>35</v>
      </c>
      <c r="B137" t="s">
        <v>271</v>
      </c>
      <c r="C137" t="s">
        <v>268</v>
      </c>
      <c r="F137" t="s">
        <v>275</v>
      </c>
    </row>
    <row r="138" spans="1:7" hidden="1" x14ac:dyDescent="0.35">
      <c r="A138">
        <v>35</v>
      </c>
      <c r="B138" t="s">
        <v>271</v>
      </c>
      <c r="C138" t="s">
        <v>268</v>
      </c>
      <c r="F138" t="s">
        <v>275</v>
      </c>
    </row>
    <row r="139" spans="1:7" x14ac:dyDescent="0.35">
      <c r="A139">
        <f t="shared" ref="A139:A148" si="6">E139</f>
        <v>35</v>
      </c>
      <c r="B139" t="str">
        <f t="shared" ref="B139:B148" si="7">D139</f>
        <v>male</v>
      </c>
      <c r="C139" t="s">
        <v>275</v>
      </c>
      <c r="D139" t="s">
        <v>393</v>
      </c>
      <c r="E139">
        <v>35</v>
      </c>
      <c r="F139" t="s">
        <v>275</v>
      </c>
    </row>
    <row r="140" spans="1:7" x14ac:dyDescent="0.35">
      <c r="A140">
        <f t="shared" si="6"/>
        <v>35</v>
      </c>
      <c r="B140" t="str">
        <f t="shared" si="7"/>
        <v>male</v>
      </c>
      <c r="C140" t="s">
        <v>275</v>
      </c>
      <c r="D140" t="s">
        <v>393</v>
      </c>
      <c r="E140">
        <v>35</v>
      </c>
      <c r="F140" t="s">
        <v>275</v>
      </c>
    </row>
    <row r="141" spans="1:7" x14ac:dyDescent="0.35">
      <c r="A141">
        <f t="shared" si="6"/>
        <v>35</v>
      </c>
      <c r="B141" t="str">
        <f t="shared" si="7"/>
        <v>male</v>
      </c>
      <c r="C141" t="s">
        <v>275</v>
      </c>
      <c r="D141" t="s">
        <v>393</v>
      </c>
      <c r="E141">
        <v>35</v>
      </c>
      <c r="F141" t="s">
        <v>275</v>
      </c>
    </row>
    <row r="142" spans="1:7" x14ac:dyDescent="0.35">
      <c r="A142">
        <f t="shared" si="6"/>
        <v>35</v>
      </c>
      <c r="B142" t="str">
        <f t="shared" si="7"/>
        <v>male</v>
      </c>
      <c r="C142" t="s">
        <v>275</v>
      </c>
      <c r="D142" t="s">
        <v>393</v>
      </c>
      <c r="E142">
        <v>35</v>
      </c>
      <c r="F142" t="s">
        <v>275</v>
      </c>
    </row>
    <row r="143" spans="1:7" x14ac:dyDescent="0.35">
      <c r="A143">
        <f t="shared" si="6"/>
        <v>35</v>
      </c>
      <c r="B143" t="str">
        <f t="shared" si="7"/>
        <v>male</v>
      </c>
      <c r="C143" t="s">
        <v>275</v>
      </c>
      <c r="D143" t="s">
        <v>393</v>
      </c>
      <c r="E143">
        <v>35</v>
      </c>
      <c r="F143" t="s">
        <v>275</v>
      </c>
    </row>
    <row r="144" spans="1:7" x14ac:dyDescent="0.35">
      <c r="A144">
        <f t="shared" si="6"/>
        <v>35</v>
      </c>
      <c r="B144" t="str">
        <f t="shared" si="7"/>
        <v>male</v>
      </c>
      <c r="C144" t="s">
        <v>275</v>
      </c>
      <c r="D144" t="s">
        <v>393</v>
      </c>
      <c r="E144">
        <v>35</v>
      </c>
      <c r="F144" t="s">
        <v>275</v>
      </c>
    </row>
    <row r="145" spans="1:7" x14ac:dyDescent="0.35">
      <c r="A145">
        <f t="shared" si="6"/>
        <v>35</v>
      </c>
      <c r="B145" t="str">
        <f t="shared" si="7"/>
        <v>male</v>
      </c>
      <c r="C145" t="s">
        <v>275</v>
      </c>
      <c r="D145" t="s">
        <v>393</v>
      </c>
      <c r="E145">
        <v>35</v>
      </c>
      <c r="F145" t="s">
        <v>275</v>
      </c>
    </row>
    <row r="146" spans="1:7" x14ac:dyDescent="0.35">
      <c r="A146">
        <f t="shared" si="6"/>
        <v>35</v>
      </c>
      <c r="B146" t="str">
        <f t="shared" si="7"/>
        <v>male</v>
      </c>
      <c r="C146" t="s">
        <v>275</v>
      </c>
      <c r="D146" t="s">
        <v>393</v>
      </c>
      <c r="E146">
        <v>35</v>
      </c>
      <c r="F146" t="s">
        <v>268</v>
      </c>
      <c r="G146" t="s">
        <v>502</v>
      </c>
    </row>
    <row r="147" spans="1:7" x14ac:dyDescent="0.35">
      <c r="A147">
        <f t="shared" si="6"/>
        <v>35</v>
      </c>
      <c r="B147" t="str">
        <f t="shared" si="7"/>
        <v>male</v>
      </c>
      <c r="C147" t="s">
        <v>275</v>
      </c>
      <c r="D147" t="s">
        <v>393</v>
      </c>
      <c r="E147">
        <v>35</v>
      </c>
      <c r="F147" t="s">
        <v>275</v>
      </c>
    </row>
    <row r="148" spans="1:7" x14ac:dyDescent="0.35">
      <c r="A148">
        <f t="shared" si="6"/>
        <v>35</v>
      </c>
      <c r="B148" t="str">
        <f t="shared" si="7"/>
        <v>male</v>
      </c>
      <c r="C148" t="s">
        <v>275</v>
      </c>
      <c r="D148" t="s">
        <v>393</v>
      </c>
      <c r="E148">
        <v>35</v>
      </c>
      <c r="F148" t="s">
        <v>268</v>
      </c>
      <c r="G148" t="s">
        <v>604</v>
      </c>
    </row>
    <row r="149" spans="1:7" hidden="1" x14ac:dyDescent="0.35">
      <c r="A149">
        <v>35</v>
      </c>
      <c r="B149" t="s">
        <v>271</v>
      </c>
      <c r="C149" t="s">
        <v>268</v>
      </c>
      <c r="F149" t="s">
        <v>275</v>
      </c>
    </row>
    <row r="150" spans="1:7" hidden="1" x14ac:dyDescent="0.35">
      <c r="A150">
        <v>35</v>
      </c>
      <c r="B150" t="s">
        <v>271</v>
      </c>
      <c r="C150" t="s">
        <v>268</v>
      </c>
      <c r="F150" t="s">
        <v>275</v>
      </c>
    </row>
    <row r="151" spans="1:7" x14ac:dyDescent="0.35">
      <c r="A151">
        <v>35</v>
      </c>
      <c r="B151" t="s">
        <v>319</v>
      </c>
      <c r="C151" t="s">
        <v>268</v>
      </c>
      <c r="F151" t="s">
        <v>275</v>
      </c>
    </row>
    <row r="152" spans="1:7" hidden="1" x14ac:dyDescent="0.35">
      <c r="A152">
        <v>35</v>
      </c>
      <c r="B152" t="s">
        <v>271</v>
      </c>
      <c r="C152" t="s">
        <v>268</v>
      </c>
      <c r="F152" t="s">
        <v>275</v>
      </c>
    </row>
    <row r="153" spans="1:7" x14ac:dyDescent="0.35">
      <c r="A153">
        <v>35</v>
      </c>
      <c r="B153" t="s">
        <v>319</v>
      </c>
      <c r="C153" t="s">
        <v>268</v>
      </c>
      <c r="F153" t="s">
        <v>275</v>
      </c>
    </row>
    <row r="154" spans="1:7" hidden="1" x14ac:dyDescent="0.35">
      <c r="A154">
        <v>35</v>
      </c>
      <c r="B154" t="s">
        <v>271</v>
      </c>
      <c r="C154" t="s">
        <v>268</v>
      </c>
      <c r="F154" t="s">
        <v>275</v>
      </c>
    </row>
    <row r="155" spans="1:7" hidden="1" x14ac:dyDescent="0.35">
      <c r="A155">
        <v>35</v>
      </c>
      <c r="B155" t="s">
        <v>271</v>
      </c>
      <c r="C155" t="s">
        <v>268</v>
      </c>
      <c r="F155" t="s">
        <v>275</v>
      </c>
    </row>
    <row r="156" spans="1:7" hidden="1" x14ac:dyDescent="0.35">
      <c r="A156">
        <v>35</v>
      </c>
      <c r="B156" t="s">
        <v>271</v>
      </c>
      <c r="C156" t="s">
        <v>268</v>
      </c>
      <c r="F156" t="s">
        <v>275</v>
      </c>
    </row>
    <row r="157" spans="1:7" hidden="1" x14ac:dyDescent="0.35">
      <c r="A157">
        <v>35</v>
      </c>
      <c r="B157" t="s">
        <v>271</v>
      </c>
      <c r="C157" t="s">
        <v>268</v>
      </c>
      <c r="F157" t="s">
        <v>275</v>
      </c>
    </row>
    <row r="158" spans="1:7" hidden="1" x14ac:dyDescent="0.35">
      <c r="A158">
        <v>35</v>
      </c>
      <c r="B158" t="s">
        <v>271</v>
      </c>
      <c r="C158" t="s">
        <v>268</v>
      </c>
      <c r="F158" t="s">
        <v>275</v>
      </c>
    </row>
    <row r="159" spans="1:7" hidden="1" x14ac:dyDescent="0.35">
      <c r="A159">
        <v>36</v>
      </c>
      <c r="B159" t="s">
        <v>271</v>
      </c>
      <c r="C159" t="s">
        <v>268</v>
      </c>
      <c r="F159" t="s">
        <v>275</v>
      </c>
    </row>
    <row r="160" spans="1:7" hidden="1" x14ac:dyDescent="0.35">
      <c r="A160">
        <v>36</v>
      </c>
      <c r="B160" t="s">
        <v>271</v>
      </c>
      <c r="C160" t="s">
        <v>268</v>
      </c>
      <c r="F160" t="s">
        <v>268</v>
      </c>
      <c r="G160" t="s">
        <v>416</v>
      </c>
    </row>
    <row r="161" spans="1:6" x14ac:dyDescent="0.35">
      <c r="A161">
        <v>36</v>
      </c>
      <c r="B161" t="s">
        <v>319</v>
      </c>
      <c r="C161" t="s">
        <v>268</v>
      </c>
      <c r="F161" t="s">
        <v>275</v>
      </c>
    </row>
    <row r="162" spans="1:6" hidden="1" x14ac:dyDescent="0.35">
      <c r="A162">
        <v>36</v>
      </c>
      <c r="B162" t="s">
        <v>271</v>
      </c>
      <c r="C162" t="s">
        <v>268</v>
      </c>
      <c r="F162" t="s">
        <v>275</v>
      </c>
    </row>
    <row r="163" spans="1:6" x14ac:dyDescent="0.35">
      <c r="A163">
        <f>E163</f>
        <v>36</v>
      </c>
      <c r="B163" t="str">
        <f>D163</f>
        <v>male</v>
      </c>
      <c r="C163" t="s">
        <v>275</v>
      </c>
      <c r="D163" t="s">
        <v>393</v>
      </c>
      <c r="E163">
        <v>36</v>
      </c>
      <c r="F163" t="s">
        <v>275</v>
      </c>
    </row>
    <row r="164" spans="1:6" x14ac:dyDescent="0.35">
      <c r="A164">
        <v>37</v>
      </c>
      <c r="B164" t="s">
        <v>319</v>
      </c>
      <c r="C164" t="s">
        <v>268</v>
      </c>
      <c r="F164" t="s">
        <v>275</v>
      </c>
    </row>
    <row r="165" spans="1:6" hidden="1" x14ac:dyDescent="0.35">
      <c r="A165">
        <v>37</v>
      </c>
      <c r="B165" t="s">
        <v>271</v>
      </c>
      <c r="C165" t="s">
        <v>268</v>
      </c>
      <c r="F165" t="s">
        <v>275</v>
      </c>
    </row>
    <row r="166" spans="1:6" hidden="1" x14ac:dyDescent="0.35">
      <c r="A166">
        <v>37</v>
      </c>
      <c r="B166" t="s">
        <v>271</v>
      </c>
      <c r="C166" t="s">
        <v>268</v>
      </c>
      <c r="F166" t="s">
        <v>275</v>
      </c>
    </row>
    <row r="167" spans="1:6" x14ac:dyDescent="0.35">
      <c r="A167">
        <v>37</v>
      </c>
      <c r="B167" t="s">
        <v>319</v>
      </c>
      <c r="C167" t="s">
        <v>268</v>
      </c>
      <c r="F167" t="s">
        <v>275</v>
      </c>
    </row>
    <row r="168" spans="1:6" x14ac:dyDescent="0.35">
      <c r="A168">
        <v>37</v>
      </c>
      <c r="B168" t="s">
        <v>319</v>
      </c>
      <c r="C168" t="s">
        <v>268</v>
      </c>
      <c r="F168" t="s">
        <v>275</v>
      </c>
    </row>
    <row r="169" spans="1:6" x14ac:dyDescent="0.35">
      <c r="A169">
        <v>37</v>
      </c>
      <c r="B169" t="s">
        <v>319</v>
      </c>
      <c r="C169" t="s">
        <v>268</v>
      </c>
      <c r="F169" t="s">
        <v>275</v>
      </c>
    </row>
    <row r="170" spans="1:6" hidden="1" x14ac:dyDescent="0.35">
      <c r="A170">
        <v>38</v>
      </c>
      <c r="B170" t="s">
        <v>271</v>
      </c>
      <c r="C170" t="s">
        <v>268</v>
      </c>
      <c r="F170" t="s">
        <v>275</v>
      </c>
    </row>
    <row r="171" spans="1:6" hidden="1" x14ac:dyDescent="0.35">
      <c r="A171">
        <v>38</v>
      </c>
      <c r="B171" t="s">
        <v>271</v>
      </c>
      <c r="C171" t="s">
        <v>268</v>
      </c>
      <c r="F171" t="s">
        <v>275</v>
      </c>
    </row>
    <row r="172" spans="1:6" x14ac:dyDescent="0.35">
      <c r="A172">
        <v>38</v>
      </c>
      <c r="B172" t="s">
        <v>319</v>
      </c>
      <c r="C172" t="s">
        <v>268</v>
      </c>
      <c r="F172" t="s">
        <v>275</v>
      </c>
    </row>
    <row r="173" spans="1:6" hidden="1" x14ac:dyDescent="0.35">
      <c r="A173">
        <v>38</v>
      </c>
      <c r="B173" t="s">
        <v>271</v>
      </c>
      <c r="C173" t="s">
        <v>268</v>
      </c>
      <c r="F173" t="s">
        <v>275</v>
      </c>
    </row>
    <row r="174" spans="1:6" hidden="1" x14ac:dyDescent="0.35">
      <c r="A174">
        <v>38</v>
      </c>
      <c r="B174" t="s">
        <v>271</v>
      </c>
      <c r="C174" t="s">
        <v>268</v>
      </c>
      <c r="F174" t="s">
        <v>275</v>
      </c>
    </row>
    <row r="175" spans="1:6" hidden="1" x14ac:dyDescent="0.35">
      <c r="A175">
        <v>38</v>
      </c>
      <c r="B175" t="s">
        <v>271</v>
      </c>
      <c r="C175" t="s">
        <v>268</v>
      </c>
      <c r="F175" t="s">
        <v>275</v>
      </c>
    </row>
    <row r="176" spans="1:6" hidden="1" x14ac:dyDescent="0.35">
      <c r="A176">
        <v>38</v>
      </c>
      <c r="B176" t="s">
        <v>271</v>
      </c>
      <c r="C176" t="s">
        <v>268</v>
      </c>
      <c r="F176" t="s">
        <v>275</v>
      </c>
    </row>
    <row r="177" spans="1:7" x14ac:dyDescent="0.35">
      <c r="A177">
        <f>E177</f>
        <v>38</v>
      </c>
      <c r="B177" t="str">
        <f>D177</f>
        <v>male</v>
      </c>
      <c r="C177" t="s">
        <v>275</v>
      </c>
      <c r="D177" t="s">
        <v>393</v>
      </c>
      <c r="E177">
        <v>38</v>
      </c>
      <c r="F177" t="s">
        <v>268</v>
      </c>
      <c r="G177" t="s">
        <v>416</v>
      </c>
    </row>
    <row r="178" spans="1:7" hidden="1" x14ac:dyDescent="0.35">
      <c r="A178">
        <f>E178</f>
        <v>38</v>
      </c>
      <c r="B178" t="str">
        <f>D178</f>
        <v>female</v>
      </c>
      <c r="C178" t="s">
        <v>275</v>
      </c>
      <c r="D178" t="s">
        <v>1125</v>
      </c>
      <c r="E178">
        <v>38</v>
      </c>
      <c r="F178" t="s">
        <v>275</v>
      </c>
    </row>
    <row r="179" spans="1:7" x14ac:dyDescent="0.35">
      <c r="A179">
        <f>E179</f>
        <v>38</v>
      </c>
      <c r="B179" t="str">
        <f>D179</f>
        <v>male</v>
      </c>
      <c r="C179" t="s">
        <v>275</v>
      </c>
      <c r="D179" t="s">
        <v>393</v>
      </c>
      <c r="E179">
        <v>38</v>
      </c>
      <c r="F179" t="s">
        <v>275</v>
      </c>
    </row>
    <row r="180" spans="1:7" x14ac:dyDescent="0.35">
      <c r="A180">
        <f>E180</f>
        <v>38</v>
      </c>
      <c r="B180" t="str">
        <f>D180</f>
        <v>male</v>
      </c>
      <c r="C180" t="s">
        <v>275</v>
      </c>
      <c r="D180" t="s">
        <v>393</v>
      </c>
      <c r="E180">
        <v>38</v>
      </c>
      <c r="F180" t="s">
        <v>275</v>
      </c>
    </row>
    <row r="181" spans="1:7" hidden="1" x14ac:dyDescent="0.35">
      <c r="A181">
        <v>39</v>
      </c>
      <c r="B181" t="s">
        <v>271</v>
      </c>
      <c r="C181" t="s">
        <v>268</v>
      </c>
      <c r="F181" t="s">
        <v>275</v>
      </c>
    </row>
    <row r="182" spans="1:7" hidden="1" x14ac:dyDescent="0.35">
      <c r="A182">
        <v>39</v>
      </c>
      <c r="B182" t="s">
        <v>271</v>
      </c>
      <c r="C182" t="s">
        <v>268</v>
      </c>
      <c r="F182" t="s">
        <v>275</v>
      </c>
    </row>
    <row r="183" spans="1:7" hidden="1" x14ac:dyDescent="0.35">
      <c r="A183">
        <v>40</v>
      </c>
      <c r="B183" t="s">
        <v>271</v>
      </c>
      <c r="C183" t="s">
        <v>268</v>
      </c>
      <c r="F183" t="s">
        <v>275</v>
      </c>
    </row>
    <row r="184" spans="1:7" x14ac:dyDescent="0.35">
      <c r="A184">
        <f>E184</f>
        <v>40</v>
      </c>
      <c r="B184" t="str">
        <f>D184</f>
        <v>male</v>
      </c>
      <c r="C184" t="s">
        <v>275</v>
      </c>
      <c r="D184" t="s">
        <v>393</v>
      </c>
      <c r="E184">
        <v>40</v>
      </c>
      <c r="F184" t="s">
        <v>275</v>
      </c>
    </row>
    <row r="185" spans="1:7" hidden="1" x14ac:dyDescent="0.35">
      <c r="A185">
        <v>40</v>
      </c>
      <c r="B185" t="s">
        <v>271</v>
      </c>
      <c r="C185" t="s">
        <v>268</v>
      </c>
      <c r="F185" t="s">
        <v>275</v>
      </c>
    </row>
    <row r="186" spans="1:7" hidden="1" x14ac:dyDescent="0.35">
      <c r="A186">
        <v>40</v>
      </c>
      <c r="B186" t="s">
        <v>271</v>
      </c>
      <c r="C186" t="s">
        <v>268</v>
      </c>
      <c r="F186" t="s">
        <v>268</v>
      </c>
      <c r="G186" t="s">
        <v>416</v>
      </c>
    </row>
    <row r="187" spans="1:7" hidden="1" x14ac:dyDescent="0.35">
      <c r="A187">
        <v>40</v>
      </c>
      <c r="B187" t="s">
        <v>271</v>
      </c>
      <c r="C187" t="s">
        <v>268</v>
      </c>
      <c r="F187" t="s">
        <v>275</v>
      </c>
    </row>
    <row r="188" spans="1:7" hidden="1" x14ac:dyDescent="0.35">
      <c r="A188">
        <v>40</v>
      </c>
      <c r="B188" t="s">
        <v>271</v>
      </c>
      <c r="C188" t="s">
        <v>268</v>
      </c>
      <c r="F188" t="s">
        <v>275</v>
      </c>
    </row>
    <row r="189" spans="1:7" hidden="1" x14ac:dyDescent="0.35">
      <c r="A189">
        <v>40</v>
      </c>
      <c r="B189" t="s">
        <v>271</v>
      </c>
      <c r="C189" t="s">
        <v>268</v>
      </c>
      <c r="F189" t="s">
        <v>275</v>
      </c>
    </row>
    <row r="190" spans="1:7" hidden="1" x14ac:dyDescent="0.35">
      <c r="A190">
        <v>40</v>
      </c>
      <c r="B190" t="s">
        <v>271</v>
      </c>
      <c r="C190" t="s">
        <v>268</v>
      </c>
      <c r="F190" t="s">
        <v>275</v>
      </c>
    </row>
    <row r="191" spans="1:7" x14ac:dyDescent="0.35">
      <c r="A191">
        <f>E191</f>
        <v>40</v>
      </c>
      <c r="B191" t="str">
        <f>D191</f>
        <v>male</v>
      </c>
      <c r="C191" t="s">
        <v>275</v>
      </c>
      <c r="D191" t="s">
        <v>393</v>
      </c>
      <c r="E191">
        <v>40</v>
      </c>
      <c r="F191" t="s">
        <v>275</v>
      </c>
    </row>
    <row r="192" spans="1:7" x14ac:dyDescent="0.35">
      <c r="A192">
        <v>40</v>
      </c>
      <c r="B192" t="s">
        <v>319</v>
      </c>
      <c r="C192" t="s">
        <v>268</v>
      </c>
      <c r="F192" t="s">
        <v>275</v>
      </c>
    </row>
    <row r="193" spans="1:6" hidden="1" x14ac:dyDescent="0.35">
      <c r="A193">
        <v>40</v>
      </c>
      <c r="B193" t="s">
        <v>271</v>
      </c>
      <c r="C193" t="s">
        <v>268</v>
      </c>
      <c r="F193" t="s">
        <v>275</v>
      </c>
    </row>
    <row r="194" spans="1:6" x14ac:dyDescent="0.35">
      <c r="A194">
        <v>40</v>
      </c>
      <c r="B194" t="s">
        <v>319</v>
      </c>
      <c r="C194" t="s">
        <v>268</v>
      </c>
      <c r="F194" t="s">
        <v>275</v>
      </c>
    </row>
    <row r="195" spans="1:6" x14ac:dyDescent="0.35">
      <c r="A195">
        <f t="shared" ref="A195:A208" si="8">E195</f>
        <v>40</v>
      </c>
      <c r="B195" t="str">
        <f t="shared" ref="B195:B208" si="9">D195</f>
        <v>male</v>
      </c>
      <c r="C195" t="s">
        <v>275</v>
      </c>
      <c r="D195" t="s">
        <v>393</v>
      </c>
      <c r="E195">
        <v>40</v>
      </c>
      <c r="F195" t="s">
        <v>275</v>
      </c>
    </row>
    <row r="196" spans="1:6" x14ac:dyDescent="0.35">
      <c r="A196">
        <f t="shared" si="8"/>
        <v>40</v>
      </c>
      <c r="B196" t="str">
        <f t="shared" si="9"/>
        <v>male</v>
      </c>
      <c r="C196" t="s">
        <v>275</v>
      </c>
      <c r="D196" t="s">
        <v>393</v>
      </c>
      <c r="E196">
        <v>40</v>
      </c>
      <c r="F196" t="s">
        <v>275</v>
      </c>
    </row>
    <row r="197" spans="1:6" x14ac:dyDescent="0.35">
      <c r="A197">
        <f t="shared" si="8"/>
        <v>40</v>
      </c>
      <c r="B197" t="str">
        <f t="shared" si="9"/>
        <v>male</v>
      </c>
      <c r="C197" t="s">
        <v>275</v>
      </c>
      <c r="D197" t="s">
        <v>393</v>
      </c>
      <c r="E197">
        <v>40</v>
      </c>
      <c r="F197" t="s">
        <v>275</v>
      </c>
    </row>
    <row r="198" spans="1:6" x14ac:dyDescent="0.35">
      <c r="A198">
        <f t="shared" si="8"/>
        <v>40</v>
      </c>
      <c r="B198" t="str">
        <f t="shared" si="9"/>
        <v>male</v>
      </c>
      <c r="C198" t="s">
        <v>275</v>
      </c>
      <c r="D198" t="s">
        <v>393</v>
      </c>
      <c r="E198">
        <v>40</v>
      </c>
      <c r="F198" t="s">
        <v>275</v>
      </c>
    </row>
    <row r="199" spans="1:6" x14ac:dyDescent="0.35">
      <c r="A199">
        <f t="shared" si="8"/>
        <v>40</v>
      </c>
      <c r="B199" t="str">
        <f t="shared" si="9"/>
        <v>male</v>
      </c>
      <c r="C199" t="s">
        <v>275</v>
      </c>
      <c r="D199" t="s">
        <v>393</v>
      </c>
      <c r="E199">
        <v>40</v>
      </c>
      <c r="F199" t="s">
        <v>275</v>
      </c>
    </row>
    <row r="200" spans="1:6" x14ac:dyDescent="0.35">
      <c r="A200">
        <f t="shared" si="8"/>
        <v>40</v>
      </c>
      <c r="B200" t="str">
        <f t="shared" si="9"/>
        <v>male</v>
      </c>
      <c r="C200" t="s">
        <v>275</v>
      </c>
      <c r="D200" t="s">
        <v>393</v>
      </c>
      <c r="E200">
        <v>40</v>
      </c>
      <c r="F200" t="s">
        <v>275</v>
      </c>
    </row>
    <row r="201" spans="1:6" x14ac:dyDescent="0.35">
      <c r="A201">
        <f t="shared" si="8"/>
        <v>40</v>
      </c>
      <c r="B201" t="str">
        <f t="shared" si="9"/>
        <v>male</v>
      </c>
      <c r="C201" t="s">
        <v>275</v>
      </c>
      <c r="D201" t="s">
        <v>393</v>
      </c>
      <c r="E201">
        <v>40</v>
      </c>
      <c r="F201" t="s">
        <v>275</v>
      </c>
    </row>
    <row r="202" spans="1:6" x14ac:dyDescent="0.35">
      <c r="A202">
        <f t="shared" si="8"/>
        <v>40</v>
      </c>
      <c r="B202" t="str">
        <f t="shared" si="9"/>
        <v>male</v>
      </c>
      <c r="C202" t="s">
        <v>275</v>
      </c>
      <c r="D202" t="s">
        <v>393</v>
      </c>
      <c r="E202">
        <v>40</v>
      </c>
      <c r="F202" t="s">
        <v>275</v>
      </c>
    </row>
    <row r="203" spans="1:6" x14ac:dyDescent="0.35">
      <c r="A203">
        <f t="shared" si="8"/>
        <v>40</v>
      </c>
      <c r="B203" t="str">
        <f t="shared" si="9"/>
        <v>male</v>
      </c>
      <c r="C203" t="s">
        <v>275</v>
      </c>
      <c r="D203" t="s">
        <v>393</v>
      </c>
      <c r="E203">
        <v>40</v>
      </c>
      <c r="F203" t="s">
        <v>275</v>
      </c>
    </row>
    <row r="204" spans="1:6" x14ac:dyDescent="0.35">
      <c r="A204">
        <f t="shared" si="8"/>
        <v>40</v>
      </c>
      <c r="B204" t="str">
        <f t="shared" si="9"/>
        <v>male</v>
      </c>
      <c r="C204" t="s">
        <v>275</v>
      </c>
      <c r="D204" t="s">
        <v>393</v>
      </c>
      <c r="E204">
        <v>40</v>
      </c>
      <c r="F204" t="s">
        <v>275</v>
      </c>
    </row>
    <row r="205" spans="1:6" hidden="1" x14ac:dyDescent="0.35">
      <c r="A205">
        <f t="shared" si="8"/>
        <v>40</v>
      </c>
      <c r="B205" t="str">
        <f t="shared" si="9"/>
        <v>female</v>
      </c>
      <c r="C205" t="s">
        <v>275</v>
      </c>
      <c r="D205" t="s">
        <v>1125</v>
      </c>
      <c r="E205">
        <v>40</v>
      </c>
      <c r="F205" t="s">
        <v>275</v>
      </c>
    </row>
    <row r="206" spans="1:6" x14ac:dyDescent="0.35">
      <c r="A206">
        <f t="shared" si="8"/>
        <v>40</v>
      </c>
      <c r="B206" t="str">
        <f t="shared" si="9"/>
        <v>male</v>
      </c>
      <c r="C206" t="s">
        <v>275</v>
      </c>
      <c r="D206" t="s">
        <v>393</v>
      </c>
      <c r="E206">
        <v>40</v>
      </c>
      <c r="F206" t="s">
        <v>275</v>
      </c>
    </row>
    <row r="207" spans="1:6" x14ac:dyDescent="0.35">
      <c r="A207">
        <f t="shared" si="8"/>
        <v>40</v>
      </c>
      <c r="B207" t="str">
        <f t="shared" si="9"/>
        <v>male</v>
      </c>
      <c r="C207" t="s">
        <v>275</v>
      </c>
      <c r="D207" t="s">
        <v>393</v>
      </c>
      <c r="E207">
        <v>40</v>
      </c>
      <c r="F207" t="s">
        <v>275</v>
      </c>
    </row>
    <row r="208" spans="1:6" x14ac:dyDescent="0.35">
      <c r="A208">
        <f t="shared" si="8"/>
        <v>40</v>
      </c>
      <c r="B208" t="str">
        <f t="shared" si="9"/>
        <v>male</v>
      </c>
      <c r="C208" t="s">
        <v>275</v>
      </c>
      <c r="D208" t="s">
        <v>393</v>
      </c>
      <c r="E208">
        <v>40</v>
      </c>
      <c r="F208" t="s">
        <v>275</v>
      </c>
    </row>
    <row r="209" spans="1:7" hidden="1" x14ac:dyDescent="0.35">
      <c r="A209">
        <v>40</v>
      </c>
      <c r="B209" t="s">
        <v>271</v>
      </c>
      <c r="C209" t="s">
        <v>268</v>
      </c>
      <c r="F209" t="s">
        <v>275</v>
      </c>
    </row>
    <row r="210" spans="1:7" x14ac:dyDescent="0.35">
      <c r="A210">
        <v>40</v>
      </c>
      <c r="B210" t="s">
        <v>319</v>
      </c>
      <c r="C210" t="s">
        <v>268</v>
      </c>
      <c r="F210" t="s">
        <v>268</v>
      </c>
      <c r="G210" t="s">
        <v>416</v>
      </c>
    </row>
    <row r="211" spans="1:7" x14ac:dyDescent="0.35">
      <c r="A211">
        <v>40</v>
      </c>
      <c r="B211" t="s">
        <v>319</v>
      </c>
      <c r="C211" t="s">
        <v>268</v>
      </c>
      <c r="F211" t="s">
        <v>268</v>
      </c>
      <c r="G211" t="s">
        <v>416</v>
      </c>
    </row>
    <row r="212" spans="1:7" x14ac:dyDescent="0.35">
      <c r="A212">
        <v>40</v>
      </c>
      <c r="B212" t="s">
        <v>319</v>
      </c>
      <c r="C212" t="s">
        <v>268</v>
      </c>
      <c r="F212" t="s">
        <v>275</v>
      </c>
    </row>
    <row r="213" spans="1:7" x14ac:dyDescent="0.35">
      <c r="A213">
        <v>40</v>
      </c>
      <c r="B213" t="s">
        <v>319</v>
      </c>
      <c r="C213" t="s">
        <v>268</v>
      </c>
      <c r="F213" t="s">
        <v>275</v>
      </c>
    </row>
    <row r="214" spans="1:7" hidden="1" x14ac:dyDescent="0.35">
      <c r="A214">
        <v>41</v>
      </c>
      <c r="B214" t="s">
        <v>271</v>
      </c>
      <c r="C214" t="s">
        <v>268</v>
      </c>
      <c r="F214" t="s">
        <v>275</v>
      </c>
    </row>
    <row r="215" spans="1:7" x14ac:dyDescent="0.35">
      <c r="A215">
        <v>41</v>
      </c>
      <c r="B215" t="s">
        <v>319</v>
      </c>
      <c r="C215" t="s">
        <v>268</v>
      </c>
      <c r="F215" t="s">
        <v>275</v>
      </c>
    </row>
    <row r="216" spans="1:7" x14ac:dyDescent="0.35">
      <c r="A216">
        <f>E216</f>
        <v>41</v>
      </c>
      <c r="B216" t="str">
        <f>D216</f>
        <v>male</v>
      </c>
      <c r="C216" t="s">
        <v>275</v>
      </c>
      <c r="D216" t="s">
        <v>393</v>
      </c>
      <c r="E216">
        <v>41</v>
      </c>
      <c r="F216" t="s">
        <v>275</v>
      </c>
    </row>
    <row r="217" spans="1:7" hidden="1" x14ac:dyDescent="0.35">
      <c r="A217">
        <v>42</v>
      </c>
      <c r="B217" t="s">
        <v>271</v>
      </c>
      <c r="C217" t="s">
        <v>268</v>
      </c>
      <c r="F217" t="s">
        <v>275</v>
      </c>
    </row>
    <row r="218" spans="1:7" x14ac:dyDescent="0.35">
      <c r="A218">
        <v>42</v>
      </c>
      <c r="B218" t="s">
        <v>319</v>
      </c>
      <c r="C218" t="s">
        <v>268</v>
      </c>
      <c r="F218" t="s">
        <v>275</v>
      </c>
    </row>
    <row r="219" spans="1:7" hidden="1" x14ac:dyDescent="0.35">
      <c r="A219">
        <v>42</v>
      </c>
      <c r="B219" t="s">
        <v>271</v>
      </c>
      <c r="C219" t="s">
        <v>268</v>
      </c>
      <c r="F219" t="s">
        <v>275</v>
      </c>
    </row>
    <row r="220" spans="1:7" x14ac:dyDescent="0.35">
      <c r="A220">
        <v>42</v>
      </c>
      <c r="B220" t="s">
        <v>319</v>
      </c>
      <c r="C220" t="s">
        <v>268</v>
      </c>
      <c r="F220" t="s">
        <v>275</v>
      </c>
    </row>
    <row r="221" spans="1:7" x14ac:dyDescent="0.35">
      <c r="A221">
        <f>E221</f>
        <v>42</v>
      </c>
      <c r="B221" t="str">
        <f>D221</f>
        <v>male</v>
      </c>
      <c r="C221" t="s">
        <v>275</v>
      </c>
      <c r="D221" t="s">
        <v>393</v>
      </c>
      <c r="E221">
        <v>42</v>
      </c>
      <c r="F221" t="s">
        <v>268</v>
      </c>
      <c r="G221" t="s">
        <v>416</v>
      </c>
    </row>
    <row r="222" spans="1:7" hidden="1" x14ac:dyDescent="0.35">
      <c r="A222">
        <v>42</v>
      </c>
      <c r="B222" t="s">
        <v>271</v>
      </c>
      <c r="C222" t="s">
        <v>268</v>
      </c>
      <c r="F222" t="s">
        <v>275</v>
      </c>
    </row>
    <row r="223" spans="1:7" x14ac:dyDescent="0.35">
      <c r="A223">
        <v>43</v>
      </c>
      <c r="B223" t="s">
        <v>319</v>
      </c>
      <c r="C223" t="s">
        <v>268</v>
      </c>
      <c r="F223" t="s">
        <v>275</v>
      </c>
    </row>
    <row r="224" spans="1:7" x14ac:dyDescent="0.35">
      <c r="A224">
        <v>43</v>
      </c>
      <c r="B224" t="s">
        <v>319</v>
      </c>
      <c r="C224" t="s">
        <v>268</v>
      </c>
      <c r="F224" t="s">
        <v>275</v>
      </c>
    </row>
    <row r="225" spans="1:7" x14ac:dyDescent="0.35">
      <c r="A225">
        <f>E225</f>
        <v>44</v>
      </c>
      <c r="B225" t="str">
        <f>D225</f>
        <v>male</v>
      </c>
      <c r="C225" t="s">
        <v>275</v>
      </c>
      <c r="D225" t="s">
        <v>393</v>
      </c>
      <c r="E225">
        <v>44</v>
      </c>
      <c r="F225" t="s">
        <v>275</v>
      </c>
    </row>
    <row r="226" spans="1:7" hidden="1" x14ac:dyDescent="0.35">
      <c r="A226">
        <v>45</v>
      </c>
      <c r="B226" t="s">
        <v>271</v>
      </c>
      <c r="C226" t="s">
        <v>268</v>
      </c>
      <c r="F226" t="s">
        <v>275</v>
      </c>
    </row>
    <row r="227" spans="1:7" hidden="1" x14ac:dyDescent="0.35">
      <c r="A227">
        <v>45</v>
      </c>
      <c r="B227" t="s">
        <v>271</v>
      </c>
      <c r="C227" t="s">
        <v>268</v>
      </c>
      <c r="F227" t="s">
        <v>275</v>
      </c>
    </row>
    <row r="228" spans="1:7" hidden="1" x14ac:dyDescent="0.35">
      <c r="A228">
        <v>45</v>
      </c>
      <c r="B228" t="s">
        <v>271</v>
      </c>
      <c r="C228" t="s">
        <v>268</v>
      </c>
      <c r="F228" t="s">
        <v>275</v>
      </c>
    </row>
    <row r="229" spans="1:7" x14ac:dyDescent="0.35">
      <c r="A229">
        <v>45</v>
      </c>
      <c r="B229" t="s">
        <v>319</v>
      </c>
      <c r="C229" t="s">
        <v>268</v>
      </c>
      <c r="F229" t="s">
        <v>275</v>
      </c>
    </row>
    <row r="230" spans="1:7" hidden="1" x14ac:dyDescent="0.35">
      <c r="A230">
        <v>45</v>
      </c>
      <c r="B230" t="s">
        <v>271</v>
      </c>
      <c r="C230" t="s">
        <v>268</v>
      </c>
      <c r="F230" t="s">
        <v>275</v>
      </c>
    </row>
    <row r="231" spans="1:7" x14ac:dyDescent="0.35">
      <c r="A231">
        <f>E231</f>
        <v>45</v>
      </c>
      <c r="B231" t="str">
        <f>D231</f>
        <v>male</v>
      </c>
      <c r="C231" t="s">
        <v>275</v>
      </c>
      <c r="D231" t="s">
        <v>393</v>
      </c>
      <c r="E231">
        <v>45</v>
      </c>
      <c r="F231" t="s">
        <v>275</v>
      </c>
    </row>
    <row r="232" spans="1:7" x14ac:dyDescent="0.35">
      <c r="A232">
        <v>45</v>
      </c>
      <c r="B232" t="s">
        <v>319</v>
      </c>
      <c r="C232" t="s">
        <v>268</v>
      </c>
      <c r="F232" t="s">
        <v>275</v>
      </c>
    </row>
    <row r="233" spans="1:7" x14ac:dyDescent="0.35">
      <c r="A233">
        <f t="shared" ref="A233:A239" si="10">E233</f>
        <v>45</v>
      </c>
      <c r="B233" t="str">
        <f t="shared" ref="B233:B239" si="11">D233</f>
        <v>male</v>
      </c>
      <c r="C233" t="s">
        <v>275</v>
      </c>
      <c r="D233" t="s">
        <v>393</v>
      </c>
      <c r="E233">
        <v>45</v>
      </c>
      <c r="F233" t="s">
        <v>275</v>
      </c>
    </row>
    <row r="234" spans="1:7" x14ac:dyDescent="0.35">
      <c r="A234">
        <f t="shared" si="10"/>
        <v>45</v>
      </c>
      <c r="B234" t="str">
        <f t="shared" si="11"/>
        <v>male</v>
      </c>
      <c r="C234" t="s">
        <v>275</v>
      </c>
      <c r="D234" t="s">
        <v>393</v>
      </c>
      <c r="E234">
        <v>45</v>
      </c>
      <c r="F234" t="s">
        <v>275</v>
      </c>
    </row>
    <row r="235" spans="1:7" x14ac:dyDescent="0.35">
      <c r="A235">
        <f t="shared" si="10"/>
        <v>45</v>
      </c>
      <c r="B235" t="str">
        <f t="shared" si="11"/>
        <v>male</v>
      </c>
      <c r="C235" t="s">
        <v>275</v>
      </c>
      <c r="D235" t="s">
        <v>393</v>
      </c>
      <c r="E235">
        <v>45</v>
      </c>
      <c r="F235" t="s">
        <v>268</v>
      </c>
      <c r="G235" t="s">
        <v>416</v>
      </c>
    </row>
    <row r="236" spans="1:7" x14ac:dyDescent="0.35">
      <c r="A236">
        <f t="shared" si="10"/>
        <v>45</v>
      </c>
      <c r="B236" t="str">
        <f t="shared" si="11"/>
        <v>male</v>
      </c>
      <c r="C236" t="s">
        <v>275</v>
      </c>
      <c r="D236" t="s">
        <v>393</v>
      </c>
      <c r="E236">
        <v>45</v>
      </c>
      <c r="F236" t="s">
        <v>275</v>
      </c>
    </row>
    <row r="237" spans="1:7" x14ac:dyDescent="0.35">
      <c r="A237">
        <f t="shared" si="10"/>
        <v>45</v>
      </c>
      <c r="B237" t="str">
        <f t="shared" si="11"/>
        <v>male</v>
      </c>
      <c r="C237" t="s">
        <v>275</v>
      </c>
      <c r="D237" t="s">
        <v>393</v>
      </c>
      <c r="E237">
        <v>45</v>
      </c>
      <c r="F237" t="s">
        <v>268</v>
      </c>
      <c r="G237" t="s">
        <v>502</v>
      </c>
    </row>
    <row r="238" spans="1:7" x14ac:dyDescent="0.35">
      <c r="A238">
        <f t="shared" si="10"/>
        <v>45</v>
      </c>
      <c r="B238" t="str">
        <f t="shared" si="11"/>
        <v>male</v>
      </c>
      <c r="C238" t="s">
        <v>275</v>
      </c>
      <c r="D238" t="s">
        <v>393</v>
      </c>
      <c r="E238">
        <v>45</v>
      </c>
      <c r="F238" t="s">
        <v>275</v>
      </c>
    </row>
    <row r="239" spans="1:7" x14ac:dyDescent="0.35">
      <c r="A239">
        <f t="shared" si="10"/>
        <v>45</v>
      </c>
      <c r="B239" t="str">
        <f t="shared" si="11"/>
        <v>male</v>
      </c>
      <c r="C239" t="s">
        <v>275</v>
      </c>
      <c r="D239" t="s">
        <v>393</v>
      </c>
      <c r="E239">
        <v>45</v>
      </c>
      <c r="F239" t="s">
        <v>275</v>
      </c>
    </row>
    <row r="240" spans="1:7" hidden="1" x14ac:dyDescent="0.35">
      <c r="A240">
        <v>45</v>
      </c>
      <c r="B240" t="s">
        <v>271</v>
      </c>
      <c r="C240" t="s">
        <v>268</v>
      </c>
      <c r="F240" t="s">
        <v>275</v>
      </c>
    </row>
    <row r="241" spans="1:7" x14ac:dyDescent="0.35">
      <c r="A241">
        <f>E241</f>
        <v>45</v>
      </c>
      <c r="B241" t="str">
        <f>D241</f>
        <v>male</v>
      </c>
      <c r="C241" t="s">
        <v>275</v>
      </c>
      <c r="D241" t="s">
        <v>393</v>
      </c>
      <c r="E241">
        <v>45</v>
      </c>
      <c r="F241" t="s">
        <v>275</v>
      </c>
    </row>
    <row r="242" spans="1:7" x14ac:dyDescent="0.35">
      <c r="A242">
        <f>E242</f>
        <v>45</v>
      </c>
      <c r="B242" t="str">
        <f>D242</f>
        <v>male</v>
      </c>
      <c r="C242" t="s">
        <v>275</v>
      </c>
      <c r="D242" t="s">
        <v>393</v>
      </c>
      <c r="E242">
        <v>45</v>
      </c>
      <c r="F242" t="s">
        <v>275</v>
      </c>
    </row>
    <row r="243" spans="1:7" x14ac:dyDescent="0.35">
      <c r="A243">
        <f>E243</f>
        <v>45</v>
      </c>
      <c r="B243" t="str">
        <f>D243</f>
        <v>male</v>
      </c>
      <c r="C243" t="s">
        <v>275</v>
      </c>
      <c r="D243" t="s">
        <v>393</v>
      </c>
      <c r="E243">
        <v>45</v>
      </c>
      <c r="F243" t="s">
        <v>275</v>
      </c>
    </row>
    <row r="244" spans="1:7" hidden="1" x14ac:dyDescent="0.35">
      <c r="A244">
        <v>45</v>
      </c>
      <c r="B244" t="s">
        <v>271</v>
      </c>
      <c r="C244" t="s">
        <v>268</v>
      </c>
      <c r="F244" t="s">
        <v>275</v>
      </c>
    </row>
    <row r="245" spans="1:7" x14ac:dyDescent="0.35">
      <c r="A245">
        <v>45</v>
      </c>
      <c r="B245" t="s">
        <v>319</v>
      </c>
      <c r="C245" t="s">
        <v>268</v>
      </c>
      <c r="F245" t="s">
        <v>275</v>
      </c>
    </row>
    <row r="246" spans="1:7" hidden="1" x14ac:dyDescent="0.35">
      <c r="A246">
        <v>45</v>
      </c>
      <c r="B246" t="s">
        <v>271</v>
      </c>
      <c r="C246" t="s">
        <v>268</v>
      </c>
      <c r="F246" t="s">
        <v>275</v>
      </c>
    </row>
    <row r="247" spans="1:7" x14ac:dyDescent="0.35">
      <c r="A247">
        <v>46</v>
      </c>
      <c r="B247" t="s">
        <v>319</v>
      </c>
      <c r="C247" t="s">
        <v>268</v>
      </c>
      <c r="F247" t="s">
        <v>275</v>
      </c>
    </row>
    <row r="248" spans="1:7" x14ac:dyDescent="0.35">
      <c r="A248">
        <f>E248</f>
        <v>46</v>
      </c>
      <c r="B248" t="str">
        <f>D248</f>
        <v>male</v>
      </c>
      <c r="C248" t="s">
        <v>275</v>
      </c>
      <c r="D248" t="s">
        <v>393</v>
      </c>
      <c r="E248">
        <v>46</v>
      </c>
      <c r="F248" t="s">
        <v>275</v>
      </c>
    </row>
    <row r="249" spans="1:7" hidden="1" x14ac:dyDescent="0.35">
      <c r="A249">
        <v>48</v>
      </c>
      <c r="B249" t="s">
        <v>271</v>
      </c>
      <c r="C249" t="s">
        <v>268</v>
      </c>
      <c r="F249" t="s">
        <v>275</v>
      </c>
    </row>
    <row r="250" spans="1:7" x14ac:dyDescent="0.35">
      <c r="A250">
        <v>48</v>
      </c>
      <c r="B250" t="s">
        <v>319</v>
      </c>
      <c r="C250" t="s">
        <v>268</v>
      </c>
      <c r="F250" t="s">
        <v>268</v>
      </c>
      <c r="G250" t="s">
        <v>416</v>
      </c>
    </row>
    <row r="251" spans="1:7" x14ac:dyDescent="0.35">
      <c r="A251">
        <f>E251</f>
        <v>48</v>
      </c>
      <c r="B251" t="str">
        <f>D251</f>
        <v>male</v>
      </c>
      <c r="C251" t="s">
        <v>275</v>
      </c>
      <c r="D251" t="s">
        <v>393</v>
      </c>
      <c r="E251">
        <v>48</v>
      </c>
      <c r="F251" t="s">
        <v>275</v>
      </c>
    </row>
    <row r="252" spans="1:7" x14ac:dyDescent="0.35">
      <c r="A252">
        <f>E252</f>
        <v>48</v>
      </c>
      <c r="B252" t="str">
        <f>D252</f>
        <v>male</v>
      </c>
      <c r="C252" t="s">
        <v>275</v>
      </c>
      <c r="D252" t="s">
        <v>393</v>
      </c>
      <c r="E252">
        <v>48</v>
      </c>
      <c r="F252" t="s">
        <v>275</v>
      </c>
    </row>
    <row r="253" spans="1:7" hidden="1" x14ac:dyDescent="0.35">
      <c r="A253">
        <v>48</v>
      </c>
      <c r="B253" t="s">
        <v>271</v>
      </c>
      <c r="C253" t="s">
        <v>268</v>
      </c>
      <c r="F253" t="s">
        <v>275</v>
      </c>
    </row>
    <row r="254" spans="1:7" x14ac:dyDescent="0.35">
      <c r="A254">
        <f>E254</f>
        <v>48</v>
      </c>
      <c r="B254" t="str">
        <f>D254</f>
        <v>male</v>
      </c>
      <c r="C254" t="s">
        <v>275</v>
      </c>
      <c r="D254" t="s">
        <v>393</v>
      </c>
      <c r="E254">
        <v>48</v>
      </c>
      <c r="F254" t="s">
        <v>268</v>
      </c>
      <c r="G254" t="s">
        <v>502</v>
      </c>
    </row>
    <row r="255" spans="1:7" x14ac:dyDescent="0.35">
      <c r="A255">
        <v>48</v>
      </c>
      <c r="B255" t="s">
        <v>319</v>
      </c>
      <c r="C255" t="s">
        <v>268</v>
      </c>
      <c r="F255" t="s">
        <v>268</v>
      </c>
      <c r="G255" t="s">
        <v>604</v>
      </c>
    </row>
    <row r="256" spans="1:7" hidden="1" x14ac:dyDescent="0.35">
      <c r="A256">
        <v>48</v>
      </c>
      <c r="B256" t="s">
        <v>271</v>
      </c>
      <c r="C256" t="s">
        <v>268</v>
      </c>
      <c r="F256" t="s">
        <v>275</v>
      </c>
    </row>
    <row r="257" spans="1:7" hidden="1" x14ac:dyDescent="0.35">
      <c r="A257">
        <v>48</v>
      </c>
      <c r="B257" t="s">
        <v>271</v>
      </c>
      <c r="C257" t="s">
        <v>268</v>
      </c>
      <c r="F257" t="s">
        <v>275</v>
      </c>
    </row>
    <row r="258" spans="1:7" x14ac:dyDescent="0.35">
      <c r="A258">
        <v>48</v>
      </c>
      <c r="B258" t="s">
        <v>319</v>
      </c>
      <c r="C258" t="s">
        <v>268</v>
      </c>
      <c r="F258" t="s">
        <v>275</v>
      </c>
    </row>
    <row r="259" spans="1:7" x14ac:dyDescent="0.35">
      <c r="A259">
        <v>50</v>
      </c>
      <c r="B259" t="s">
        <v>319</v>
      </c>
      <c r="C259" t="s">
        <v>268</v>
      </c>
      <c r="F259" t="s">
        <v>268</v>
      </c>
      <c r="G259" t="s">
        <v>416</v>
      </c>
    </row>
    <row r="260" spans="1:7" x14ac:dyDescent="0.35">
      <c r="A260">
        <v>50</v>
      </c>
      <c r="B260" t="s">
        <v>319</v>
      </c>
      <c r="C260" t="s">
        <v>268</v>
      </c>
      <c r="F260" t="s">
        <v>275</v>
      </c>
    </row>
    <row r="261" spans="1:7" hidden="1" x14ac:dyDescent="0.35">
      <c r="A261">
        <v>50</v>
      </c>
      <c r="B261" t="s">
        <v>271</v>
      </c>
      <c r="C261" t="s">
        <v>268</v>
      </c>
      <c r="F261" t="s">
        <v>275</v>
      </c>
    </row>
    <row r="262" spans="1:7" x14ac:dyDescent="0.35">
      <c r="A262">
        <f>E262</f>
        <v>50</v>
      </c>
      <c r="B262" t="str">
        <f>D262</f>
        <v>male</v>
      </c>
      <c r="C262" t="s">
        <v>275</v>
      </c>
      <c r="D262" t="s">
        <v>393</v>
      </c>
      <c r="E262">
        <v>50</v>
      </c>
      <c r="F262" t="s">
        <v>268</v>
      </c>
      <c r="G262" t="s">
        <v>416</v>
      </c>
    </row>
    <row r="263" spans="1:7" x14ac:dyDescent="0.35">
      <c r="A263">
        <v>50</v>
      </c>
      <c r="B263" t="s">
        <v>319</v>
      </c>
      <c r="C263" t="s">
        <v>268</v>
      </c>
      <c r="F263" t="s">
        <v>275</v>
      </c>
    </row>
    <row r="264" spans="1:7" x14ac:dyDescent="0.35">
      <c r="A264">
        <v>50</v>
      </c>
      <c r="B264" t="s">
        <v>319</v>
      </c>
      <c r="C264" t="s">
        <v>268</v>
      </c>
      <c r="F264" t="s">
        <v>268</v>
      </c>
      <c r="G264" t="s">
        <v>416</v>
      </c>
    </row>
    <row r="265" spans="1:7" x14ac:dyDescent="0.35">
      <c r="A265">
        <v>50</v>
      </c>
      <c r="B265" t="s">
        <v>319</v>
      </c>
      <c r="C265" t="s">
        <v>268</v>
      </c>
      <c r="F265" t="s">
        <v>275</v>
      </c>
    </row>
    <row r="266" spans="1:7" hidden="1" x14ac:dyDescent="0.35">
      <c r="A266">
        <v>50</v>
      </c>
      <c r="B266" t="s">
        <v>271</v>
      </c>
      <c r="C266" t="s">
        <v>268</v>
      </c>
      <c r="F266" t="s">
        <v>275</v>
      </c>
    </row>
    <row r="267" spans="1:7" hidden="1" x14ac:dyDescent="0.35">
      <c r="A267">
        <v>50</v>
      </c>
      <c r="B267" t="s">
        <v>271</v>
      </c>
      <c r="C267" t="s">
        <v>268</v>
      </c>
      <c r="F267" t="s">
        <v>275</v>
      </c>
    </row>
    <row r="268" spans="1:7" x14ac:dyDescent="0.35">
      <c r="A268">
        <v>50</v>
      </c>
      <c r="B268" t="s">
        <v>319</v>
      </c>
      <c r="C268" t="s">
        <v>268</v>
      </c>
      <c r="F268" t="s">
        <v>275</v>
      </c>
    </row>
    <row r="269" spans="1:7" x14ac:dyDescent="0.35">
      <c r="A269">
        <f t="shared" ref="A269:A274" si="12">E269</f>
        <v>50</v>
      </c>
      <c r="B269" t="str">
        <f t="shared" ref="B269:B274" si="13">D269</f>
        <v>male</v>
      </c>
      <c r="C269" t="s">
        <v>275</v>
      </c>
      <c r="D269" t="s">
        <v>393</v>
      </c>
      <c r="E269">
        <v>50</v>
      </c>
      <c r="F269" t="s">
        <v>275</v>
      </c>
    </row>
    <row r="270" spans="1:7" x14ac:dyDescent="0.35">
      <c r="A270">
        <f t="shared" si="12"/>
        <v>50</v>
      </c>
      <c r="B270" t="str">
        <f t="shared" si="13"/>
        <v>male</v>
      </c>
      <c r="C270" t="s">
        <v>275</v>
      </c>
      <c r="D270" t="s">
        <v>393</v>
      </c>
      <c r="E270">
        <v>50</v>
      </c>
      <c r="F270" t="s">
        <v>275</v>
      </c>
    </row>
    <row r="271" spans="1:7" x14ac:dyDescent="0.35">
      <c r="A271">
        <f t="shared" si="12"/>
        <v>50</v>
      </c>
      <c r="B271" t="str">
        <f t="shared" si="13"/>
        <v>male</v>
      </c>
      <c r="C271" t="s">
        <v>275</v>
      </c>
      <c r="D271" t="s">
        <v>393</v>
      </c>
      <c r="E271">
        <v>50</v>
      </c>
      <c r="F271" t="s">
        <v>275</v>
      </c>
    </row>
    <row r="272" spans="1:7" hidden="1" x14ac:dyDescent="0.35">
      <c r="A272">
        <f t="shared" si="12"/>
        <v>50</v>
      </c>
      <c r="B272" t="str">
        <f t="shared" si="13"/>
        <v>female</v>
      </c>
      <c r="C272" t="s">
        <v>275</v>
      </c>
      <c r="D272" t="s">
        <v>1125</v>
      </c>
      <c r="E272">
        <v>50</v>
      </c>
      <c r="F272" t="s">
        <v>275</v>
      </c>
    </row>
    <row r="273" spans="1:7" x14ac:dyDescent="0.35">
      <c r="A273">
        <f t="shared" si="12"/>
        <v>50</v>
      </c>
      <c r="B273" t="str">
        <f t="shared" si="13"/>
        <v>male</v>
      </c>
      <c r="C273" t="s">
        <v>275</v>
      </c>
      <c r="D273" t="s">
        <v>393</v>
      </c>
      <c r="E273">
        <v>50</v>
      </c>
      <c r="F273" t="s">
        <v>275</v>
      </c>
    </row>
    <row r="274" spans="1:7" x14ac:dyDescent="0.35">
      <c r="A274">
        <f t="shared" si="12"/>
        <v>50</v>
      </c>
      <c r="B274" t="str">
        <f t="shared" si="13"/>
        <v>male</v>
      </c>
      <c r="C274" t="s">
        <v>275</v>
      </c>
      <c r="D274" t="s">
        <v>393</v>
      </c>
      <c r="E274">
        <v>50</v>
      </c>
      <c r="F274" t="s">
        <v>275</v>
      </c>
    </row>
    <row r="275" spans="1:7" hidden="1" x14ac:dyDescent="0.35">
      <c r="A275">
        <v>50</v>
      </c>
      <c r="B275" t="s">
        <v>271</v>
      </c>
      <c r="C275" t="s">
        <v>268</v>
      </c>
      <c r="F275" t="s">
        <v>275</v>
      </c>
    </row>
    <row r="276" spans="1:7" hidden="1" x14ac:dyDescent="0.35">
      <c r="A276">
        <v>50</v>
      </c>
      <c r="B276" t="s">
        <v>271</v>
      </c>
      <c r="C276" t="s">
        <v>268</v>
      </c>
      <c r="F276" t="s">
        <v>275</v>
      </c>
    </row>
    <row r="277" spans="1:7" hidden="1" x14ac:dyDescent="0.35">
      <c r="A277">
        <v>50</v>
      </c>
      <c r="B277" t="s">
        <v>271</v>
      </c>
      <c r="C277" t="s">
        <v>268</v>
      </c>
      <c r="F277" t="s">
        <v>275</v>
      </c>
    </row>
    <row r="278" spans="1:7" hidden="1" x14ac:dyDescent="0.35">
      <c r="A278">
        <v>50</v>
      </c>
      <c r="B278" t="s">
        <v>271</v>
      </c>
      <c r="C278" t="s">
        <v>268</v>
      </c>
      <c r="F278" t="s">
        <v>275</v>
      </c>
    </row>
    <row r="279" spans="1:7" x14ac:dyDescent="0.35">
      <c r="A279">
        <v>50</v>
      </c>
      <c r="B279" t="s">
        <v>319</v>
      </c>
      <c r="C279" t="s">
        <v>268</v>
      </c>
      <c r="F279" t="s">
        <v>275</v>
      </c>
    </row>
    <row r="280" spans="1:7" x14ac:dyDescent="0.35">
      <c r="A280">
        <v>50</v>
      </c>
      <c r="B280" t="s">
        <v>319</v>
      </c>
      <c r="C280" t="s">
        <v>268</v>
      </c>
      <c r="F280" t="s">
        <v>275</v>
      </c>
    </row>
    <row r="281" spans="1:7" hidden="1" x14ac:dyDescent="0.35">
      <c r="A281">
        <v>50</v>
      </c>
      <c r="B281" t="s">
        <v>271</v>
      </c>
      <c r="C281" t="s">
        <v>268</v>
      </c>
      <c r="F281" t="s">
        <v>275</v>
      </c>
    </row>
    <row r="282" spans="1:7" hidden="1" x14ac:dyDescent="0.35">
      <c r="A282">
        <v>50</v>
      </c>
      <c r="B282" t="s">
        <v>271</v>
      </c>
      <c r="C282" t="s">
        <v>268</v>
      </c>
      <c r="F282" t="s">
        <v>275</v>
      </c>
    </row>
    <row r="283" spans="1:7" hidden="1" x14ac:dyDescent="0.35">
      <c r="A283">
        <v>50</v>
      </c>
      <c r="B283" t="s">
        <v>271</v>
      </c>
      <c r="C283" t="s">
        <v>268</v>
      </c>
      <c r="F283" t="s">
        <v>275</v>
      </c>
    </row>
    <row r="284" spans="1:7" hidden="1" x14ac:dyDescent="0.35">
      <c r="A284">
        <v>50</v>
      </c>
      <c r="B284" t="s">
        <v>271</v>
      </c>
      <c r="C284" t="s">
        <v>268</v>
      </c>
      <c r="F284" t="s">
        <v>275</v>
      </c>
    </row>
    <row r="285" spans="1:7" hidden="1" x14ac:dyDescent="0.35">
      <c r="A285">
        <v>50</v>
      </c>
      <c r="B285" t="s">
        <v>271</v>
      </c>
      <c r="C285" t="s">
        <v>268</v>
      </c>
      <c r="F285" t="s">
        <v>275</v>
      </c>
    </row>
    <row r="286" spans="1:7" x14ac:dyDescent="0.35">
      <c r="A286">
        <f>E286</f>
        <v>50</v>
      </c>
      <c r="B286" t="str">
        <f>D286</f>
        <v>male</v>
      </c>
      <c r="C286" t="s">
        <v>275</v>
      </c>
      <c r="D286" t="s">
        <v>393</v>
      </c>
      <c r="E286">
        <v>50</v>
      </c>
      <c r="F286" t="s">
        <v>268</v>
      </c>
      <c r="G286" t="s">
        <v>416</v>
      </c>
    </row>
    <row r="287" spans="1:7" x14ac:dyDescent="0.35">
      <c r="A287">
        <v>50</v>
      </c>
      <c r="B287" t="s">
        <v>319</v>
      </c>
      <c r="C287" t="s">
        <v>268</v>
      </c>
      <c r="F287" t="s">
        <v>268</v>
      </c>
      <c r="G287" t="s">
        <v>416</v>
      </c>
    </row>
    <row r="288" spans="1:7" x14ac:dyDescent="0.35">
      <c r="A288">
        <v>50</v>
      </c>
      <c r="B288" t="s">
        <v>319</v>
      </c>
      <c r="C288" t="s">
        <v>268</v>
      </c>
      <c r="F288" t="s">
        <v>275</v>
      </c>
    </row>
    <row r="289" spans="1:7" hidden="1" x14ac:dyDescent="0.35">
      <c r="A289">
        <v>50</v>
      </c>
      <c r="B289" t="s">
        <v>271</v>
      </c>
      <c r="C289" t="s">
        <v>268</v>
      </c>
      <c r="F289" t="s">
        <v>275</v>
      </c>
    </row>
    <row r="290" spans="1:7" hidden="1" x14ac:dyDescent="0.35">
      <c r="A290">
        <v>51</v>
      </c>
      <c r="B290" t="s">
        <v>271</v>
      </c>
      <c r="C290" t="s">
        <v>268</v>
      </c>
      <c r="F290" t="s">
        <v>275</v>
      </c>
    </row>
    <row r="291" spans="1:7" hidden="1" x14ac:dyDescent="0.35">
      <c r="A291">
        <v>52</v>
      </c>
      <c r="B291" t="s">
        <v>271</v>
      </c>
      <c r="C291" t="s">
        <v>268</v>
      </c>
      <c r="F291" t="s">
        <v>268</v>
      </c>
      <c r="G291" t="s">
        <v>604</v>
      </c>
    </row>
    <row r="292" spans="1:7" hidden="1" x14ac:dyDescent="0.35">
      <c r="A292">
        <v>52</v>
      </c>
      <c r="B292" t="s">
        <v>271</v>
      </c>
      <c r="C292" t="s">
        <v>268</v>
      </c>
      <c r="F292" t="s">
        <v>275</v>
      </c>
    </row>
    <row r="293" spans="1:7" x14ac:dyDescent="0.35">
      <c r="A293">
        <f>E293</f>
        <v>52</v>
      </c>
      <c r="B293" t="str">
        <f>D293</f>
        <v>male</v>
      </c>
      <c r="C293" t="s">
        <v>275</v>
      </c>
      <c r="D293" t="s">
        <v>393</v>
      </c>
      <c r="E293">
        <v>52</v>
      </c>
      <c r="F293" t="s">
        <v>275</v>
      </c>
    </row>
    <row r="294" spans="1:7" x14ac:dyDescent="0.35">
      <c r="A294">
        <f>E294</f>
        <v>52</v>
      </c>
      <c r="B294" t="str">
        <f>D294</f>
        <v>male</v>
      </c>
      <c r="C294" t="s">
        <v>275</v>
      </c>
      <c r="D294" t="s">
        <v>393</v>
      </c>
      <c r="E294">
        <v>52</v>
      </c>
      <c r="F294" t="s">
        <v>275</v>
      </c>
    </row>
    <row r="295" spans="1:7" x14ac:dyDescent="0.35">
      <c r="A295">
        <f>E295</f>
        <v>52</v>
      </c>
      <c r="B295" t="str">
        <f>D295</f>
        <v>male</v>
      </c>
      <c r="C295" t="s">
        <v>275</v>
      </c>
      <c r="D295" t="s">
        <v>393</v>
      </c>
      <c r="E295">
        <v>52</v>
      </c>
      <c r="F295" t="s">
        <v>275</v>
      </c>
    </row>
    <row r="296" spans="1:7" x14ac:dyDescent="0.35">
      <c r="A296">
        <v>52</v>
      </c>
      <c r="B296" t="s">
        <v>319</v>
      </c>
      <c r="C296" t="s">
        <v>268</v>
      </c>
      <c r="F296" t="s">
        <v>275</v>
      </c>
    </row>
    <row r="297" spans="1:7" x14ac:dyDescent="0.35">
      <c r="A297">
        <v>52</v>
      </c>
      <c r="B297" t="s">
        <v>319</v>
      </c>
      <c r="C297" t="s">
        <v>268</v>
      </c>
      <c r="F297" t="s">
        <v>275</v>
      </c>
    </row>
    <row r="298" spans="1:7" x14ac:dyDescent="0.35">
      <c r="A298">
        <v>52</v>
      </c>
      <c r="B298" t="s">
        <v>319</v>
      </c>
      <c r="C298" t="s">
        <v>268</v>
      </c>
      <c r="F298" t="s">
        <v>275</v>
      </c>
    </row>
    <row r="299" spans="1:7" hidden="1" x14ac:dyDescent="0.35">
      <c r="A299">
        <v>52</v>
      </c>
      <c r="B299" t="s">
        <v>271</v>
      </c>
      <c r="C299" t="s">
        <v>268</v>
      </c>
      <c r="F299" t="s">
        <v>275</v>
      </c>
    </row>
    <row r="300" spans="1:7" hidden="1" x14ac:dyDescent="0.35">
      <c r="A300">
        <v>52</v>
      </c>
      <c r="B300" t="s">
        <v>271</v>
      </c>
      <c r="C300" t="s">
        <v>268</v>
      </c>
      <c r="F300" t="s">
        <v>275</v>
      </c>
    </row>
    <row r="301" spans="1:7" hidden="1" x14ac:dyDescent="0.35">
      <c r="A301">
        <v>52</v>
      </c>
      <c r="B301" t="s">
        <v>271</v>
      </c>
      <c r="C301" t="s">
        <v>268</v>
      </c>
      <c r="F301" t="s">
        <v>275</v>
      </c>
    </row>
    <row r="302" spans="1:7" x14ac:dyDescent="0.35">
      <c r="A302">
        <v>53</v>
      </c>
      <c r="B302" t="s">
        <v>319</v>
      </c>
      <c r="C302" t="s">
        <v>268</v>
      </c>
      <c r="F302" t="s">
        <v>275</v>
      </c>
    </row>
    <row r="303" spans="1:7" hidden="1" x14ac:dyDescent="0.35">
      <c r="A303">
        <v>55</v>
      </c>
      <c r="B303" t="s">
        <v>271</v>
      </c>
      <c r="C303" t="s">
        <v>268</v>
      </c>
      <c r="F303" t="s">
        <v>275</v>
      </c>
    </row>
    <row r="304" spans="1:7" hidden="1" x14ac:dyDescent="0.35">
      <c r="A304">
        <v>55</v>
      </c>
      <c r="B304" t="s">
        <v>271</v>
      </c>
      <c r="C304" t="s">
        <v>268</v>
      </c>
      <c r="F304" t="s">
        <v>275</v>
      </c>
    </row>
    <row r="305" spans="1:7" hidden="1" x14ac:dyDescent="0.35">
      <c r="A305">
        <v>55</v>
      </c>
      <c r="B305" t="s">
        <v>271</v>
      </c>
      <c r="C305" t="s">
        <v>268</v>
      </c>
      <c r="F305" t="s">
        <v>275</v>
      </c>
    </row>
    <row r="306" spans="1:7" hidden="1" x14ac:dyDescent="0.35">
      <c r="A306">
        <v>55</v>
      </c>
      <c r="B306" t="s">
        <v>271</v>
      </c>
      <c r="C306" t="s">
        <v>268</v>
      </c>
      <c r="F306" t="s">
        <v>275</v>
      </c>
    </row>
    <row r="307" spans="1:7" hidden="1" x14ac:dyDescent="0.35">
      <c r="A307">
        <v>55</v>
      </c>
      <c r="B307" t="s">
        <v>271</v>
      </c>
      <c r="C307" t="s">
        <v>268</v>
      </c>
      <c r="F307" t="s">
        <v>275</v>
      </c>
    </row>
    <row r="308" spans="1:7" hidden="1" x14ac:dyDescent="0.35">
      <c r="A308">
        <v>55</v>
      </c>
      <c r="B308" t="s">
        <v>271</v>
      </c>
      <c r="C308" t="s">
        <v>268</v>
      </c>
      <c r="F308" t="s">
        <v>275</v>
      </c>
    </row>
    <row r="309" spans="1:7" x14ac:dyDescent="0.35">
      <c r="A309">
        <f>E309</f>
        <v>55</v>
      </c>
      <c r="B309" t="str">
        <f>D309</f>
        <v>male</v>
      </c>
      <c r="C309" t="s">
        <v>275</v>
      </c>
      <c r="D309" t="s">
        <v>393</v>
      </c>
      <c r="E309">
        <v>55</v>
      </c>
      <c r="F309" t="s">
        <v>275</v>
      </c>
    </row>
    <row r="310" spans="1:7" x14ac:dyDescent="0.35">
      <c r="A310">
        <f>E310</f>
        <v>55</v>
      </c>
      <c r="B310" t="str">
        <f>D310</f>
        <v>male</v>
      </c>
      <c r="C310" t="s">
        <v>275</v>
      </c>
      <c r="D310" t="s">
        <v>393</v>
      </c>
      <c r="E310">
        <v>55</v>
      </c>
      <c r="F310" t="s">
        <v>275</v>
      </c>
    </row>
    <row r="311" spans="1:7" x14ac:dyDescent="0.35">
      <c r="A311">
        <f>E311</f>
        <v>56</v>
      </c>
      <c r="B311" t="str">
        <f>D311</f>
        <v>male</v>
      </c>
      <c r="C311" t="s">
        <v>275</v>
      </c>
      <c r="D311" t="s">
        <v>393</v>
      </c>
      <c r="E311">
        <v>56</v>
      </c>
      <c r="F311" t="s">
        <v>275</v>
      </c>
    </row>
    <row r="312" spans="1:7" hidden="1" x14ac:dyDescent="0.35">
      <c r="A312">
        <v>60</v>
      </c>
      <c r="B312" t="s">
        <v>271</v>
      </c>
      <c r="C312" t="s">
        <v>268</v>
      </c>
      <c r="F312" t="s">
        <v>275</v>
      </c>
    </row>
    <row r="313" spans="1:7" hidden="1" x14ac:dyDescent="0.35">
      <c r="A313">
        <v>60</v>
      </c>
      <c r="B313" t="s">
        <v>271</v>
      </c>
      <c r="C313" t="s">
        <v>268</v>
      </c>
      <c r="F313" t="s">
        <v>275</v>
      </c>
    </row>
    <row r="314" spans="1:7" x14ac:dyDescent="0.35">
      <c r="A314">
        <f>E314</f>
        <v>60</v>
      </c>
      <c r="B314" t="str">
        <f>D314</f>
        <v>male</v>
      </c>
      <c r="C314" t="s">
        <v>275</v>
      </c>
      <c r="D314" t="s">
        <v>393</v>
      </c>
      <c r="E314">
        <v>60</v>
      </c>
      <c r="F314" t="s">
        <v>268</v>
      </c>
      <c r="G314" t="s">
        <v>502</v>
      </c>
    </row>
    <row r="315" spans="1:7" hidden="1" x14ac:dyDescent="0.35">
      <c r="A315">
        <v>60</v>
      </c>
      <c r="B315" t="s">
        <v>271</v>
      </c>
      <c r="C315" t="s">
        <v>268</v>
      </c>
      <c r="F315" t="s">
        <v>268</v>
      </c>
      <c r="G315" t="s">
        <v>416</v>
      </c>
    </row>
    <row r="316" spans="1:7" x14ac:dyDescent="0.35">
      <c r="A316">
        <f>E316</f>
        <v>60</v>
      </c>
      <c r="B316" t="str">
        <f>D316</f>
        <v>male</v>
      </c>
      <c r="C316" t="s">
        <v>275</v>
      </c>
      <c r="D316" t="s">
        <v>393</v>
      </c>
      <c r="E316">
        <v>60</v>
      </c>
      <c r="F316" t="s">
        <v>268</v>
      </c>
      <c r="G316" t="s">
        <v>604</v>
      </c>
    </row>
    <row r="317" spans="1:7" x14ac:dyDescent="0.35">
      <c r="A317">
        <v>60</v>
      </c>
      <c r="B317" t="s">
        <v>319</v>
      </c>
      <c r="C317" t="s">
        <v>268</v>
      </c>
      <c r="F317" t="s">
        <v>275</v>
      </c>
    </row>
    <row r="318" spans="1:7" x14ac:dyDescent="0.35">
      <c r="A318">
        <f>E318</f>
        <v>60</v>
      </c>
      <c r="B318" t="str">
        <f>D318</f>
        <v>male</v>
      </c>
      <c r="C318" t="s">
        <v>275</v>
      </c>
      <c r="D318" t="s">
        <v>393</v>
      </c>
      <c r="E318">
        <v>60</v>
      </c>
      <c r="F318" t="s">
        <v>275</v>
      </c>
    </row>
    <row r="319" spans="1:7" x14ac:dyDescent="0.35">
      <c r="A319">
        <f>E319</f>
        <v>60</v>
      </c>
      <c r="B319" t="str">
        <f>D319</f>
        <v>male</v>
      </c>
      <c r="C319" t="s">
        <v>275</v>
      </c>
      <c r="D319" t="s">
        <v>393</v>
      </c>
      <c r="E319">
        <v>60</v>
      </c>
      <c r="F319" t="s">
        <v>275</v>
      </c>
    </row>
    <row r="320" spans="1:7" x14ac:dyDescent="0.35">
      <c r="A320">
        <f>E320</f>
        <v>60</v>
      </c>
      <c r="B320" t="str">
        <f>D320</f>
        <v>male</v>
      </c>
      <c r="C320" t="s">
        <v>275</v>
      </c>
      <c r="D320" t="s">
        <v>393</v>
      </c>
      <c r="E320">
        <v>60</v>
      </c>
      <c r="F320" t="s">
        <v>275</v>
      </c>
    </row>
    <row r="321" spans="1:7" x14ac:dyDescent="0.35">
      <c r="A321">
        <f>E321</f>
        <v>60</v>
      </c>
      <c r="B321" t="str">
        <f>D321</f>
        <v>male</v>
      </c>
      <c r="C321" t="s">
        <v>275</v>
      </c>
      <c r="D321" t="s">
        <v>393</v>
      </c>
      <c r="E321">
        <v>60</v>
      </c>
      <c r="F321" t="s">
        <v>275</v>
      </c>
    </row>
    <row r="322" spans="1:7" hidden="1" x14ac:dyDescent="0.35">
      <c r="A322">
        <v>60</v>
      </c>
      <c r="B322" t="s">
        <v>271</v>
      </c>
      <c r="C322" t="s">
        <v>268</v>
      </c>
      <c r="F322" t="s">
        <v>268</v>
      </c>
      <c r="G322" t="s">
        <v>416</v>
      </c>
    </row>
    <row r="323" spans="1:7" x14ac:dyDescent="0.35">
      <c r="A323">
        <v>60</v>
      </c>
      <c r="B323" t="s">
        <v>319</v>
      </c>
      <c r="C323" t="s">
        <v>268</v>
      </c>
      <c r="F323" t="s">
        <v>275</v>
      </c>
    </row>
    <row r="324" spans="1:7" x14ac:dyDescent="0.35">
      <c r="A324">
        <v>60</v>
      </c>
      <c r="B324" t="s">
        <v>319</v>
      </c>
      <c r="C324" t="s">
        <v>268</v>
      </c>
      <c r="F324" t="s">
        <v>268</v>
      </c>
      <c r="G324" t="s">
        <v>416</v>
      </c>
    </row>
    <row r="325" spans="1:7" x14ac:dyDescent="0.35">
      <c r="A325">
        <v>60</v>
      </c>
      <c r="B325" t="s">
        <v>319</v>
      </c>
      <c r="C325" t="s">
        <v>268</v>
      </c>
      <c r="F325" t="s">
        <v>268</v>
      </c>
      <c r="G325" t="s">
        <v>416</v>
      </c>
    </row>
    <row r="326" spans="1:7" hidden="1" x14ac:dyDescent="0.35">
      <c r="A326">
        <v>60</v>
      </c>
      <c r="B326" t="s">
        <v>271</v>
      </c>
      <c r="C326" t="s">
        <v>268</v>
      </c>
      <c r="F326" t="s">
        <v>275</v>
      </c>
    </row>
    <row r="327" spans="1:7" hidden="1" x14ac:dyDescent="0.35">
      <c r="A327">
        <v>60</v>
      </c>
      <c r="B327" t="s">
        <v>271</v>
      </c>
      <c r="C327" t="s">
        <v>268</v>
      </c>
      <c r="F327" t="s">
        <v>268</v>
      </c>
      <c r="G327" t="s">
        <v>416</v>
      </c>
    </row>
    <row r="328" spans="1:7" x14ac:dyDescent="0.35">
      <c r="A328">
        <v>60</v>
      </c>
      <c r="B328" t="s">
        <v>319</v>
      </c>
      <c r="C328" t="s">
        <v>268</v>
      </c>
      <c r="F328" t="s">
        <v>275</v>
      </c>
    </row>
    <row r="329" spans="1:7" hidden="1" x14ac:dyDescent="0.35">
      <c r="A329">
        <v>60</v>
      </c>
      <c r="B329" t="s">
        <v>271</v>
      </c>
      <c r="C329" t="s">
        <v>268</v>
      </c>
      <c r="F329" t="s">
        <v>268</v>
      </c>
      <c r="G329" t="s">
        <v>416</v>
      </c>
    </row>
    <row r="330" spans="1:7" x14ac:dyDescent="0.35">
      <c r="A330">
        <f>E330</f>
        <v>61</v>
      </c>
      <c r="B330" t="str">
        <f>D330</f>
        <v>male</v>
      </c>
      <c r="C330" t="s">
        <v>275</v>
      </c>
      <c r="D330" t="s">
        <v>393</v>
      </c>
      <c r="E330">
        <v>61</v>
      </c>
      <c r="F330" t="s">
        <v>275</v>
      </c>
    </row>
    <row r="331" spans="1:7" x14ac:dyDescent="0.35">
      <c r="A331">
        <f>E331</f>
        <v>63</v>
      </c>
      <c r="B331" t="str">
        <f>D331</f>
        <v>male</v>
      </c>
      <c r="C331" t="s">
        <v>275</v>
      </c>
      <c r="D331" t="s">
        <v>393</v>
      </c>
      <c r="E331">
        <v>63</v>
      </c>
      <c r="F331" t="s">
        <v>268</v>
      </c>
      <c r="G331" t="s">
        <v>416</v>
      </c>
    </row>
    <row r="332" spans="1:7" hidden="1" x14ac:dyDescent="0.35">
      <c r="A332">
        <v>64</v>
      </c>
      <c r="B332" t="s">
        <v>271</v>
      </c>
      <c r="C332" t="s">
        <v>268</v>
      </c>
      <c r="F332" t="s">
        <v>275</v>
      </c>
    </row>
    <row r="333" spans="1:7" x14ac:dyDescent="0.35">
      <c r="A333">
        <v>64</v>
      </c>
      <c r="B333" t="s">
        <v>319</v>
      </c>
      <c r="C333" t="s">
        <v>268</v>
      </c>
      <c r="F333" t="s">
        <v>275</v>
      </c>
    </row>
    <row r="334" spans="1:7" hidden="1" x14ac:dyDescent="0.35">
      <c r="A334">
        <v>65</v>
      </c>
      <c r="B334" t="s">
        <v>271</v>
      </c>
      <c r="C334" t="s">
        <v>268</v>
      </c>
      <c r="F334" t="s">
        <v>275</v>
      </c>
    </row>
    <row r="335" spans="1:7" x14ac:dyDescent="0.35">
      <c r="A335">
        <v>65</v>
      </c>
      <c r="B335" t="s">
        <v>319</v>
      </c>
      <c r="C335" t="s">
        <v>268</v>
      </c>
      <c r="F335" t="s">
        <v>275</v>
      </c>
    </row>
    <row r="336" spans="1:7" hidden="1" x14ac:dyDescent="0.35">
      <c r="A336">
        <v>65</v>
      </c>
      <c r="B336" t="s">
        <v>271</v>
      </c>
      <c r="C336" t="s">
        <v>268</v>
      </c>
      <c r="F336" t="s">
        <v>275</v>
      </c>
    </row>
    <row r="337" spans="1:7" x14ac:dyDescent="0.35">
      <c r="A337">
        <v>65</v>
      </c>
      <c r="B337" t="s">
        <v>319</v>
      </c>
      <c r="C337" t="s">
        <v>268</v>
      </c>
      <c r="F337" t="s">
        <v>275</v>
      </c>
    </row>
    <row r="338" spans="1:7" x14ac:dyDescent="0.35">
      <c r="A338">
        <v>65</v>
      </c>
      <c r="B338" t="s">
        <v>319</v>
      </c>
      <c r="C338" t="s">
        <v>268</v>
      </c>
      <c r="F338" t="s">
        <v>275</v>
      </c>
    </row>
    <row r="339" spans="1:7" hidden="1" x14ac:dyDescent="0.35">
      <c r="A339">
        <v>65</v>
      </c>
      <c r="B339" t="s">
        <v>271</v>
      </c>
      <c r="C339" t="s">
        <v>268</v>
      </c>
      <c r="F339" t="s">
        <v>275</v>
      </c>
    </row>
    <row r="340" spans="1:7" x14ac:dyDescent="0.35">
      <c r="A340">
        <v>65</v>
      </c>
      <c r="B340" t="s">
        <v>319</v>
      </c>
      <c r="C340" t="s">
        <v>268</v>
      </c>
      <c r="F340" t="s">
        <v>275</v>
      </c>
    </row>
    <row r="341" spans="1:7" x14ac:dyDescent="0.35">
      <c r="A341">
        <v>65</v>
      </c>
      <c r="B341" t="s">
        <v>319</v>
      </c>
      <c r="C341" t="s">
        <v>268</v>
      </c>
      <c r="F341" t="s">
        <v>275</v>
      </c>
    </row>
    <row r="342" spans="1:7" hidden="1" x14ac:dyDescent="0.35">
      <c r="A342">
        <v>67</v>
      </c>
      <c r="B342" t="s">
        <v>271</v>
      </c>
      <c r="C342" t="s">
        <v>268</v>
      </c>
      <c r="F342" t="s">
        <v>275</v>
      </c>
    </row>
    <row r="343" spans="1:7" x14ac:dyDescent="0.35">
      <c r="A343">
        <v>67</v>
      </c>
      <c r="B343" t="s">
        <v>319</v>
      </c>
      <c r="C343" t="s">
        <v>268</v>
      </c>
      <c r="F343" t="s">
        <v>268</v>
      </c>
      <c r="G343" t="s">
        <v>416</v>
      </c>
    </row>
    <row r="344" spans="1:7" x14ac:dyDescent="0.35">
      <c r="A344">
        <f>E344</f>
        <v>68</v>
      </c>
      <c r="B344" t="str">
        <f>D344</f>
        <v>male</v>
      </c>
      <c r="C344" t="s">
        <v>275</v>
      </c>
      <c r="D344" t="s">
        <v>393</v>
      </c>
      <c r="E344">
        <v>68</v>
      </c>
      <c r="F344" t="s">
        <v>275</v>
      </c>
    </row>
    <row r="345" spans="1:7" hidden="1" x14ac:dyDescent="0.35">
      <c r="A345">
        <v>68</v>
      </c>
      <c r="B345" t="s">
        <v>271</v>
      </c>
      <c r="C345" t="s">
        <v>268</v>
      </c>
      <c r="F345" t="s">
        <v>275</v>
      </c>
    </row>
    <row r="346" spans="1:7" x14ac:dyDescent="0.35">
      <c r="A346">
        <v>68</v>
      </c>
      <c r="B346" t="s">
        <v>319</v>
      </c>
      <c r="C346" t="s">
        <v>268</v>
      </c>
      <c r="F346" t="s">
        <v>275</v>
      </c>
    </row>
    <row r="347" spans="1:7" hidden="1" x14ac:dyDescent="0.35">
      <c r="A347">
        <v>70</v>
      </c>
      <c r="B347" t="s">
        <v>271</v>
      </c>
      <c r="C347" t="s">
        <v>268</v>
      </c>
      <c r="F347" t="s">
        <v>268</v>
      </c>
      <c r="G347" t="s">
        <v>416</v>
      </c>
    </row>
    <row r="348" spans="1:7" hidden="1" x14ac:dyDescent="0.35">
      <c r="A348">
        <v>70</v>
      </c>
      <c r="B348" t="s">
        <v>271</v>
      </c>
      <c r="C348" t="s">
        <v>268</v>
      </c>
      <c r="F348" t="s">
        <v>275</v>
      </c>
    </row>
    <row r="349" spans="1:7" x14ac:dyDescent="0.35">
      <c r="A349">
        <v>70</v>
      </c>
      <c r="B349" t="s">
        <v>319</v>
      </c>
      <c r="C349" t="s">
        <v>268</v>
      </c>
      <c r="F349" t="s">
        <v>275</v>
      </c>
    </row>
    <row r="350" spans="1:7" x14ac:dyDescent="0.35">
      <c r="A350">
        <v>70</v>
      </c>
      <c r="B350" t="s">
        <v>319</v>
      </c>
      <c r="C350" t="s">
        <v>268</v>
      </c>
      <c r="F350" t="s">
        <v>268</v>
      </c>
      <c r="G350" t="s">
        <v>416</v>
      </c>
    </row>
    <row r="351" spans="1:7" hidden="1" x14ac:dyDescent="0.35">
      <c r="A351">
        <v>70</v>
      </c>
      <c r="B351" t="s">
        <v>271</v>
      </c>
      <c r="C351" t="s">
        <v>268</v>
      </c>
      <c r="F351" t="s">
        <v>275</v>
      </c>
    </row>
    <row r="352" spans="1:7" x14ac:dyDescent="0.35">
      <c r="A352">
        <v>70</v>
      </c>
      <c r="B352" t="s">
        <v>319</v>
      </c>
      <c r="C352" t="s">
        <v>268</v>
      </c>
      <c r="F352" t="s">
        <v>275</v>
      </c>
    </row>
    <row r="353" spans="1:7" x14ac:dyDescent="0.35">
      <c r="A353">
        <v>70</v>
      </c>
      <c r="B353" t="s">
        <v>319</v>
      </c>
      <c r="C353" t="s">
        <v>268</v>
      </c>
      <c r="F353" t="s">
        <v>275</v>
      </c>
    </row>
    <row r="354" spans="1:7" x14ac:dyDescent="0.35">
      <c r="A354">
        <v>72</v>
      </c>
      <c r="B354" t="s">
        <v>319</v>
      </c>
      <c r="C354" t="s">
        <v>268</v>
      </c>
      <c r="F354" t="s">
        <v>275</v>
      </c>
    </row>
    <row r="355" spans="1:7" x14ac:dyDescent="0.35">
      <c r="A355">
        <v>77</v>
      </c>
      <c r="B355" t="s">
        <v>319</v>
      </c>
      <c r="C355" t="s">
        <v>268</v>
      </c>
      <c r="F355" t="s">
        <v>268</v>
      </c>
      <c r="G355" t="s">
        <v>416</v>
      </c>
    </row>
    <row r="356" spans="1:7" x14ac:dyDescent="0.35">
      <c r="A356">
        <v>78</v>
      </c>
      <c r="B356" t="s">
        <v>319</v>
      </c>
      <c r="C356" t="s">
        <v>268</v>
      </c>
      <c r="F356" t="s">
        <v>275</v>
      </c>
    </row>
    <row r="357" spans="1:7" x14ac:dyDescent="0.35">
      <c r="A357">
        <v>78</v>
      </c>
      <c r="B357" t="s">
        <v>319</v>
      </c>
      <c r="C357" t="s">
        <v>268</v>
      </c>
      <c r="F357" t="s">
        <v>275</v>
      </c>
    </row>
    <row r="358" spans="1:7" x14ac:dyDescent="0.35">
      <c r="A358">
        <f>E358</f>
        <v>80</v>
      </c>
      <c r="B358" t="str">
        <f>D358</f>
        <v>male</v>
      </c>
      <c r="C358" t="s">
        <v>275</v>
      </c>
      <c r="D358" t="s">
        <v>393</v>
      </c>
      <c r="E358">
        <v>80</v>
      </c>
      <c r="F358" t="s">
        <v>275</v>
      </c>
    </row>
    <row r="359" spans="1:7" x14ac:dyDescent="0.35">
      <c r="A359">
        <v>80</v>
      </c>
      <c r="B359" t="s">
        <v>319</v>
      </c>
      <c r="C359" t="s">
        <v>268</v>
      </c>
      <c r="F359" t="s">
        <v>268</v>
      </c>
      <c r="G359" t="s">
        <v>502</v>
      </c>
    </row>
  </sheetData>
  <autoFilter ref="A1:G359" xr:uid="{9FFB5059-5639-40C0-80AD-620FEC538973}">
    <filterColumn colId="1">
      <filters>
        <filter val="Male"/>
      </filters>
    </filterColumn>
  </autoFilter>
  <mergeCells count="2">
    <mergeCell ref="K4:M4"/>
    <mergeCell ref="J4:J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AFDD-690A-4157-B28E-D6BCF3B234A3}">
  <sheetPr filterMode="1"/>
  <dimension ref="A1:K359"/>
  <sheetViews>
    <sheetView workbookViewId="0">
      <selection activeCell="M7" sqref="M7"/>
    </sheetView>
  </sheetViews>
  <sheetFormatPr defaultRowHeight="14.5" x14ac:dyDescent="0.35"/>
  <cols>
    <col min="6" max="6" width="27" bestFit="1" customWidth="1"/>
    <col min="7" max="7" width="15.26953125" bestFit="1" customWidth="1"/>
    <col min="8" max="8" width="12.54296875" bestFit="1" customWidth="1"/>
    <col min="9" max="9" width="6.08984375" bestFit="1" customWidth="1"/>
    <col min="10" max="10" width="6.7265625" bestFit="1" customWidth="1"/>
    <col min="11" max="11" width="10.7265625" bestFit="1" customWidth="1"/>
  </cols>
  <sheetData>
    <row r="1" spans="1:11" x14ac:dyDescent="0.35">
      <c r="A1" t="s">
        <v>8</v>
      </c>
      <c r="B1" t="s">
        <v>60</v>
      </c>
      <c r="C1" t="s">
        <v>61</v>
      </c>
      <c r="D1" t="s">
        <v>62</v>
      </c>
      <c r="E1" t="s">
        <v>63</v>
      </c>
    </row>
    <row r="2" spans="1:11" x14ac:dyDescent="0.35">
      <c r="A2" t="s">
        <v>271</v>
      </c>
      <c r="B2" t="s">
        <v>279</v>
      </c>
      <c r="C2" t="s">
        <v>273</v>
      </c>
    </row>
    <row r="3" spans="1:11" x14ac:dyDescent="0.35">
      <c r="A3" t="s">
        <v>271</v>
      </c>
      <c r="B3" t="s">
        <v>279</v>
      </c>
      <c r="C3" t="s">
        <v>273</v>
      </c>
    </row>
    <row r="4" spans="1:11" hidden="1" x14ac:dyDescent="0.35">
      <c r="A4" t="s">
        <v>319</v>
      </c>
      <c r="B4" t="s">
        <v>279</v>
      </c>
      <c r="C4" t="s">
        <v>273</v>
      </c>
    </row>
    <row r="5" spans="1:11" x14ac:dyDescent="0.35">
      <c r="A5" t="s">
        <v>271</v>
      </c>
      <c r="B5" t="s">
        <v>279</v>
      </c>
      <c r="C5" t="s">
        <v>329</v>
      </c>
      <c r="F5" s="2" t="s">
        <v>1574</v>
      </c>
      <c r="G5" s="2" t="s">
        <v>1583</v>
      </c>
    </row>
    <row r="6" spans="1:11" x14ac:dyDescent="0.35">
      <c r="A6" t="s">
        <v>271</v>
      </c>
      <c r="B6" t="s">
        <v>279</v>
      </c>
      <c r="C6" t="s">
        <v>329</v>
      </c>
      <c r="F6" s="2" t="s">
        <v>1572</v>
      </c>
      <c r="G6" t="s">
        <v>866</v>
      </c>
      <c r="H6" t="s">
        <v>279</v>
      </c>
      <c r="I6" t="s">
        <v>1234</v>
      </c>
      <c r="J6" t="s">
        <v>1584</v>
      </c>
      <c r="K6" t="s">
        <v>1573</v>
      </c>
    </row>
    <row r="7" spans="1:11" x14ac:dyDescent="0.35">
      <c r="A7" t="s">
        <v>271</v>
      </c>
      <c r="B7" t="s">
        <v>279</v>
      </c>
      <c r="C7" t="s">
        <v>329</v>
      </c>
      <c r="F7" s="3" t="s">
        <v>271</v>
      </c>
      <c r="G7">
        <v>92</v>
      </c>
      <c r="H7">
        <v>110</v>
      </c>
      <c r="I7">
        <v>69</v>
      </c>
      <c r="J7">
        <v>1</v>
      </c>
      <c r="K7">
        <v>272</v>
      </c>
    </row>
    <row r="8" spans="1:11" x14ac:dyDescent="0.35">
      <c r="A8" t="s">
        <v>271</v>
      </c>
      <c r="B8" t="s">
        <v>279</v>
      </c>
      <c r="C8" t="s">
        <v>349</v>
      </c>
      <c r="F8" s="3" t="s">
        <v>319</v>
      </c>
      <c r="G8">
        <v>12</v>
      </c>
      <c r="H8">
        <v>31</v>
      </c>
      <c r="I8">
        <v>43</v>
      </c>
      <c r="K8">
        <v>86</v>
      </c>
    </row>
    <row r="9" spans="1:11" x14ac:dyDescent="0.35">
      <c r="A9" t="s">
        <v>271</v>
      </c>
      <c r="B9" t="s">
        <v>279</v>
      </c>
      <c r="C9" t="s">
        <v>349</v>
      </c>
      <c r="F9" s="3" t="s">
        <v>1573</v>
      </c>
      <c r="G9">
        <v>104</v>
      </c>
      <c r="H9">
        <v>141</v>
      </c>
      <c r="I9">
        <v>112</v>
      </c>
      <c r="J9">
        <v>1</v>
      </c>
      <c r="K9">
        <v>358</v>
      </c>
    </row>
    <row r="10" spans="1:11" x14ac:dyDescent="0.35">
      <c r="A10" t="s">
        <v>271</v>
      </c>
      <c r="B10" t="s">
        <v>279</v>
      </c>
      <c r="C10" t="s">
        <v>349</v>
      </c>
    </row>
    <row r="11" spans="1:11" x14ac:dyDescent="0.35">
      <c r="A11" t="s">
        <v>271</v>
      </c>
      <c r="B11" t="s">
        <v>279</v>
      </c>
      <c r="C11" t="s">
        <v>368</v>
      </c>
    </row>
    <row r="12" spans="1:11" x14ac:dyDescent="0.35">
      <c r="A12" t="s">
        <v>271</v>
      </c>
      <c r="B12" t="s">
        <v>279</v>
      </c>
      <c r="C12" t="s">
        <v>368</v>
      </c>
    </row>
    <row r="13" spans="1:11" x14ac:dyDescent="0.35">
      <c r="A13" t="s">
        <v>271</v>
      </c>
      <c r="B13" t="s">
        <v>279</v>
      </c>
      <c r="C13" t="s">
        <v>273</v>
      </c>
    </row>
    <row r="14" spans="1:11" x14ac:dyDescent="0.35">
      <c r="A14" t="s">
        <v>271</v>
      </c>
      <c r="B14" t="s">
        <v>279</v>
      </c>
      <c r="C14" t="s">
        <v>329</v>
      </c>
    </row>
    <row r="15" spans="1:11" x14ac:dyDescent="0.35">
      <c r="A15" t="s">
        <v>271</v>
      </c>
      <c r="B15" t="s">
        <v>279</v>
      </c>
      <c r="C15" t="s">
        <v>329</v>
      </c>
    </row>
    <row r="16" spans="1:11" x14ac:dyDescent="0.35">
      <c r="A16" t="s">
        <v>271</v>
      </c>
      <c r="B16" t="s">
        <v>279</v>
      </c>
      <c r="C16" t="s">
        <v>349</v>
      </c>
    </row>
    <row r="17" spans="1:3" x14ac:dyDescent="0.35">
      <c r="A17" t="s">
        <v>271</v>
      </c>
      <c r="B17" t="s">
        <v>279</v>
      </c>
      <c r="C17" t="s">
        <v>349</v>
      </c>
    </row>
    <row r="18" spans="1:3" hidden="1" x14ac:dyDescent="0.35">
      <c r="A18" t="s">
        <v>319</v>
      </c>
      <c r="B18" t="s">
        <v>279</v>
      </c>
      <c r="C18" t="s">
        <v>368</v>
      </c>
    </row>
    <row r="19" spans="1:3" x14ac:dyDescent="0.35">
      <c r="A19" t="s">
        <v>271</v>
      </c>
      <c r="B19" t="s">
        <v>279</v>
      </c>
      <c r="C19" t="s">
        <v>368</v>
      </c>
    </row>
    <row r="20" spans="1:3" x14ac:dyDescent="0.35">
      <c r="A20" t="s">
        <v>271</v>
      </c>
      <c r="B20" t="s">
        <v>279</v>
      </c>
      <c r="C20" t="s">
        <v>368</v>
      </c>
    </row>
    <row r="21" spans="1:3" x14ac:dyDescent="0.35">
      <c r="A21" t="s">
        <v>271</v>
      </c>
      <c r="B21" t="s">
        <v>279</v>
      </c>
      <c r="C21" t="s">
        <v>368</v>
      </c>
    </row>
    <row r="22" spans="1:3" x14ac:dyDescent="0.35">
      <c r="A22" t="s">
        <v>271</v>
      </c>
      <c r="B22" t="s">
        <v>279</v>
      </c>
      <c r="C22" t="s">
        <v>273</v>
      </c>
    </row>
    <row r="23" spans="1:3" x14ac:dyDescent="0.35">
      <c r="A23" t="s">
        <v>271</v>
      </c>
      <c r="B23" t="s">
        <v>279</v>
      </c>
      <c r="C23" t="s">
        <v>273</v>
      </c>
    </row>
    <row r="24" spans="1:3" x14ac:dyDescent="0.35">
      <c r="A24" t="s">
        <v>271</v>
      </c>
      <c r="B24" t="s">
        <v>279</v>
      </c>
      <c r="C24" t="s">
        <v>273</v>
      </c>
    </row>
    <row r="25" spans="1:3" x14ac:dyDescent="0.35">
      <c r="A25" t="s">
        <v>271</v>
      </c>
      <c r="B25" t="s">
        <v>279</v>
      </c>
      <c r="C25" t="s">
        <v>329</v>
      </c>
    </row>
    <row r="26" spans="1:3" x14ac:dyDescent="0.35">
      <c r="A26" t="s">
        <v>271</v>
      </c>
      <c r="B26" t="s">
        <v>279</v>
      </c>
      <c r="C26" t="s">
        <v>329</v>
      </c>
    </row>
    <row r="27" spans="1:3" x14ac:dyDescent="0.35">
      <c r="A27" t="s">
        <v>271</v>
      </c>
      <c r="B27" t="s">
        <v>279</v>
      </c>
      <c r="C27" t="s">
        <v>349</v>
      </c>
    </row>
    <row r="28" spans="1:3" x14ac:dyDescent="0.35">
      <c r="A28" t="s">
        <v>271</v>
      </c>
      <c r="B28" t="s">
        <v>279</v>
      </c>
      <c r="C28" t="s">
        <v>349</v>
      </c>
    </row>
    <row r="29" spans="1:3" x14ac:dyDescent="0.35">
      <c r="A29" t="s">
        <v>271</v>
      </c>
      <c r="B29" t="s">
        <v>279</v>
      </c>
      <c r="C29" t="s">
        <v>349</v>
      </c>
    </row>
    <row r="30" spans="1:3" x14ac:dyDescent="0.35">
      <c r="A30" t="s">
        <v>271</v>
      </c>
      <c r="B30" t="s">
        <v>279</v>
      </c>
      <c r="C30" t="s">
        <v>368</v>
      </c>
    </row>
    <row r="31" spans="1:3" x14ac:dyDescent="0.35">
      <c r="A31" t="s">
        <v>271</v>
      </c>
      <c r="B31" t="s">
        <v>279</v>
      </c>
      <c r="C31" t="s">
        <v>368</v>
      </c>
    </row>
    <row r="32" spans="1:3" x14ac:dyDescent="0.35">
      <c r="A32" t="s">
        <v>271</v>
      </c>
      <c r="B32" t="s">
        <v>279</v>
      </c>
      <c r="C32" t="s">
        <v>368</v>
      </c>
    </row>
    <row r="33" spans="1:3" x14ac:dyDescent="0.35">
      <c r="A33" t="s">
        <v>271</v>
      </c>
      <c r="B33" t="s">
        <v>279</v>
      </c>
      <c r="C33" t="s">
        <v>273</v>
      </c>
    </row>
    <row r="34" spans="1:3" x14ac:dyDescent="0.35">
      <c r="A34" t="s">
        <v>271</v>
      </c>
      <c r="B34" t="s">
        <v>279</v>
      </c>
      <c r="C34" t="s">
        <v>329</v>
      </c>
    </row>
    <row r="35" spans="1:3" x14ac:dyDescent="0.35">
      <c r="A35" t="s">
        <v>271</v>
      </c>
      <c r="B35" t="s">
        <v>279</v>
      </c>
      <c r="C35" t="s">
        <v>513</v>
      </c>
    </row>
    <row r="36" spans="1:3" x14ac:dyDescent="0.35">
      <c r="A36" t="s">
        <v>271</v>
      </c>
      <c r="B36" t="s">
        <v>279</v>
      </c>
      <c r="C36" t="s">
        <v>513</v>
      </c>
    </row>
    <row r="37" spans="1:3" x14ac:dyDescent="0.35">
      <c r="A37" t="s">
        <v>271</v>
      </c>
      <c r="B37" t="s">
        <v>279</v>
      </c>
      <c r="C37" t="s">
        <v>513</v>
      </c>
    </row>
    <row r="38" spans="1:3" hidden="1" x14ac:dyDescent="0.35">
      <c r="A38" t="s">
        <v>319</v>
      </c>
      <c r="B38" t="s">
        <v>279</v>
      </c>
      <c r="C38" t="s">
        <v>513</v>
      </c>
    </row>
    <row r="39" spans="1:3" x14ac:dyDescent="0.35">
      <c r="A39" t="s">
        <v>271</v>
      </c>
      <c r="B39" t="s">
        <v>279</v>
      </c>
      <c r="C39" t="s">
        <v>513</v>
      </c>
    </row>
    <row r="40" spans="1:3" x14ac:dyDescent="0.35">
      <c r="A40" t="s">
        <v>271</v>
      </c>
      <c r="B40" t="s">
        <v>279</v>
      </c>
      <c r="C40" t="s">
        <v>513</v>
      </c>
    </row>
    <row r="41" spans="1:3" x14ac:dyDescent="0.35">
      <c r="A41" t="s">
        <v>271</v>
      </c>
      <c r="B41" t="s">
        <v>279</v>
      </c>
      <c r="C41" t="s">
        <v>513</v>
      </c>
    </row>
    <row r="42" spans="1:3" x14ac:dyDescent="0.35">
      <c r="A42" t="s">
        <v>271</v>
      </c>
      <c r="B42" t="s">
        <v>279</v>
      </c>
      <c r="C42" t="s">
        <v>513</v>
      </c>
    </row>
    <row r="43" spans="1:3" x14ac:dyDescent="0.35">
      <c r="A43" t="s">
        <v>271</v>
      </c>
      <c r="B43" t="s">
        <v>279</v>
      </c>
      <c r="C43" t="s">
        <v>513</v>
      </c>
    </row>
    <row r="44" spans="1:3" x14ac:dyDescent="0.35">
      <c r="A44" t="s">
        <v>271</v>
      </c>
      <c r="B44" t="s">
        <v>279</v>
      </c>
      <c r="C44" t="s">
        <v>513</v>
      </c>
    </row>
    <row r="45" spans="1:3" x14ac:dyDescent="0.35">
      <c r="A45" t="s">
        <v>271</v>
      </c>
      <c r="B45" t="s">
        <v>279</v>
      </c>
      <c r="C45" t="s">
        <v>513</v>
      </c>
    </row>
    <row r="46" spans="1:3" x14ac:dyDescent="0.35">
      <c r="A46" t="s">
        <v>271</v>
      </c>
      <c r="B46" t="s">
        <v>279</v>
      </c>
      <c r="C46" t="s">
        <v>273</v>
      </c>
    </row>
    <row r="47" spans="1:3" hidden="1" x14ac:dyDescent="0.35">
      <c r="A47" t="s">
        <v>319</v>
      </c>
      <c r="B47" t="s">
        <v>279</v>
      </c>
      <c r="C47" t="s">
        <v>513</v>
      </c>
    </row>
    <row r="48" spans="1:3" x14ac:dyDescent="0.35">
      <c r="A48" t="s">
        <v>271</v>
      </c>
      <c r="B48" t="s">
        <v>279</v>
      </c>
      <c r="C48" t="s">
        <v>513</v>
      </c>
    </row>
    <row r="49" spans="1:3" hidden="1" x14ac:dyDescent="0.35">
      <c r="A49" t="s">
        <v>319</v>
      </c>
      <c r="B49" t="s">
        <v>279</v>
      </c>
      <c r="C49" t="s">
        <v>273</v>
      </c>
    </row>
    <row r="50" spans="1:3" x14ac:dyDescent="0.35">
      <c r="A50" t="s">
        <v>271</v>
      </c>
      <c r="B50" t="s">
        <v>279</v>
      </c>
      <c r="C50" t="s">
        <v>513</v>
      </c>
    </row>
    <row r="51" spans="1:3" x14ac:dyDescent="0.35">
      <c r="A51" t="s">
        <v>271</v>
      </c>
      <c r="B51" t="s">
        <v>279</v>
      </c>
      <c r="C51" t="s">
        <v>329</v>
      </c>
    </row>
    <row r="52" spans="1:3" x14ac:dyDescent="0.35">
      <c r="A52" t="s">
        <v>271</v>
      </c>
      <c r="B52" t="s">
        <v>279</v>
      </c>
      <c r="C52" t="s">
        <v>513</v>
      </c>
    </row>
    <row r="53" spans="1:3" hidden="1" x14ac:dyDescent="0.35">
      <c r="A53" t="s">
        <v>319</v>
      </c>
      <c r="B53" t="s">
        <v>279</v>
      </c>
      <c r="C53" t="s">
        <v>329</v>
      </c>
    </row>
    <row r="54" spans="1:3" x14ac:dyDescent="0.35">
      <c r="A54" t="s">
        <v>271</v>
      </c>
      <c r="B54" t="s">
        <v>279</v>
      </c>
      <c r="C54" t="s">
        <v>513</v>
      </c>
    </row>
    <row r="55" spans="1:3" x14ac:dyDescent="0.35">
      <c r="A55" t="s">
        <v>271</v>
      </c>
      <c r="B55" t="s">
        <v>279</v>
      </c>
      <c r="C55" t="s">
        <v>349</v>
      </c>
    </row>
    <row r="56" spans="1:3" x14ac:dyDescent="0.35">
      <c r="A56" t="s">
        <v>271</v>
      </c>
      <c r="B56" t="s">
        <v>279</v>
      </c>
      <c r="C56" t="s">
        <v>349</v>
      </c>
    </row>
    <row r="57" spans="1:3" x14ac:dyDescent="0.35">
      <c r="A57" t="s">
        <v>271</v>
      </c>
      <c r="B57" t="s">
        <v>279</v>
      </c>
      <c r="C57" t="s">
        <v>368</v>
      </c>
    </row>
    <row r="58" spans="1:3" x14ac:dyDescent="0.35">
      <c r="A58" t="s">
        <v>271</v>
      </c>
      <c r="B58" t="s">
        <v>279</v>
      </c>
      <c r="C58" t="s">
        <v>513</v>
      </c>
    </row>
    <row r="59" spans="1:3" x14ac:dyDescent="0.35">
      <c r="A59" t="s">
        <v>271</v>
      </c>
      <c r="B59" t="s">
        <v>279</v>
      </c>
      <c r="C59" t="s">
        <v>513</v>
      </c>
    </row>
    <row r="60" spans="1:3" x14ac:dyDescent="0.35">
      <c r="A60" t="s">
        <v>271</v>
      </c>
      <c r="B60" t="s">
        <v>279</v>
      </c>
      <c r="C60" t="s">
        <v>513</v>
      </c>
    </row>
    <row r="61" spans="1:3" x14ac:dyDescent="0.35">
      <c r="A61" t="s">
        <v>271</v>
      </c>
      <c r="B61" t="s">
        <v>279</v>
      </c>
      <c r="C61" t="s">
        <v>368</v>
      </c>
    </row>
    <row r="62" spans="1:3" x14ac:dyDescent="0.35">
      <c r="A62" t="s">
        <v>271</v>
      </c>
      <c r="B62" t="s">
        <v>279</v>
      </c>
      <c r="C62" t="s">
        <v>513</v>
      </c>
    </row>
    <row r="63" spans="1:3" x14ac:dyDescent="0.35">
      <c r="A63" t="s">
        <v>271</v>
      </c>
      <c r="B63" t="s">
        <v>279</v>
      </c>
      <c r="C63" t="s">
        <v>368</v>
      </c>
    </row>
    <row r="64" spans="1:3" x14ac:dyDescent="0.35">
      <c r="A64" t="s">
        <v>271</v>
      </c>
      <c r="B64" t="s">
        <v>279</v>
      </c>
      <c r="C64" t="s">
        <v>513</v>
      </c>
    </row>
    <row r="65" spans="1:3" x14ac:dyDescent="0.35">
      <c r="A65" t="s">
        <v>271</v>
      </c>
      <c r="B65" t="s">
        <v>279</v>
      </c>
      <c r="C65" t="s">
        <v>513</v>
      </c>
    </row>
    <row r="66" spans="1:3" x14ac:dyDescent="0.35">
      <c r="A66" t="s">
        <v>271</v>
      </c>
      <c r="B66" t="s">
        <v>279</v>
      </c>
      <c r="C66" t="s">
        <v>513</v>
      </c>
    </row>
    <row r="67" spans="1:3" hidden="1" x14ac:dyDescent="0.35">
      <c r="A67" t="s">
        <v>319</v>
      </c>
      <c r="B67" t="s">
        <v>279</v>
      </c>
      <c r="C67" t="s">
        <v>513</v>
      </c>
    </row>
    <row r="68" spans="1:3" hidden="1" x14ac:dyDescent="0.35">
      <c r="A68" t="s">
        <v>319</v>
      </c>
      <c r="B68" t="s">
        <v>279</v>
      </c>
      <c r="C68" t="s">
        <v>513</v>
      </c>
    </row>
    <row r="69" spans="1:3" x14ac:dyDescent="0.35">
      <c r="A69" t="s">
        <v>271</v>
      </c>
      <c r="B69" t="s">
        <v>279</v>
      </c>
      <c r="C69" t="s">
        <v>513</v>
      </c>
    </row>
    <row r="70" spans="1:3" x14ac:dyDescent="0.35">
      <c r="A70" t="s">
        <v>271</v>
      </c>
      <c r="B70" t="s">
        <v>279</v>
      </c>
      <c r="C70" t="s">
        <v>513</v>
      </c>
    </row>
    <row r="71" spans="1:3" x14ac:dyDescent="0.35">
      <c r="A71" t="s">
        <v>271</v>
      </c>
      <c r="B71" t="s">
        <v>279</v>
      </c>
      <c r="C71" t="s">
        <v>513</v>
      </c>
    </row>
    <row r="72" spans="1:3" x14ac:dyDescent="0.35">
      <c r="A72" t="s">
        <v>271</v>
      </c>
      <c r="B72" t="s">
        <v>279</v>
      </c>
      <c r="C72" t="s">
        <v>513</v>
      </c>
    </row>
    <row r="73" spans="1:3" x14ac:dyDescent="0.35">
      <c r="A73" t="s">
        <v>271</v>
      </c>
      <c r="B73" t="s">
        <v>279</v>
      </c>
      <c r="C73" t="s">
        <v>513</v>
      </c>
    </row>
    <row r="74" spans="1:3" x14ac:dyDescent="0.35">
      <c r="A74" t="s">
        <v>271</v>
      </c>
      <c r="B74" t="s">
        <v>279</v>
      </c>
      <c r="C74" t="s">
        <v>513</v>
      </c>
    </row>
    <row r="75" spans="1:3" x14ac:dyDescent="0.35">
      <c r="A75" t="s">
        <v>271</v>
      </c>
      <c r="B75" t="s">
        <v>279</v>
      </c>
      <c r="C75" t="s">
        <v>513</v>
      </c>
    </row>
    <row r="76" spans="1:3" hidden="1" x14ac:dyDescent="0.35">
      <c r="A76" t="s">
        <v>319</v>
      </c>
      <c r="B76" t="s">
        <v>279</v>
      </c>
      <c r="C76" t="s">
        <v>513</v>
      </c>
    </row>
    <row r="77" spans="1:3" x14ac:dyDescent="0.35">
      <c r="A77" t="s">
        <v>271</v>
      </c>
      <c r="B77" t="s">
        <v>279</v>
      </c>
      <c r="C77" t="s">
        <v>513</v>
      </c>
    </row>
    <row r="78" spans="1:3" x14ac:dyDescent="0.35">
      <c r="A78" t="s">
        <v>271</v>
      </c>
      <c r="B78" t="s">
        <v>279</v>
      </c>
      <c r="C78" t="s">
        <v>513</v>
      </c>
    </row>
    <row r="79" spans="1:3" hidden="1" x14ac:dyDescent="0.35">
      <c r="A79" t="s">
        <v>319</v>
      </c>
      <c r="B79" t="s">
        <v>279</v>
      </c>
      <c r="C79" t="s">
        <v>513</v>
      </c>
    </row>
    <row r="80" spans="1:3" x14ac:dyDescent="0.35">
      <c r="A80" t="s">
        <v>271</v>
      </c>
      <c r="B80" t="s">
        <v>279</v>
      </c>
      <c r="C80" t="s">
        <v>513</v>
      </c>
    </row>
    <row r="81" spans="1:3" x14ac:dyDescent="0.35">
      <c r="A81" t="s">
        <v>271</v>
      </c>
      <c r="B81" t="s">
        <v>279</v>
      </c>
      <c r="C81" t="s">
        <v>513</v>
      </c>
    </row>
    <row r="82" spans="1:3" x14ac:dyDescent="0.35">
      <c r="A82" t="s">
        <v>271</v>
      </c>
      <c r="B82" t="s">
        <v>279</v>
      </c>
      <c r="C82" t="s">
        <v>513</v>
      </c>
    </row>
    <row r="83" spans="1:3" x14ac:dyDescent="0.35">
      <c r="A83" t="s">
        <v>271</v>
      </c>
      <c r="B83" t="s">
        <v>279</v>
      </c>
      <c r="C83" t="s">
        <v>513</v>
      </c>
    </row>
    <row r="84" spans="1:3" hidden="1" x14ac:dyDescent="0.35">
      <c r="A84" t="s">
        <v>319</v>
      </c>
      <c r="B84" t="s">
        <v>279</v>
      </c>
      <c r="C84" t="s">
        <v>513</v>
      </c>
    </row>
    <row r="85" spans="1:3" x14ac:dyDescent="0.35">
      <c r="A85" t="s">
        <v>271</v>
      </c>
      <c r="B85" t="s">
        <v>279</v>
      </c>
      <c r="C85" t="s">
        <v>513</v>
      </c>
    </row>
    <row r="86" spans="1:3" x14ac:dyDescent="0.35">
      <c r="A86" t="s">
        <v>271</v>
      </c>
      <c r="B86" t="s">
        <v>279</v>
      </c>
      <c r="C86" t="s">
        <v>513</v>
      </c>
    </row>
    <row r="87" spans="1:3" x14ac:dyDescent="0.35">
      <c r="A87" t="s">
        <v>271</v>
      </c>
      <c r="B87" t="s">
        <v>279</v>
      </c>
      <c r="C87" t="s">
        <v>513</v>
      </c>
    </row>
    <row r="88" spans="1:3" x14ac:dyDescent="0.35">
      <c r="A88" t="s">
        <v>271</v>
      </c>
      <c r="B88" t="s">
        <v>279</v>
      </c>
      <c r="C88" t="s">
        <v>513</v>
      </c>
    </row>
    <row r="89" spans="1:3" x14ac:dyDescent="0.35">
      <c r="A89" t="s">
        <v>271</v>
      </c>
      <c r="B89" t="s">
        <v>279</v>
      </c>
      <c r="C89" t="s">
        <v>513</v>
      </c>
    </row>
    <row r="90" spans="1:3" x14ac:dyDescent="0.35">
      <c r="A90" t="s">
        <v>271</v>
      </c>
      <c r="B90" t="s">
        <v>279</v>
      </c>
      <c r="C90" t="s">
        <v>513</v>
      </c>
    </row>
    <row r="91" spans="1:3" x14ac:dyDescent="0.35">
      <c r="A91" t="s">
        <v>271</v>
      </c>
      <c r="B91" t="s">
        <v>279</v>
      </c>
      <c r="C91" t="s">
        <v>513</v>
      </c>
    </row>
    <row r="92" spans="1:3" x14ac:dyDescent="0.35">
      <c r="A92" t="s">
        <v>271</v>
      </c>
      <c r="B92" t="s">
        <v>279</v>
      </c>
      <c r="C92" t="s">
        <v>513</v>
      </c>
    </row>
    <row r="93" spans="1:3" x14ac:dyDescent="0.35">
      <c r="A93" t="s">
        <v>271</v>
      </c>
    </row>
    <row r="94" spans="1:3" hidden="1" x14ac:dyDescent="0.35">
      <c r="A94" t="s">
        <v>319</v>
      </c>
      <c r="B94" t="s">
        <v>279</v>
      </c>
      <c r="C94" t="s">
        <v>513</v>
      </c>
    </row>
    <row r="95" spans="1:3" x14ac:dyDescent="0.35">
      <c r="A95" t="s">
        <v>271</v>
      </c>
      <c r="B95" t="s">
        <v>279</v>
      </c>
      <c r="C95" t="s">
        <v>513</v>
      </c>
    </row>
    <row r="96" spans="1:3" hidden="1" x14ac:dyDescent="0.35">
      <c r="A96" t="s">
        <v>319</v>
      </c>
      <c r="B96" t="s">
        <v>279</v>
      </c>
      <c r="C96" t="s">
        <v>513</v>
      </c>
    </row>
    <row r="97" spans="1:3" x14ac:dyDescent="0.35">
      <c r="A97" t="s">
        <v>271</v>
      </c>
      <c r="B97" t="s">
        <v>279</v>
      </c>
      <c r="C97" t="s">
        <v>513</v>
      </c>
    </row>
    <row r="98" spans="1:3" x14ac:dyDescent="0.35">
      <c r="A98" t="s">
        <v>271</v>
      </c>
      <c r="B98" t="s">
        <v>279</v>
      </c>
      <c r="C98" t="s">
        <v>513</v>
      </c>
    </row>
    <row r="99" spans="1:3" hidden="1" x14ac:dyDescent="0.35">
      <c r="A99" t="s">
        <v>319</v>
      </c>
      <c r="B99" t="s">
        <v>279</v>
      </c>
      <c r="C99" t="s">
        <v>513</v>
      </c>
    </row>
    <row r="100" spans="1:3" hidden="1" x14ac:dyDescent="0.35">
      <c r="A100" t="s">
        <v>319</v>
      </c>
      <c r="B100" t="s">
        <v>279</v>
      </c>
      <c r="C100" t="s">
        <v>513</v>
      </c>
    </row>
    <row r="101" spans="1:3" x14ac:dyDescent="0.35">
      <c r="A101" t="s">
        <v>271</v>
      </c>
      <c r="B101" t="s">
        <v>279</v>
      </c>
      <c r="C101" t="s">
        <v>748</v>
      </c>
    </row>
    <row r="102" spans="1:3" hidden="1" x14ac:dyDescent="0.35">
      <c r="A102" t="s">
        <v>319</v>
      </c>
      <c r="B102" t="s">
        <v>279</v>
      </c>
      <c r="C102" t="s">
        <v>748</v>
      </c>
    </row>
    <row r="103" spans="1:3" x14ac:dyDescent="0.35">
      <c r="A103" t="s">
        <v>271</v>
      </c>
      <c r="B103" t="s">
        <v>279</v>
      </c>
      <c r="C103" t="s">
        <v>748</v>
      </c>
    </row>
    <row r="104" spans="1:3" hidden="1" x14ac:dyDescent="0.35">
      <c r="A104" t="s">
        <v>319</v>
      </c>
      <c r="B104" t="s">
        <v>279</v>
      </c>
      <c r="C104" t="s">
        <v>748</v>
      </c>
    </row>
    <row r="105" spans="1:3" hidden="1" x14ac:dyDescent="0.35">
      <c r="A105" t="s">
        <v>319</v>
      </c>
      <c r="B105" t="s">
        <v>279</v>
      </c>
      <c r="C105" t="s">
        <v>748</v>
      </c>
    </row>
    <row r="106" spans="1:3" x14ac:dyDescent="0.35">
      <c r="A106" t="s">
        <v>271</v>
      </c>
      <c r="B106" t="s">
        <v>279</v>
      </c>
      <c r="C106" t="s">
        <v>748</v>
      </c>
    </row>
    <row r="107" spans="1:3" x14ac:dyDescent="0.35">
      <c r="A107" t="s">
        <v>271</v>
      </c>
      <c r="B107" t="s">
        <v>279</v>
      </c>
      <c r="C107" t="s">
        <v>748</v>
      </c>
    </row>
    <row r="108" spans="1:3" x14ac:dyDescent="0.35">
      <c r="A108" t="s">
        <v>271</v>
      </c>
      <c r="B108" t="s">
        <v>279</v>
      </c>
      <c r="C108" t="s">
        <v>748</v>
      </c>
    </row>
    <row r="109" spans="1:3" x14ac:dyDescent="0.35">
      <c r="A109" t="s">
        <v>271</v>
      </c>
      <c r="B109" t="s">
        <v>279</v>
      </c>
      <c r="C109" t="s">
        <v>748</v>
      </c>
    </row>
    <row r="110" spans="1:3" x14ac:dyDescent="0.35">
      <c r="A110" t="s">
        <v>271</v>
      </c>
      <c r="B110" t="s">
        <v>279</v>
      </c>
      <c r="C110" t="s">
        <v>748</v>
      </c>
    </row>
    <row r="111" spans="1:3" x14ac:dyDescent="0.35">
      <c r="A111" t="s">
        <v>271</v>
      </c>
      <c r="B111" t="s">
        <v>279</v>
      </c>
      <c r="C111" t="s">
        <v>748</v>
      </c>
    </row>
    <row r="112" spans="1:3" hidden="1" x14ac:dyDescent="0.35">
      <c r="A112" t="s">
        <v>319</v>
      </c>
      <c r="B112" t="s">
        <v>279</v>
      </c>
      <c r="C112" t="s">
        <v>748</v>
      </c>
    </row>
    <row r="113" spans="1:3" hidden="1" x14ac:dyDescent="0.35">
      <c r="A113" t="s">
        <v>319</v>
      </c>
      <c r="B113" t="s">
        <v>279</v>
      </c>
      <c r="C113" t="s">
        <v>748</v>
      </c>
    </row>
    <row r="114" spans="1:3" x14ac:dyDescent="0.35">
      <c r="A114" t="s">
        <v>271</v>
      </c>
      <c r="B114" t="s">
        <v>279</v>
      </c>
      <c r="C114" t="s">
        <v>748</v>
      </c>
    </row>
    <row r="115" spans="1:3" hidden="1" x14ac:dyDescent="0.35">
      <c r="A115" t="s">
        <v>319</v>
      </c>
      <c r="B115" t="s">
        <v>279</v>
      </c>
      <c r="C115" t="s">
        <v>748</v>
      </c>
    </row>
    <row r="116" spans="1:3" x14ac:dyDescent="0.35">
      <c r="A116" t="s">
        <v>271</v>
      </c>
      <c r="B116" t="s">
        <v>279</v>
      </c>
      <c r="C116" t="s">
        <v>748</v>
      </c>
    </row>
    <row r="117" spans="1:3" hidden="1" x14ac:dyDescent="0.35">
      <c r="A117" t="s">
        <v>319</v>
      </c>
      <c r="B117" t="s">
        <v>279</v>
      </c>
      <c r="C117" t="s">
        <v>748</v>
      </c>
    </row>
    <row r="118" spans="1:3" hidden="1" x14ac:dyDescent="0.35">
      <c r="A118" t="s">
        <v>319</v>
      </c>
      <c r="B118" t="s">
        <v>279</v>
      </c>
      <c r="C118" t="s">
        <v>748</v>
      </c>
    </row>
    <row r="119" spans="1:3" hidden="1" x14ac:dyDescent="0.35">
      <c r="A119" t="s">
        <v>319</v>
      </c>
      <c r="B119" t="s">
        <v>279</v>
      </c>
      <c r="C119" t="s">
        <v>748</v>
      </c>
    </row>
    <row r="120" spans="1:3" x14ac:dyDescent="0.35">
      <c r="A120" t="s">
        <v>271</v>
      </c>
      <c r="B120" t="s">
        <v>279</v>
      </c>
      <c r="C120" t="s">
        <v>748</v>
      </c>
    </row>
    <row r="121" spans="1:3" x14ac:dyDescent="0.35">
      <c r="A121" t="s">
        <v>271</v>
      </c>
      <c r="B121" t="s">
        <v>279</v>
      </c>
      <c r="C121" t="s">
        <v>748</v>
      </c>
    </row>
    <row r="122" spans="1:3" hidden="1" x14ac:dyDescent="0.35">
      <c r="A122" t="s">
        <v>319</v>
      </c>
      <c r="B122" t="s">
        <v>279</v>
      </c>
      <c r="C122" t="s">
        <v>748</v>
      </c>
    </row>
    <row r="123" spans="1:3" x14ac:dyDescent="0.35">
      <c r="A123" t="s">
        <v>271</v>
      </c>
      <c r="B123" t="s">
        <v>279</v>
      </c>
      <c r="C123" t="s">
        <v>748</v>
      </c>
    </row>
    <row r="124" spans="1:3" hidden="1" x14ac:dyDescent="0.35">
      <c r="A124" t="s">
        <v>319</v>
      </c>
      <c r="B124" t="s">
        <v>279</v>
      </c>
      <c r="C124" t="s">
        <v>748</v>
      </c>
    </row>
    <row r="125" spans="1:3" hidden="1" x14ac:dyDescent="0.35">
      <c r="A125" t="s">
        <v>319</v>
      </c>
      <c r="B125" t="s">
        <v>279</v>
      </c>
      <c r="C125" t="s">
        <v>748</v>
      </c>
    </row>
    <row r="126" spans="1:3" x14ac:dyDescent="0.35">
      <c r="A126" t="s">
        <v>271</v>
      </c>
      <c r="B126" t="s">
        <v>279</v>
      </c>
      <c r="C126" t="s">
        <v>748</v>
      </c>
    </row>
    <row r="127" spans="1:3" hidden="1" x14ac:dyDescent="0.35">
      <c r="A127" t="s">
        <v>319</v>
      </c>
      <c r="B127" t="s">
        <v>279</v>
      </c>
      <c r="C127" t="s">
        <v>273</v>
      </c>
    </row>
    <row r="128" spans="1:3" x14ac:dyDescent="0.35">
      <c r="A128" t="s">
        <v>271</v>
      </c>
      <c r="B128" t="s">
        <v>279</v>
      </c>
      <c r="C128" t="s">
        <v>748</v>
      </c>
    </row>
    <row r="129" spans="1:5" x14ac:dyDescent="0.35">
      <c r="A129" t="s">
        <v>271</v>
      </c>
      <c r="B129" t="s">
        <v>279</v>
      </c>
      <c r="C129" t="s">
        <v>748</v>
      </c>
    </row>
    <row r="130" spans="1:5" x14ac:dyDescent="0.35">
      <c r="A130" t="s">
        <v>271</v>
      </c>
      <c r="B130" t="s">
        <v>279</v>
      </c>
      <c r="C130" t="s">
        <v>748</v>
      </c>
    </row>
    <row r="131" spans="1:5" hidden="1" x14ac:dyDescent="0.35">
      <c r="A131" t="s">
        <v>319</v>
      </c>
      <c r="B131" t="s">
        <v>279</v>
      </c>
      <c r="C131" t="s">
        <v>748</v>
      </c>
    </row>
    <row r="132" spans="1:5" hidden="1" x14ac:dyDescent="0.35">
      <c r="A132" t="s">
        <v>319</v>
      </c>
      <c r="B132" t="s">
        <v>279</v>
      </c>
      <c r="C132" t="s">
        <v>748</v>
      </c>
    </row>
    <row r="133" spans="1:5" x14ac:dyDescent="0.35">
      <c r="A133" t="s">
        <v>271</v>
      </c>
      <c r="B133" t="s">
        <v>279</v>
      </c>
      <c r="C133" t="s">
        <v>748</v>
      </c>
    </row>
    <row r="134" spans="1:5" x14ac:dyDescent="0.35">
      <c r="A134" t="s">
        <v>271</v>
      </c>
      <c r="B134" t="s">
        <v>279</v>
      </c>
      <c r="C134" t="s">
        <v>748</v>
      </c>
    </row>
    <row r="135" spans="1:5" x14ac:dyDescent="0.35">
      <c r="A135" t="s">
        <v>271</v>
      </c>
      <c r="B135" t="s">
        <v>279</v>
      </c>
      <c r="C135" t="s">
        <v>748</v>
      </c>
    </row>
    <row r="136" spans="1:5" x14ac:dyDescent="0.35">
      <c r="A136" t="s">
        <v>271</v>
      </c>
      <c r="B136" t="s">
        <v>279</v>
      </c>
      <c r="C136" t="s">
        <v>748</v>
      </c>
    </row>
    <row r="137" spans="1:5" x14ac:dyDescent="0.35">
      <c r="A137" t="s">
        <v>271</v>
      </c>
      <c r="B137" t="s">
        <v>279</v>
      </c>
      <c r="C137" t="s">
        <v>748</v>
      </c>
    </row>
    <row r="138" spans="1:5" x14ac:dyDescent="0.35">
      <c r="A138" t="s">
        <v>271</v>
      </c>
      <c r="B138" t="s">
        <v>279</v>
      </c>
      <c r="C138" t="s">
        <v>748</v>
      </c>
    </row>
    <row r="139" spans="1:5" x14ac:dyDescent="0.35">
      <c r="A139" t="s">
        <v>271</v>
      </c>
      <c r="B139" t="s">
        <v>279</v>
      </c>
      <c r="C139" t="s">
        <v>748</v>
      </c>
    </row>
    <row r="140" spans="1:5" x14ac:dyDescent="0.35">
      <c r="A140" t="s">
        <v>271</v>
      </c>
      <c r="B140" t="s">
        <v>279</v>
      </c>
      <c r="C140" t="s">
        <v>748</v>
      </c>
    </row>
    <row r="141" spans="1:5" x14ac:dyDescent="0.35">
      <c r="A141" t="s">
        <v>271</v>
      </c>
      <c r="B141" t="s">
        <v>279</v>
      </c>
      <c r="C141" t="s">
        <v>748</v>
      </c>
    </row>
    <row r="142" spans="1:5" x14ac:dyDescent="0.35">
      <c r="A142" t="s">
        <v>271</v>
      </c>
      <c r="B142" t="s">
        <v>279</v>
      </c>
      <c r="C142" t="s">
        <v>748</v>
      </c>
    </row>
    <row r="143" spans="1:5" hidden="1" x14ac:dyDescent="0.35">
      <c r="A143" t="s">
        <v>319</v>
      </c>
      <c r="B143" t="s">
        <v>279</v>
      </c>
      <c r="C143" t="s">
        <v>748</v>
      </c>
    </row>
    <row r="144" spans="1:5" x14ac:dyDescent="0.35">
      <c r="A144" t="s">
        <v>271</v>
      </c>
      <c r="B144" t="s">
        <v>866</v>
      </c>
      <c r="E144" t="s">
        <v>867</v>
      </c>
    </row>
    <row r="145" spans="1:5" x14ac:dyDescent="0.35">
      <c r="A145" t="s">
        <v>271</v>
      </c>
      <c r="B145" t="s">
        <v>866</v>
      </c>
      <c r="E145" t="s">
        <v>867</v>
      </c>
    </row>
    <row r="146" spans="1:5" x14ac:dyDescent="0.35">
      <c r="A146" t="s">
        <v>271</v>
      </c>
      <c r="B146" t="s">
        <v>866</v>
      </c>
      <c r="E146" t="s">
        <v>867</v>
      </c>
    </row>
    <row r="147" spans="1:5" x14ac:dyDescent="0.35">
      <c r="A147" t="s">
        <v>271</v>
      </c>
      <c r="B147" t="s">
        <v>866</v>
      </c>
      <c r="E147" t="s">
        <v>867</v>
      </c>
    </row>
    <row r="148" spans="1:5" x14ac:dyDescent="0.35">
      <c r="A148" t="s">
        <v>271</v>
      </c>
      <c r="B148" t="s">
        <v>866</v>
      </c>
      <c r="E148" t="s">
        <v>867</v>
      </c>
    </row>
    <row r="149" spans="1:5" x14ac:dyDescent="0.35">
      <c r="A149" t="s">
        <v>271</v>
      </c>
      <c r="B149" t="s">
        <v>866</v>
      </c>
      <c r="E149" t="s">
        <v>867</v>
      </c>
    </row>
    <row r="150" spans="1:5" x14ac:dyDescent="0.35">
      <c r="A150" t="s">
        <v>271</v>
      </c>
      <c r="B150" t="s">
        <v>866</v>
      </c>
      <c r="E150" t="s">
        <v>867</v>
      </c>
    </row>
    <row r="151" spans="1:5" x14ac:dyDescent="0.35">
      <c r="A151" t="s">
        <v>271</v>
      </c>
      <c r="B151" t="s">
        <v>866</v>
      </c>
      <c r="E151" t="s">
        <v>867</v>
      </c>
    </row>
    <row r="152" spans="1:5" x14ac:dyDescent="0.35">
      <c r="A152" t="s">
        <v>271</v>
      </c>
      <c r="B152" t="s">
        <v>866</v>
      </c>
      <c r="E152" t="s">
        <v>867</v>
      </c>
    </row>
    <row r="153" spans="1:5" x14ac:dyDescent="0.35">
      <c r="A153" t="s">
        <v>271</v>
      </c>
      <c r="B153" t="s">
        <v>866</v>
      </c>
      <c r="E153" t="s">
        <v>867</v>
      </c>
    </row>
    <row r="154" spans="1:5" x14ac:dyDescent="0.35">
      <c r="A154" t="s">
        <v>271</v>
      </c>
      <c r="B154" t="s">
        <v>866</v>
      </c>
      <c r="E154" t="s">
        <v>867</v>
      </c>
    </row>
    <row r="155" spans="1:5" x14ac:dyDescent="0.35">
      <c r="A155" t="s">
        <v>271</v>
      </c>
      <c r="B155" t="s">
        <v>866</v>
      </c>
      <c r="E155" t="s">
        <v>899</v>
      </c>
    </row>
    <row r="156" spans="1:5" x14ac:dyDescent="0.35">
      <c r="A156" t="s">
        <v>271</v>
      </c>
      <c r="B156" t="s">
        <v>866</v>
      </c>
      <c r="E156" t="s">
        <v>899</v>
      </c>
    </row>
    <row r="157" spans="1:5" x14ac:dyDescent="0.35">
      <c r="A157" t="s">
        <v>271</v>
      </c>
      <c r="B157" t="s">
        <v>866</v>
      </c>
      <c r="E157" t="s">
        <v>899</v>
      </c>
    </row>
    <row r="158" spans="1:5" x14ac:dyDescent="0.35">
      <c r="A158" t="s">
        <v>271</v>
      </c>
      <c r="B158" t="s">
        <v>866</v>
      </c>
      <c r="E158" t="s">
        <v>899</v>
      </c>
    </row>
    <row r="159" spans="1:5" x14ac:dyDescent="0.35">
      <c r="A159" t="s">
        <v>271</v>
      </c>
      <c r="B159" t="s">
        <v>866</v>
      </c>
      <c r="E159" t="s">
        <v>899</v>
      </c>
    </row>
    <row r="160" spans="1:5" x14ac:dyDescent="0.35">
      <c r="A160" t="s">
        <v>271</v>
      </c>
      <c r="B160" t="s">
        <v>866</v>
      </c>
      <c r="E160" t="s">
        <v>899</v>
      </c>
    </row>
    <row r="161" spans="1:5" x14ac:dyDescent="0.35">
      <c r="A161" t="s">
        <v>271</v>
      </c>
      <c r="B161" t="s">
        <v>866</v>
      </c>
      <c r="E161" t="s">
        <v>899</v>
      </c>
    </row>
    <row r="162" spans="1:5" x14ac:dyDescent="0.35">
      <c r="A162" t="s">
        <v>271</v>
      </c>
      <c r="B162" t="s">
        <v>866</v>
      </c>
      <c r="E162" t="s">
        <v>899</v>
      </c>
    </row>
    <row r="163" spans="1:5" x14ac:dyDescent="0.35">
      <c r="A163" t="s">
        <v>271</v>
      </c>
      <c r="B163" t="s">
        <v>866</v>
      </c>
      <c r="E163" t="s">
        <v>899</v>
      </c>
    </row>
    <row r="164" spans="1:5" x14ac:dyDescent="0.35">
      <c r="A164" t="s">
        <v>271</v>
      </c>
      <c r="B164" t="s">
        <v>866</v>
      </c>
      <c r="E164" t="s">
        <v>899</v>
      </c>
    </row>
    <row r="165" spans="1:5" x14ac:dyDescent="0.35">
      <c r="A165" t="s">
        <v>271</v>
      </c>
      <c r="B165" t="s">
        <v>866</v>
      </c>
      <c r="E165" t="s">
        <v>899</v>
      </c>
    </row>
    <row r="166" spans="1:5" x14ac:dyDescent="0.35">
      <c r="A166" t="s">
        <v>271</v>
      </c>
      <c r="B166" t="s">
        <v>866</v>
      </c>
      <c r="E166" t="s">
        <v>899</v>
      </c>
    </row>
    <row r="167" spans="1:5" x14ac:dyDescent="0.35">
      <c r="A167" t="s">
        <v>271</v>
      </c>
      <c r="B167" t="s">
        <v>866</v>
      </c>
      <c r="E167" t="s">
        <v>899</v>
      </c>
    </row>
    <row r="168" spans="1:5" x14ac:dyDescent="0.35">
      <c r="A168" t="s">
        <v>271</v>
      </c>
      <c r="B168" t="s">
        <v>866</v>
      </c>
      <c r="E168" t="s">
        <v>899</v>
      </c>
    </row>
    <row r="169" spans="1:5" x14ac:dyDescent="0.35">
      <c r="A169" t="s">
        <v>271</v>
      </c>
      <c r="B169" t="s">
        <v>866</v>
      </c>
      <c r="E169" t="s">
        <v>899</v>
      </c>
    </row>
    <row r="170" spans="1:5" hidden="1" x14ac:dyDescent="0.35">
      <c r="A170" t="s">
        <v>319</v>
      </c>
      <c r="B170" t="s">
        <v>866</v>
      </c>
      <c r="E170" t="s">
        <v>867</v>
      </c>
    </row>
    <row r="171" spans="1:5" hidden="1" x14ac:dyDescent="0.35">
      <c r="A171" t="s">
        <v>319</v>
      </c>
      <c r="B171" t="s">
        <v>866</v>
      </c>
      <c r="E171" t="s">
        <v>867</v>
      </c>
    </row>
    <row r="172" spans="1:5" hidden="1" x14ac:dyDescent="0.35">
      <c r="A172" t="s">
        <v>319</v>
      </c>
      <c r="B172" t="s">
        <v>866</v>
      </c>
      <c r="E172" t="s">
        <v>867</v>
      </c>
    </row>
    <row r="173" spans="1:5" x14ac:dyDescent="0.35">
      <c r="A173" t="s">
        <v>271</v>
      </c>
      <c r="B173" t="s">
        <v>866</v>
      </c>
      <c r="E173" t="s">
        <v>867</v>
      </c>
    </row>
    <row r="174" spans="1:5" hidden="1" x14ac:dyDescent="0.35">
      <c r="A174" t="s">
        <v>319</v>
      </c>
      <c r="B174" t="s">
        <v>866</v>
      </c>
      <c r="E174" t="s">
        <v>867</v>
      </c>
    </row>
    <row r="175" spans="1:5" hidden="1" x14ac:dyDescent="0.35">
      <c r="A175" t="s">
        <v>319</v>
      </c>
      <c r="B175" t="s">
        <v>866</v>
      </c>
      <c r="E175" t="s">
        <v>867</v>
      </c>
    </row>
    <row r="176" spans="1:5" x14ac:dyDescent="0.35">
      <c r="A176" t="s">
        <v>271</v>
      </c>
      <c r="B176" t="s">
        <v>866</v>
      </c>
      <c r="E176" t="s">
        <v>867</v>
      </c>
    </row>
    <row r="177" spans="1:5" hidden="1" x14ac:dyDescent="0.35">
      <c r="A177" t="s">
        <v>319</v>
      </c>
      <c r="B177" t="s">
        <v>866</v>
      </c>
      <c r="E177" t="s">
        <v>867</v>
      </c>
    </row>
    <row r="178" spans="1:5" hidden="1" x14ac:dyDescent="0.35">
      <c r="A178" t="s">
        <v>319</v>
      </c>
      <c r="B178" t="s">
        <v>866</v>
      </c>
      <c r="E178" t="s">
        <v>867</v>
      </c>
    </row>
    <row r="179" spans="1:5" x14ac:dyDescent="0.35">
      <c r="A179" t="s">
        <v>271</v>
      </c>
      <c r="B179" t="s">
        <v>866</v>
      </c>
      <c r="E179" t="s">
        <v>899</v>
      </c>
    </row>
    <row r="180" spans="1:5" x14ac:dyDescent="0.35">
      <c r="A180" t="s">
        <v>271</v>
      </c>
      <c r="B180" t="s">
        <v>866</v>
      </c>
      <c r="E180" t="s">
        <v>899</v>
      </c>
    </row>
    <row r="181" spans="1:5" x14ac:dyDescent="0.35">
      <c r="A181" t="s">
        <v>271</v>
      </c>
      <c r="B181" t="s">
        <v>866</v>
      </c>
      <c r="E181" t="s">
        <v>899</v>
      </c>
    </row>
    <row r="182" spans="1:5" x14ac:dyDescent="0.35">
      <c r="A182" t="s">
        <v>271</v>
      </c>
      <c r="B182" t="s">
        <v>866</v>
      </c>
      <c r="E182" t="s">
        <v>899</v>
      </c>
    </row>
    <row r="183" spans="1:5" hidden="1" x14ac:dyDescent="0.35">
      <c r="A183" t="s">
        <v>319</v>
      </c>
      <c r="B183" t="s">
        <v>866</v>
      </c>
      <c r="E183" t="s">
        <v>899</v>
      </c>
    </row>
    <row r="184" spans="1:5" x14ac:dyDescent="0.35">
      <c r="A184" t="s">
        <v>271</v>
      </c>
      <c r="B184" t="s">
        <v>866</v>
      </c>
      <c r="E184" t="s">
        <v>899</v>
      </c>
    </row>
    <row r="185" spans="1:5" x14ac:dyDescent="0.35">
      <c r="A185" t="s">
        <v>271</v>
      </c>
      <c r="B185" t="s">
        <v>866</v>
      </c>
      <c r="E185" t="s">
        <v>899</v>
      </c>
    </row>
    <row r="186" spans="1:5" hidden="1" x14ac:dyDescent="0.35">
      <c r="A186" t="s">
        <v>319</v>
      </c>
      <c r="B186" t="s">
        <v>866</v>
      </c>
      <c r="E186" t="s">
        <v>899</v>
      </c>
    </row>
    <row r="187" spans="1:5" x14ac:dyDescent="0.35">
      <c r="A187" t="s">
        <v>271</v>
      </c>
      <c r="B187" t="s">
        <v>866</v>
      </c>
      <c r="E187" t="s">
        <v>899</v>
      </c>
    </row>
    <row r="188" spans="1:5" x14ac:dyDescent="0.35">
      <c r="A188" t="s">
        <v>271</v>
      </c>
      <c r="B188" t="s">
        <v>866</v>
      </c>
      <c r="E188" t="s">
        <v>899</v>
      </c>
    </row>
    <row r="189" spans="1:5" x14ac:dyDescent="0.35">
      <c r="A189" t="s">
        <v>271</v>
      </c>
      <c r="B189" t="s">
        <v>866</v>
      </c>
      <c r="E189" t="s">
        <v>899</v>
      </c>
    </row>
    <row r="190" spans="1:5" x14ac:dyDescent="0.35">
      <c r="A190" t="s">
        <v>271</v>
      </c>
      <c r="B190" t="s">
        <v>866</v>
      </c>
      <c r="E190" t="s">
        <v>899</v>
      </c>
    </row>
    <row r="191" spans="1:5" x14ac:dyDescent="0.35">
      <c r="A191" t="s">
        <v>271</v>
      </c>
      <c r="B191" t="s">
        <v>866</v>
      </c>
      <c r="E191" t="s">
        <v>899</v>
      </c>
    </row>
    <row r="192" spans="1:5" x14ac:dyDescent="0.35">
      <c r="A192" t="s">
        <v>271</v>
      </c>
      <c r="B192" t="s">
        <v>866</v>
      </c>
      <c r="E192" t="s">
        <v>867</v>
      </c>
    </row>
    <row r="193" spans="1:5" x14ac:dyDescent="0.35">
      <c r="A193" t="s">
        <v>271</v>
      </c>
      <c r="B193" t="s">
        <v>866</v>
      </c>
      <c r="E193" t="s">
        <v>867</v>
      </c>
    </row>
    <row r="194" spans="1:5" x14ac:dyDescent="0.35">
      <c r="A194" t="s">
        <v>271</v>
      </c>
      <c r="B194" t="s">
        <v>866</v>
      </c>
      <c r="E194" t="s">
        <v>867</v>
      </c>
    </row>
    <row r="195" spans="1:5" x14ac:dyDescent="0.35">
      <c r="A195" t="s">
        <v>271</v>
      </c>
      <c r="B195" t="s">
        <v>866</v>
      </c>
      <c r="E195" t="s">
        <v>867</v>
      </c>
    </row>
    <row r="196" spans="1:5" x14ac:dyDescent="0.35">
      <c r="A196" t="s">
        <v>271</v>
      </c>
      <c r="B196" t="s">
        <v>866</v>
      </c>
      <c r="E196" t="s">
        <v>867</v>
      </c>
    </row>
    <row r="197" spans="1:5" x14ac:dyDescent="0.35">
      <c r="A197" t="s">
        <v>271</v>
      </c>
      <c r="B197" t="s">
        <v>866</v>
      </c>
      <c r="E197" t="s">
        <v>867</v>
      </c>
    </row>
    <row r="198" spans="1:5" x14ac:dyDescent="0.35">
      <c r="A198" t="s">
        <v>271</v>
      </c>
      <c r="B198" t="s">
        <v>866</v>
      </c>
      <c r="E198" t="s">
        <v>899</v>
      </c>
    </row>
    <row r="199" spans="1:5" x14ac:dyDescent="0.35">
      <c r="A199" t="s">
        <v>271</v>
      </c>
      <c r="B199" t="s">
        <v>866</v>
      </c>
      <c r="E199" t="s">
        <v>899</v>
      </c>
    </row>
    <row r="200" spans="1:5" x14ac:dyDescent="0.35">
      <c r="A200" t="s">
        <v>271</v>
      </c>
      <c r="B200" t="s">
        <v>866</v>
      </c>
      <c r="E200" t="s">
        <v>899</v>
      </c>
    </row>
    <row r="201" spans="1:5" x14ac:dyDescent="0.35">
      <c r="A201" t="s">
        <v>271</v>
      </c>
      <c r="B201" t="s">
        <v>866</v>
      </c>
      <c r="E201" t="s">
        <v>899</v>
      </c>
    </row>
    <row r="202" spans="1:5" x14ac:dyDescent="0.35">
      <c r="A202" t="s">
        <v>271</v>
      </c>
      <c r="B202" t="s">
        <v>866</v>
      </c>
      <c r="E202" t="s">
        <v>899</v>
      </c>
    </row>
    <row r="203" spans="1:5" x14ac:dyDescent="0.35">
      <c r="A203" t="s">
        <v>271</v>
      </c>
      <c r="B203" t="s">
        <v>866</v>
      </c>
      <c r="E203" t="s">
        <v>899</v>
      </c>
    </row>
    <row r="204" spans="1:5" x14ac:dyDescent="0.35">
      <c r="A204" t="s">
        <v>271</v>
      </c>
      <c r="B204" t="s">
        <v>866</v>
      </c>
      <c r="E204" t="s">
        <v>899</v>
      </c>
    </row>
    <row r="205" spans="1:5" x14ac:dyDescent="0.35">
      <c r="A205" t="s">
        <v>271</v>
      </c>
      <c r="B205" t="s">
        <v>866</v>
      </c>
      <c r="E205" t="s">
        <v>899</v>
      </c>
    </row>
    <row r="206" spans="1:5" x14ac:dyDescent="0.35">
      <c r="A206" t="s">
        <v>271</v>
      </c>
      <c r="B206" t="s">
        <v>866</v>
      </c>
      <c r="E206" t="s">
        <v>899</v>
      </c>
    </row>
    <row r="207" spans="1:5" x14ac:dyDescent="0.35">
      <c r="A207" t="s">
        <v>271</v>
      </c>
      <c r="B207" t="s">
        <v>866</v>
      </c>
      <c r="E207" t="s">
        <v>899</v>
      </c>
    </row>
    <row r="208" spans="1:5" x14ac:dyDescent="0.35">
      <c r="A208" t="s">
        <v>271</v>
      </c>
      <c r="B208" t="s">
        <v>866</v>
      </c>
      <c r="E208" t="s">
        <v>899</v>
      </c>
    </row>
    <row r="209" spans="1:5" x14ac:dyDescent="0.35">
      <c r="A209" t="s">
        <v>271</v>
      </c>
      <c r="B209" t="s">
        <v>866</v>
      </c>
      <c r="E209" t="s">
        <v>899</v>
      </c>
    </row>
    <row r="210" spans="1:5" x14ac:dyDescent="0.35">
      <c r="A210" t="s">
        <v>271</v>
      </c>
      <c r="B210" t="s">
        <v>866</v>
      </c>
      <c r="E210" t="s">
        <v>867</v>
      </c>
    </row>
    <row r="211" spans="1:5" x14ac:dyDescent="0.35">
      <c r="A211" t="s">
        <v>271</v>
      </c>
      <c r="B211" t="s">
        <v>866</v>
      </c>
      <c r="E211" t="s">
        <v>867</v>
      </c>
    </row>
    <row r="212" spans="1:5" x14ac:dyDescent="0.35">
      <c r="A212" t="s">
        <v>271</v>
      </c>
      <c r="B212" t="s">
        <v>866</v>
      </c>
      <c r="E212" t="s">
        <v>867</v>
      </c>
    </row>
    <row r="213" spans="1:5" x14ac:dyDescent="0.35">
      <c r="A213" t="s">
        <v>271</v>
      </c>
      <c r="B213" t="s">
        <v>866</v>
      </c>
      <c r="E213" t="s">
        <v>867</v>
      </c>
    </row>
    <row r="214" spans="1:5" x14ac:dyDescent="0.35">
      <c r="A214" t="s">
        <v>271</v>
      </c>
      <c r="B214" t="s">
        <v>866</v>
      </c>
      <c r="E214" t="s">
        <v>867</v>
      </c>
    </row>
    <row r="215" spans="1:5" hidden="1" x14ac:dyDescent="0.35">
      <c r="A215" t="s">
        <v>319</v>
      </c>
      <c r="B215" t="s">
        <v>866</v>
      </c>
      <c r="E215" t="s">
        <v>867</v>
      </c>
    </row>
    <row r="216" spans="1:5" hidden="1" x14ac:dyDescent="0.35">
      <c r="A216" t="s">
        <v>319</v>
      </c>
      <c r="B216" t="s">
        <v>866</v>
      </c>
      <c r="E216" t="s">
        <v>867</v>
      </c>
    </row>
    <row r="217" spans="1:5" x14ac:dyDescent="0.35">
      <c r="A217" t="s">
        <v>271</v>
      </c>
      <c r="B217" t="s">
        <v>866</v>
      </c>
      <c r="E217" t="s">
        <v>899</v>
      </c>
    </row>
    <row r="218" spans="1:5" x14ac:dyDescent="0.35">
      <c r="A218" t="s">
        <v>271</v>
      </c>
      <c r="B218" t="s">
        <v>866</v>
      </c>
      <c r="E218" t="s">
        <v>899</v>
      </c>
    </row>
    <row r="219" spans="1:5" x14ac:dyDescent="0.35">
      <c r="A219" t="s">
        <v>271</v>
      </c>
      <c r="B219" t="s">
        <v>866</v>
      </c>
      <c r="E219" t="s">
        <v>899</v>
      </c>
    </row>
    <row r="220" spans="1:5" x14ac:dyDescent="0.35">
      <c r="A220" t="s">
        <v>271</v>
      </c>
      <c r="B220" t="s">
        <v>866</v>
      </c>
      <c r="E220" t="s">
        <v>899</v>
      </c>
    </row>
    <row r="221" spans="1:5" x14ac:dyDescent="0.35">
      <c r="A221" t="s">
        <v>271</v>
      </c>
      <c r="B221" t="s">
        <v>866</v>
      </c>
      <c r="E221" t="s">
        <v>899</v>
      </c>
    </row>
    <row r="222" spans="1:5" x14ac:dyDescent="0.35">
      <c r="A222" t="s">
        <v>271</v>
      </c>
      <c r="B222" t="s">
        <v>866</v>
      </c>
      <c r="E222" t="s">
        <v>899</v>
      </c>
    </row>
    <row r="223" spans="1:5" x14ac:dyDescent="0.35">
      <c r="A223" t="s">
        <v>271</v>
      </c>
      <c r="B223" t="s">
        <v>866</v>
      </c>
      <c r="E223" t="s">
        <v>899</v>
      </c>
    </row>
    <row r="224" spans="1:5" x14ac:dyDescent="0.35">
      <c r="A224" t="s">
        <v>271</v>
      </c>
      <c r="B224" t="s">
        <v>866</v>
      </c>
      <c r="E224" t="s">
        <v>899</v>
      </c>
    </row>
    <row r="225" spans="1:5" x14ac:dyDescent="0.35">
      <c r="A225" t="s">
        <v>271</v>
      </c>
      <c r="B225" t="s">
        <v>866</v>
      </c>
      <c r="E225" t="s">
        <v>899</v>
      </c>
    </row>
    <row r="226" spans="1:5" x14ac:dyDescent="0.35">
      <c r="A226" t="s">
        <v>271</v>
      </c>
      <c r="B226" t="s">
        <v>866</v>
      </c>
      <c r="E226" t="s">
        <v>899</v>
      </c>
    </row>
    <row r="227" spans="1:5" x14ac:dyDescent="0.35">
      <c r="A227" t="s">
        <v>271</v>
      </c>
      <c r="B227" t="s">
        <v>866</v>
      </c>
      <c r="E227" t="s">
        <v>899</v>
      </c>
    </row>
    <row r="228" spans="1:5" x14ac:dyDescent="0.35">
      <c r="A228" t="s">
        <v>271</v>
      </c>
      <c r="B228" t="s">
        <v>866</v>
      </c>
      <c r="E228" t="s">
        <v>899</v>
      </c>
    </row>
    <row r="229" spans="1:5" x14ac:dyDescent="0.35">
      <c r="A229" t="s">
        <v>271</v>
      </c>
      <c r="B229" t="s">
        <v>866</v>
      </c>
      <c r="E229" t="s">
        <v>899</v>
      </c>
    </row>
    <row r="230" spans="1:5" x14ac:dyDescent="0.35">
      <c r="A230" t="s">
        <v>271</v>
      </c>
      <c r="B230" t="s">
        <v>866</v>
      </c>
      <c r="E230" t="s">
        <v>899</v>
      </c>
    </row>
    <row r="231" spans="1:5" x14ac:dyDescent="0.35">
      <c r="A231" t="s">
        <v>271</v>
      </c>
      <c r="B231" t="s">
        <v>866</v>
      </c>
      <c r="E231" t="s">
        <v>899</v>
      </c>
    </row>
    <row r="232" spans="1:5" x14ac:dyDescent="0.35">
      <c r="A232" t="s">
        <v>271</v>
      </c>
      <c r="B232" t="s">
        <v>866</v>
      </c>
      <c r="E232" t="s">
        <v>1167</v>
      </c>
    </row>
    <row r="233" spans="1:5" x14ac:dyDescent="0.35">
      <c r="A233" t="s">
        <v>271</v>
      </c>
      <c r="B233" t="s">
        <v>866</v>
      </c>
      <c r="E233" t="s">
        <v>1167</v>
      </c>
    </row>
    <row r="234" spans="1:5" x14ac:dyDescent="0.35">
      <c r="A234" t="s">
        <v>271</v>
      </c>
      <c r="B234" t="s">
        <v>866</v>
      </c>
      <c r="E234" t="s">
        <v>1167</v>
      </c>
    </row>
    <row r="235" spans="1:5" x14ac:dyDescent="0.35">
      <c r="A235" t="s">
        <v>271</v>
      </c>
      <c r="B235" t="s">
        <v>866</v>
      </c>
      <c r="E235" t="s">
        <v>1167</v>
      </c>
    </row>
    <row r="236" spans="1:5" x14ac:dyDescent="0.35">
      <c r="A236" t="s">
        <v>271</v>
      </c>
      <c r="B236" t="s">
        <v>866</v>
      </c>
      <c r="E236" t="s">
        <v>1167</v>
      </c>
    </row>
    <row r="237" spans="1:5" x14ac:dyDescent="0.35">
      <c r="A237" t="s">
        <v>271</v>
      </c>
      <c r="B237" t="s">
        <v>866</v>
      </c>
      <c r="E237" t="s">
        <v>1167</v>
      </c>
    </row>
    <row r="238" spans="1:5" x14ac:dyDescent="0.35">
      <c r="A238" t="s">
        <v>271</v>
      </c>
      <c r="B238" t="s">
        <v>866</v>
      </c>
      <c r="E238" t="s">
        <v>1167</v>
      </c>
    </row>
    <row r="239" spans="1:5" x14ac:dyDescent="0.35">
      <c r="A239" t="s">
        <v>271</v>
      </c>
      <c r="B239" t="s">
        <v>866</v>
      </c>
      <c r="E239" t="s">
        <v>1167</v>
      </c>
    </row>
    <row r="240" spans="1:5" x14ac:dyDescent="0.35">
      <c r="A240" t="s">
        <v>271</v>
      </c>
      <c r="B240" t="s">
        <v>866</v>
      </c>
      <c r="E240" t="s">
        <v>1167</v>
      </c>
    </row>
    <row r="241" spans="1:5" x14ac:dyDescent="0.35">
      <c r="A241" t="s">
        <v>271</v>
      </c>
      <c r="B241" t="s">
        <v>866</v>
      </c>
      <c r="E241" t="s">
        <v>1167</v>
      </c>
    </row>
    <row r="242" spans="1:5" x14ac:dyDescent="0.35">
      <c r="A242" t="s">
        <v>271</v>
      </c>
      <c r="B242" t="s">
        <v>866</v>
      </c>
      <c r="E242" t="s">
        <v>1167</v>
      </c>
    </row>
    <row r="243" spans="1:5" hidden="1" x14ac:dyDescent="0.35">
      <c r="A243" t="s">
        <v>319</v>
      </c>
      <c r="B243" t="s">
        <v>866</v>
      </c>
      <c r="E243" t="s">
        <v>1167</v>
      </c>
    </row>
    <row r="244" spans="1:5" x14ac:dyDescent="0.35">
      <c r="A244" t="s">
        <v>271</v>
      </c>
      <c r="B244" t="s">
        <v>866</v>
      </c>
      <c r="E244" t="s">
        <v>1167</v>
      </c>
    </row>
    <row r="245" spans="1:5" x14ac:dyDescent="0.35">
      <c r="A245" t="s">
        <v>271</v>
      </c>
      <c r="B245" t="s">
        <v>866</v>
      </c>
      <c r="E245" t="s">
        <v>1167</v>
      </c>
    </row>
    <row r="246" spans="1:5" x14ac:dyDescent="0.35">
      <c r="A246" t="s">
        <v>271</v>
      </c>
      <c r="B246" t="s">
        <v>866</v>
      </c>
      <c r="E246" t="s">
        <v>1167</v>
      </c>
    </row>
    <row r="247" spans="1:5" x14ac:dyDescent="0.35">
      <c r="A247" t="s">
        <v>271</v>
      </c>
      <c r="B247" t="s">
        <v>866</v>
      </c>
      <c r="E247" t="s">
        <v>1167</v>
      </c>
    </row>
    <row r="248" spans="1:5" x14ac:dyDescent="0.35">
      <c r="A248" t="s">
        <v>271</v>
      </c>
      <c r="B248" t="s">
        <v>1234</v>
      </c>
      <c r="D248" t="s">
        <v>1235</v>
      </c>
    </row>
    <row r="249" spans="1:5" x14ac:dyDescent="0.35">
      <c r="A249" t="s">
        <v>271</v>
      </c>
      <c r="B249" t="s">
        <v>1234</v>
      </c>
      <c r="D249" t="s">
        <v>1235</v>
      </c>
    </row>
    <row r="250" spans="1:5" x14ac:dyDescent="0.35">
      <c r="A250" t="s">
        <v>271</v>
      </c>
      <c r="B250" t="s">
        <v>1234</v>
      </c>
      <c r="D250" t="s">
        <v>1235</v>
      </c>
    </row>
    <row r="251" spans="1:5" x14ac:dyDescent="0.35">
      <c r="A251" t="s">
        <v>271</v>
      </c>
      <c r="B251" t="s">
        <v>1234</v>
      </c>
      <c r="D251" t="s">
        <v>1235</v>
      </c>
    </row>
    <row r="252" spans="1:5" x14ac:dyDescent="0.35">
      <c r="A252" t="s">
        <v>271</v>
      </c>
      <c r="B252" t="s">
        <v>1234</v>
      </c>
      <c r="D252" t="s">
        <v>1235</v>
      </c>
    </row>
    <row r="253" spans="1:5" x14ac:dyDescent="0.35">
      <c r="A253" t="s">
        <v>271</v>
      </c>
      <c r="B253" t="s">
        <v>1234</v>
      </c>
      <c r="D253" t="s">
        <v>1235</v>
      </c>
    </row>
    <row r="254" spans="1:5" x14ac:dyDescent="0.35">
      <c r="A254" t="s">
        <v>271</v>
      </c>
      <c r="B254" t="s">
        <v>1234</v>
      </c>
      <c r="D254" t="s">
        <v>1235</v>
      </c>
    </row>
    <row r="255" spans="1:5" x14ac:dyDescent="0.35">
      <c r="A255" t="s">
        <v>271</v>
      </c>
      <c r="B255" t="s">
        <v>1234</v>
      </c>
      <c r="D255" t="s">
        <v>1235</v>
      </c>
    </row>
    <row r="256" spans="1:5" x14ac:dyDescent="0.35">
      <c r="A256" t="s">
        <v>271</v>
      </c>
      <c r="B256" t="s">
        <v>1234</v>
      </c>
      <c r="D256" t="s">
        <v>1235</v>
      </c>
    </row>
    <row r="257" spans="1:4" x14ac:dyDescent="0.35">
      <c r="A257" t="s">
        <v>271</v>
      </c>
      <c r="B257" t="s">
        <v>1234</v>
      </c>
      <c r="D257" t="s">
        <v>1235</v>
      </c>
    </row>
    <row r="258" spans="1:4" x14ac:dyDescent="0.35">
      <c r="A258" t="s">
        <v>271</v>
      </c>
      <c r="B258" t="s">
        <v>1234</v>
      </c>
      <c r="D258" t="s">
        <v>1235</v>
      </c>
    </row>
    <row r="259" spans="1:4" hidden="1" x14ac:dyDescent="0.35">
      <c r="A259" t="s">
        <v>319</v>
      </c>
      <c r="B259" t="s">
        <v>1234</v>
      </c>
      <c r="D259" t="s">
        <v>1235</v>
      </c>
    </row>
    <row r="260" spans="1:4" x14ac:dyDescent="0.35">
      <c r="A260" t="s">
        <v>271</v>
      </c>
      <c r="B260" t="s">
        <v>1234</v>
      </c>
      <c r="D260" t="s">
        <v>1235</v>
      </c>
    </row>
    <row r="261" spans="1:4" hidden="1" x14ac:dyDescent="0.35">
      <c r="A261" t="s">
        <v>319</v>
      </c>
      <c r="B261" t="s">
        <v>1234</v>
      </c>
      <c r="D261" t="s">
        <v>1284</v>
      </c>
    </row>
    <row r="262" spans="1:4" hidden="1" x14ac:dyDescent="0.35">
      <c r="A262" t="s">
        <v>319</v>
      </c>
      <c r="B262" t="s">
        <v>1234</v>
      </c>
      <c r="D262" t="s">
        <v>1284</v>
      </c>
    </row>
    <row r="263" spans="1:4" hidden="1" x14ac:dyDescent="0.35">
      <c r="A263" t="s">
        <v>319</v>
      </c>
      <c r="B263" t="s">
        <v>1234</v>
      </c>
      <c r="D263" t="s">
        <v>1284</v>
      </c>
    </row>
    <row r="264" spans="1:4" x14ac:dyDescent="0.35">
      <c r="A264" t="s">
        <v>271</v>
      </c>
      <c r="B264" t="s">
        <v>1234</v>
      </c>
      <c r="D264" t="s">
        <v>1284</v>
      </c>
    </row>
    <row r="265" spans="1:4" x14ac:dyDescent="0.35">
      <c r="A265" t="s">
        <v>271</v>
      </c>
      <c r="B265" t="s">
        <v>1234</v>
      </c>
      <c r="D265" t="s">
        <v>1284</v>
      </c>
    </row>
    <row r="266" spans="1:4" hidden="1" x14ac:dyDescent="0.35">
      <c r="A266" t="s">
        <v>319</v>
      </c>
      <c r="B266" t="s">
        <v>1234</v>
      </c>
      <c r="D266" t="s">
        <v>1284</v>
      </c>
    </row>
    <row r="267" spans="1:4" hidden="1" x14ac:dyDescent="0.35">
      <c r="A267" t="s">
        <v>319</v>
      </c>
      <c r="B267" t="s">
        <v>1234</v>
      </c>
      <c r="D267" t="s">
        <v>1301</v>
      </c>
    </row>
    <row r="268" spans="1:4" hidden="1" x14ac:dyDescent="0.35">
      <c r="A268" t="s">
        <v>319</v>
      </c>
      <c r="B268" t="s">
        <v>1234</v>
      </c>
      <c r="D268" t="s">
        <v>1301</v>
      </c>
    </row>
    <row r="269" spans="1:4" x14ac:dyDescent="0.35">
      <c r="A269" t="s">
        <v>271</v>
      </c>
      <c r="B269" t="s">
        <v>1234</v>
      </c>
      <c r="D269" t="s">
        <v>1301</v>
      </c>
    </row>
    <row r="270" spans="1:4" x14ac:dyDescent="0.35">
      <c r="A270" t="s">
        <v>271</v>
      </c>
      <c r="B270" t="s">
        <v>1234</v>
      </c>
      <c r="D270" t="s">
        <v>1301</v>
      </c>
    </row>
    <row r="271" spans="1:4" x14ac:dyDescent="0.35">
      <c r="A271" t="s">
        <v>271</v>
      </c>
      <c r="B271" t="s">
        <v>1234</v>
      </c>
      <c r="D271" t="s">
        <v>1301</v>
      </c>
    </row>
    <row r="272" spans="1:4" hidden="1" x14ac:dyDescent="0.35">
      <c r="A272" t="s">
        <v>319</v>
      </c>
      <c r="B272" t="s">
        <v>1234</v>
      </c>
      <c r="D272" t="s">
        <v>1301</v>
      </c>
    </row>
    <row r="273" spans="1:4" hidden="1" x14ac:dyDescent="0.35">
      <c r="A273" t="s">
        <v>319</v>
      </c>
      <c r="B273" t="s">
        <v>1234</v>
      </c>
      <c r="D273" t="s">
        <v>1235</v>
      </c>
    </row>
    <row r="274" spans="1:4" hidden="1" x14ac:dyDescent="0.35">
      <c r="A274" t="s">
        <v>319</v>
      </c>
      <c r="B274" t="s">
        <v>1234</v>
      </c>
      <c r="D274" t="s">
        <v>1235</v>
      </c>
    </row>
    <row r="275" spans="1:4" x14ac:dyDescent="0.35">
      <c r="A275" t="s">
        <v>271</v>
      </c>
      <c r="B275" t="s">
        <v>1234</v>
      </c>
      <c r="D275" t="s">
        <v>1284</v>
      </c>
    </row>
    <row r="276" spans="1:4" hidden="1" x14ac:dyDescent="0.35">
      <c r="A276" t="s">
        <v>319</v>
      </c>
      <c r="B276" t="s">
        <v>1234</v>
      </c>
      <c r="D276" t="s">
        <v>1284</v>
      </c>
    </row>
    <row r="277" spans="1:4" x14ac:dyDescent="0.35">
      <c r="A277" t="s">
        <v>271</v>
      </c>
      <c r="B277" t="s">
        <v>1234</v>
      </c>
      <c r="D277" t="s">
        <v>1284</v>
      </c>
    </row>
    <row r="278" spans="1:4" hidden="1" x14ac:dyDescent="0.35">
      <c r="A278" t="s">
        <v>319</v>
      </c>
      <c r="B278" t="s">
        <v>1234</v>
      </c>
      <c r="D278" t="s">
        <v>1284</v>
      </c>
    </row>
    <row r="279" spans="1:4" hidden="1" x14ac:dyDescent="0.35">
      <c r="A279" t="s">
        <v>319</v>
      </c>
      <c r="B279" t="s">
        <v>1234</v>
      </c>
      <c r="D279" t="s">
        <v>1284</v>
      </c>
    </row>
    <row r="280" spans="1:4" x14ac:dyDescent="0.35">
      <c r="A280" t="s">
        <v>271</v>
      </c>
      <c r="B280" t="s">
        <v>1234</v>
      </c>
      <c r="D280" t="s">
        <v>1235</v>
      </c>
    </row>
    <row r="281" spans="1:4" x14ac:dyDescent="0.35">
      <c r="A281" t="s">
        <v>271</v>
      </c>
      <c r="B281" t="s">
        <v>1234</v>
      </c>
      <c r="D281" t="s">
        <v>1235</v>
      </c>
    </row>
    <row r="282" spans="1:4" x14ac:dyDescent="0.35">
      <c r="A282" t="s">
        <v>271</v>
      </c>
      <c r="B282" t="s">
        <v>1234</v>
      </c>
      <c r="D282" t="s">
        <v>1284</v>
      </c>
    </row>
    <row r="283" spans="1:4" hidden="1" x14ac:dyDescent="0.35">
      <c r="A283" t="s">
        <v>319</v>
      </c>
      <c r="B283" t="s">
        <v>1234</v>
      </c>
      <c r="D283" t="s">
        <v>1301</v>
      </c>
    </row>
    <row r="284" spans="1:4" x14ac:dyDescent="0.35">
      <c r="A284" t="s">
        <v>271</v>
      </c>
      <c r="B284" t="s">
        <v>1234</v>
      </c>
      <c r="D284" t="s">
        <v>1301</v>
      </c>
    </row>
    <row r="285" spans="1:4" x14ac:dyDescent="0.35">
      <c r="A285" t="s">
        <v>271</v>
      </c>
      <c r="B285" t="s">
        <v>1234</v>
      </c>
      <c r="D285" t="s">
        <v>1301</v>
      </c>
    </row>
    <row r="286" spans="1:4" x14ac:dyDescent="0.35">
      <c r="A286" t="s">
        <v>271</v>
      </c>
      <c r="B286" t="s">
        <v>1234</v>
      </c>
      <c r="D286" t="s">
        <v>1301</v>
      </c>
    </row>
    <row r="287" spans="1:4" hidden="1" x14ac:dyDescent="0.35">
      <c r="A287" t="s">
        <v>319</v>
      </c>
      <c r="B287" t="s">
        <v>1234</v>
      </c>
      <c r="D287" t="s">
        <v>1301</v>
      </c>
    </row>
    <row r="288" spans="1:4" hidden="1" x14ac:dyDescent="0.35">
      <c r="A288" t="s">
        <v>319</v>
      </c>
      <c r="B288" t="s">
        <v>1234</v>
      </c>
      <c r="D288" t="s">
        <v>1301</v>
      </c>
    </row>
    <row r="289" spans="1:4" hidden="1" x14ac:dyDescent="0.35">
      <c r="A289" t="s">
        <v>319</v>
      </c>
      <c r="B289" t="s">
        <v>1234</v>
      </c>
      <c r="D289" t="s">
        <v>1361</v>
      </c>
    </row>
    <row r="290" spans="1:4" x14ac:dyDescent="0.35">
      <c r="A290" t="s">
        <v>271</v>
      </c>
      <c r="B290" t="s">
        <v>1234</v>
      </c>
      <c r="D290" t="s">
        <v>1361</v>
      </c>
    </row>
    <row r="291" spans="1:4" x14ac:dyDescent="0.35">
      <c r="A291" t="s">
        <v>271</v>
      </c>
      <c r="B291" t="s">
        <v>1234</v>
      </c>
      <c r="D291" t="s">
        <v>1361</v>
      </c>
    </row>
    <row r="292" spans="1:4" hidden="1" x14ac:dyDescent="0.35">
      <c r="A292" t="s">
        <v>319</v>
      </c>
      <c r="B292" t="s">
        <v>1234</v>
      </c>
      <c r="D292" t="s">
        <v>1361</v>
      </c>
    </row>
    <row r="293" spans="1:4" x14ac:dyDescent="0.35">
      <c r="A293" t="s">
        <v>271</v>
      </c>
      <c r="B293" t="s">
        <v>1234</v>
      </c>
      <c r="D293" t="s">
        <v>1361</v>
      </c>
    </row>
    <row r="294" spans="1:4" x14ac:dyDescent="0.35">
      <c r="A294" t="s">
        <v>271</v>
      </c>
      <c r="B294" t="s">
        <v>1234</v>
      </c>
      <c r="D294" t="s">
        <v>1361</v>
      </c>
    </row>
    <row r="295" spans="1:4" hidden="1" x14ac:dyDescent="0.35">
      <c r="A295" t="s">
        <v>319</v>
      </c>
      <c r="B295" t="s">
        <v>1234</v>
      </c>
      <c r="D295" t="s">
        <v>1361</v>
      </c>
    </row>
    <row r="296" spans="1:4" x14ac:dyDescent="0.35">
      <c r="A296" t="s">
        <v>271</v>
      </c>
      <c r="B296" t="s">
        <v>1234</v>
      </c>
      <c r="D296" t="s">
        <v>1361</v>
      </c>
    </row>
    <row r="297" spans="1:4" x14ac:dyDescent="0.35">
      <c r="A297" t="s">
        <v>271</v>
      </c>
      <c r="B297" t="s">
        <v>1234</v>
      </c>
      <c r="D297" t="s">
        <v>1361</v>
      </c>
    </row>
    <row r="298" spans="1:4" x14ac:dyDescent="0.35">
      <c r="A298" t="s">
        <v>271</v>
      </c>
      <c r="B298" t="s">
        <v>1234</v>
      </c>
      <c r="D298" t="s">
        <v>1361</v>
      </c>
    </row>
    <row r="299" spans="1:4" hidden="1" x14ac:dyDescent="0.35">
      <c r="A299" t="s">
        <v>319</v>
      </c>
      <c r="B299" t="s">
        <v>1234</v>
      </c>
      <c r="D299" t="s">
        <v>1361</v>
      </c>
    </row>
    <row r="300" spans="1:4" x14ac:dyDescent="0.35">
      <c r="A300" t="s">
        <v>271</v>
      </c>
      <c r="B300" t="s">
        <v>1234</v>
      </c>
      <c r="D300" t="s">
        <v>1361</v>
      </c>
    </row>
    <row r="301" spans="1:4" hidden="1" x14ac:dyDescent="0.35">
      <c r="A301" t="s">
        <v>319</v>
      </c>
      <c r="B301" t="s">
        <v>1234</v>
      </c>
      <c r="D301" t="s">
        <v>1361</v>
      </c>
    </row>
    <row r="302" spans="1:4" x14ac:dyDescent="0.35">
      <c r="A302" t="s">
        <v>271</v>
      </c>
      <c r="B302" t="s">
        <v>1234</v>
      </c>
      <c r="D302" t="s">
        <v>1361</v>
      </c>
    </row>
    <row r="303" spans="1:4" hidden="1" x14ac:dyDescent="0.35">
      <c r="A303" t="s">
        <v>319</v>
      </c>
      <c r="B303" t="s">
        <v>1234</v>
      </c>
      <c r="D303" t="s">
        <v>1361</v>
      </c>
    </row>
    <row r="304" spans="1:4" hidden="1" x14ac:dyDescent="0.35">
      <c r="A304" t="s">
        <v>319</v>
      </c>
      <c r="B304" t="s">
        <v>1234</v>
      </c>
      <c r="D304" t="s">
        <v>1361</v>
      </c>
    </row>
    <row r="305" spans="1:4" hidden="1" x14ac:dyDescent="0.35">
      <c r="A305" t="s">
        <v>319</v>
      </c>
      <c r="B305" t="s">
        <v>1234</v>
      </c>
      <c r="D305" t="s">
        <v>1361</v>
      </c>
    </row>
    <row r="306" spans="1:4" x14ac:dyDescent="0.35">
      <c r="A306" t="s">
        <v>271</v>
      </c>
      <c r="B306" t="s">
        <v>1234</v>
      </c>
      <c r="D306" t="s">
        <v>1361</v>
      </c>
    </row>
    <row r="307" spans="1:4" x14ac:dyDescent="0.35">
      <c r="A307" t="s">
        <v>271</v>
      </c>
      <c r="B307" t="s">
        <v>1234</v>
      </c>
      <c r="D307" t="s">
        <v>1361</v>
      </c>
    </row>
    <row r="308" spans="1:4" x14ac:dyDescent="0.35">
      <c r="A308" t="s">
        <v>271</v>
      </c>
      <c r="B308" t="s">
        <v>1234</v>
      </c>
      <c r="D308" t="s">
        <v>1361</v>
      </c>
    </row>
    <row r="309" spans="1:4" x14ac:dyDescent="0.35">
      <c r="A309" t="s">
        <v>271</v>
      </c>
      <c r="B309" t="s">
        <v>1234</v>
      </c>
      <c r="D309" t="s">
        <v>1361</v>
      </c>
    </row>
    <row r="310" spans="1:4" x14ac:dyDescent="0.35">
      <c r="A310" t="s">
        <v>271</v>
      </c>
      <c r="B310" t="s">
        <v>1234</v>
      </c>
      <c r="D310" t="s">
        <v>1361</v>
      </c>
    </row>
    <row r="311" spans="1:4" x14ac:dyDescent="0.35">
      <c r="A311" t="s">
        <v>271</v>
      </c>
      <c r="B311" t="s">
        <v>1234</v>
      </c>
      <c r="D311" t="s">
        <v>1361</v>
      </c>
    </row>
    <row r="312" spans="1:4" x14ac:dyDescent="0.35">
      <c r="A312" t="s">
        <v>271</v>
      </c>
      <c r="B312" t="s">
        <v>1234</v>
      </c>
      <c r="D312" t="s">
        <v>1361</v>
      </c>
    </row>
    <row r="313" spans="1:4" hidden="1" x14ac:dyDescent="0.35">
      <c r="A313" t="s">
        <v>319</v>
      </c>
      <c r="B313" t="s">
        <v>1234</v>
      </c>
      <c r="D313" t="s">
        <v>1235</v>
      </c>
    </row>
    <row r="314" spans="1:4" hidden="1" x14ac:dyDescent="0.35">
      <c r="A314" t="s">
        <v>319</v>
      </c>
      <c r="B314" t="s">
        <v>1234</v>
      </c>
      <c r="D314" t="s">
        <v>1361</v>
      </c>
    </row>
    <row r="315" spans="1:4" x14ac:dyDescent="0.35">
      <c r="A315" t="s">
        <v>271</v>
      </c>
      <c r="B315" t="s">
        <v>1234</v>
      </c>
      <c r="D315" t="s">
        <v>1361</v>
      </c>
    </row>
    <row r="316" spans="1:4" hidden="1" x14ac:dyDescent="0.35">
      <c r="A316" t="s">
        <v>319</v>
      </c>
      <c r="B316" t="s">
        <v>1234</v>
      </c>
      <c r="D316" t="s">
        <v>1235</v>
      </c>
    </row>
    <row r="317" spans="1:4" x14ac:dyDescent="0.35">
      <c r="A317" t="s">
        <v>271</v>
      </c>
      <c r="B317" t="s">
        <v>1234</v>
      </c>
      <c r="D317" t="s">
        <v>1235</v>
      </c>
    </row>
    <row r="318" spans="1:4" x14ac:dyDescent="0.35">
      <c r="A318" t="s">
        <v>271</v>
      </c>
      <c r="B318" t="s">
        <v>1234</v>
      </c>
      <c r="D318" t="s">
        <v>1235</v>
      </c>
    </row>
    <row r="319" spans="1:4" x14ac:dyDescent="0.35">
      <c r="A319" t="s">
        <v>271</v>
      </c>
      <c r="B319" t="s">
        <v>1234</v>
      </c>
      <c r="D319" t="s">
        <v>1235</v>
      </c>
    </row>
    <row r="320" spans="1:4" x14ac:dyDescent="0.35">
      <c r="A320" t="s">
        <v>271</v>
      </c>
      <c r="B320" t="s">
        <v>1234</v>
      </c>
      <c r="D320" t="s">
        <v>1284</v>
      </c>
    </row>
    <row r="321" spans="1:4" x14ac:dyDescent="0.35">
      <c r="A321" t="s">
        <v>271</v>
      </c>
      <c r="B321" t="s">
        <v>1234</v>
      </c>
      <c r="D321" t="s">
        <v>1284</v>
      </c>
    </row>
    <row r="322" spans="1:4" hidden="1" x14ac:dyDescent="0.35">
      <c r="A322" t="s">
        <v>319</v>
      </c>
      <c r="B322" t="s">
        <v>1234</v>
      </c>
      <c r="D322" t="s">
        <v>1284</v>
      </c>
    </row>
    <row r="323" spans="1:4" x14ac:dyDescent="0.35">
      <c r="A323" t="s">
        <v>271</v>
      </c>
      <c r="B323" t="s">
        <v>1234</v>
      </c>
      <c r="D323" t="s">
        <v>1284</v>
      </c>
    </row>
    <row r="324" spans="1:4" x14ac:dyDescent="0.35">
      <c r="A324" t="s">
        <v>271</v>
      </c>
      <c r="B324" t="s">
        <v>1234</v>
      </c>
      <c r="D324" t="s">
        <v>1284</v>
      </c>
    </row>
    <row r="325" spans="1:4" hidden="1" x14ac:dyDescent="0.35">
      <c r="A325" t="s">
        <v>319</v>
      </c>
      <c r="B325" t="s">
        <v>1234</v>
      </c>
      <c r="D325" t="s">
        <v>1301</v>
      </c>
    </row>
    <row r="326" spans="1:4" hidden="1" x14ac:dyDescent="0.35">
      <c r="A326" t="s">
        <v>319</v>
      </c>
      <c r="B326" t="s">
        <v>1234</v>
      </c>
      <c r="D326" t="s">
        <v>1301</v>
      </c>
    </row>
    <row r="327" spans="1:4" x14ac:dyDescent="0.35">
      <c r="A327" t="s">
        <v>271</v>
      </c>
      <c r="B327" t="s">
        <v>1234</v>
      </c>
      <c r="D327" t="s">
        <v>1301</v>
      </c>
    </row>
    <row r="328" spans="1:4" hidden="1" x14ac:dyDescent="0.35">
      <c r="A328" t="s">
        <v>319</v>
      </c>
      <c r="B328" t="s">
        <v>1234</v>
      </c>
      <c r="D328" t="s">
        <v>1301</v>
      </c>
    </row>
    <row r="329" spans="1:4" hidden="1" x14ac:dyDescent="0.35">
      <c r="A329" t="s">
        <v>319</v>
      </c>
      <c r="B329" t="s">
        <v>1234</v>
      </c>
      <c r="D329" t="s">
        <v>1361</v>
      </c>
    </row>
    <row r="330" spans="1:4" hidden="1" x14ac:dyDescent="0.35">
      <c r="A330" t="s">
        <v>319</v>
      </c>
      <c r="B330" t="s">
        <v>1234</v>
      </c>
      <c r="D330" t="s">
        <v>1361</v>
      </c>
    </row>
    <row r="331" spans="1:4" hidden="1" x14ac:dyDescent="0.35">
      <c r="A331" t="s">
        <v>319</v>
      </c>
      <c r="B331" t="s">
        <v>1234</v>
      </c>
      <c r="D331" t="s">
        <v>1361</v>
      </c>
    </row>
    <row r="332" spans="1:4" x14ac:dyDescent="0.35">
      <c r="A332" t="s">
        <v>271</v>
      </c>
      <c r="B332" t="s">
        <v>1234</v>
      </c>
      <c r="D332" t="s">
        <v>1361</v>
      </c>
    </row>
    <row r="333" spans="1:4" x14ac:dyDescent="0.35">
      <c r="A333" t="s">
        <v>271</v>
      </c>
      <c r="B333" t="s">
        <v>1234</v>
      </c>
      <c r="D333" t="s">
        <v>1361</v>
      </c>
    </row>
    <row r="334" spans="1:4" x14ac:dyDescent="0.35">
      <c r="A334" t="s">
        <v>271</v>
      </c>
      <c r="B334" t="s">
        <v>1234</v>
      </c>
      <c r="D334" t="s">
        <v>1235</v>
      </c>
    </row>
    <row r="335" spans="1:4" x14ac:dyDescent="0.35">
      <c r="A335" t="s">
        <v>271</v>
      </c>
      <c r="B335" t="s">
        <v>1234</v>
      </c>
      <c r="D335" t="s">
        <v>1235</v>
      </c>
    </row>
    <row r="336" spans="1:4" hidden="1" x14ac:dyDescent="0.35">
      <c r="A336" t="s">
        <v>319</v>
      </c>
      <c r="B336" t="s">
        <v>1234</v>
      </c>
      <c r="D336" t="s">
        <v>1284</v>
      </c>
    </row>
    <row r="337" spans="1:4" hidden="1" x14ac:dyDescent="0.35">
      <c r="A337" t="s">
        <v>319</v>
      </c>
      <c r="B337" t="s">
        <v>1234</v>
      </c>
      <c r="D337" t="s">
        <v>1284</v>
      </c>
    </row>
    <row r="338" spans="1:4" x14ac:dyDescent="0.35">
      <c r="A338" t="s">
        <v>271</v>
      </c>
      <c r="B338" t="s">
        <v>1234</v>
      </c>
      <c r="D338" t="s">
        <v>1235</v>
      </c>
    </row>
    <row r="339" spans="1:4" x14ac:dyDescent="0.35">
      <c r="A339" t="s">
        <v>271</v>
      </c>
      <c r="B339" t="s">
        <v>1234</v>
      </c>
      <c r="D339" t="s">
        <v>1235</v>
      </c>
    </row>
    <row r="340" spans="1:4" x14ac:dyDescent="0.35">
      <c r="A340" t="s">
        <v>271</v>
      </c>
      <c r="B340" t="s">
        <v>1234</v>
      </c>
      <c r="D340" t="s">
        <v>1284</v>
      </c>
    </row>
    <row r="341" spans="1:4" hidden="1" x14ac:dyDescent="0.35">
      <c r="A341" t="s">
        <v>319</v>
      </c>
      <c r="B341" t="s">
        <v>1234</v>
      </c>
      <c r="D341" t="s">
        <v>1301</v>
      </c>
    </row>
    <row r="342" spans="1:4" x14ac:dyDescent="0.35">
      <c r="A342" t="s">
        <v>271</v>
      </c>
      <c r="B342" t="s">
        <v>1234</v>
      </c>
      <c r="D342" t="s">
        <v>1301</v>
      </c>
    </row>
    <row r="343" spans="1:4" x14ac:dyDescent="0.35">
      <c r="A343" t="s">
        <v>271</v>
      </c>
      <c r="B343" t="s">
        <v>1234</v>
      </c>
      <c r="D343" t="s">
        <v>1284</v>
      </c>
    </row>
    <row r="344" spans="1:4" hidden="1" x14ac:dyDescent="0.35">
      <c r="A344" t="s">
        <v>319</v>
      </c>
      <c r="B344" t="s">
        <v>1234</v>
      </c>
      <c r="D344" t="s">
        <v>1301</v>
      </c>
    </row>
    <row r="345" spans="1:4" x14ac:dyDescent="0.35">
      <c r="A345" t="s">
        <v>271</v>
      </c>
      <c r="B345" t="s">
        <v>1234</v>
      </c>
      <c r="D345" t="s">
        <v>1284</v>
      </c>
    </row>
    <row r="346" spans="1:4" x14ac:dyDescent="0.35">
      <c r="A346" t="s">
        <v>271</v>
      </c>
      <c r="B346" t="s">
        <v>1234</v>
      </c>
      <c r="D346" t="s">
        <v>1301</v>
      </c>
    </row>
    <row r="347" spans="1:4" hidden="1" x14ac:dyDescent="0.35">
      <c r="A347" t="s">
        <v>319</v>
      </c>
      <c r="B347" t="s">
        <v>1234</v>
      </c>
      <c r="D347" t="s">
        <v>1284</v>
      </c>
    </row>
    <row r="348" spans="1:4" x14ac:dyDescent="0.35">
      <c r="A348" t="s">
        <v>271</v>
      </c>
      <c r="B348" t="s">
        <v>1234</v>
      </c>
      <c r="D348" t="s">
        <v>1284</v>
      </c>
    </row>
    <row r="349" spans="1:4" hidden="1" x14ac:dyDescent="0.35">
      <c r="A349" t="s">
        <v>319</v>
      </c>
      <c r="B349" t="s">
        <v>1234</v>
      </c>
      <c r="D349" t="s">
        <v>1284</v>
      </c>
    </row>
    <row r="350" spans="1:4" hidden="1" x14ac:dyDescent="0.35">
      <c r="A350" t="s">
        <v>319</v>
      </c>
      <c r="B350" t="s">
        <v>1234</v>
      </c>
      <c r="D350" t="s">
        <v>1284</v>
      </c>
    </row>
    <row r="351" spans="1:4" hidden="1" x14ac:dyDescent="0.35">
      <c r="A351" t="s">
        <v>319</v>
      </c>
      <c r="B351" t="s">
        <v>1234</v>
      </c>
      <c r="D351" t="s">
        <v>1284</v>
      </c>
    </row>
    <row r="352" spans="1:4" x14ac:dyDescent="0.35">
      <c r="A352" t="s">
        <v>271</v>
      </c>
      <c r="B352" t="s">
        <v>1234</v>
      </c>
      <c r="D352" t="s">
        <v>1284</v>
      </c>
    </row>
    <row r="353" spans="1:4" x14ac:dyDescent="0.35">
      <c r="A353" t="s">
        <v>271</v>
      </c>
      <c r="B353" t="s">
        <v>1234</v>
      </c>
      <c r="D353" t="s">
        <v>1284</v>
      </c>
    </row>
    <row r="354" spans="1:4" hidden="1" x14ac:dyDescent="0.35">
      <c r="A354" t="s">
        <v>319</v>
      </c>
      <c r="B354" t="s">
        <v>1234</v>
      </c>
      <c r="D354" t="s">
        <v>1301</v>
      </c>
    </row>
    <row r="355" spans="1:4" x14ac:dyDescent="0.35">
      <c r="A355" t="s">
        <v>271</v>
      </c>
      <c r="B355" t="s">
        <v>1234</v>
      </c>
      <c r="D355" t="s">
        <v>1301</v>
      </c>
    </row>
    <row r="356" spans="1:4" x14ac:dyDescent="0.35">
      <c r="A356" t="s">
        <v>271</v>
      </c>
      <c r="B356" t="s">
        <v>1234</v>
      </c>
      <c r="D356" t="s">
        <v>1301</v>
      </c>
    </row>
    <row r="357" spans="1:4" x14ac:dyDescent="0.35">
      <c r="A357" t="s">
        <v>271</v>
      </c>
      <c r="B357" t="s">
        <v>1234</v>
      </c>
      <c r="D357" t="s">
        <v>1301</v>
      </c>
    </row>
    <row r="358" spans="1:4" x14ac:dyDescent="0.35">
      <c r="A358" t="s">
        <v>271</v>
      </c>
      <c r="B358" t="s">
        <v>1234</v>
      </c>
      <c r="D358" t="s">
        <v>1301</v>
      </c>
    </row>
    <row r="359" spans="1:4" x14ac:dyDescent="0.35">
      <c r="A359" t="s">
        <v>271</v>
      </c>
      <c r="B359" t="s">
        <v>1234</v>
      </c>
      <c r="D359" t="s">
        <v>1301</v>
      </c>
    </row>
  </sheetData>
  <autoFilter ref="A1:E359" xr:uid="{145AAFDD-690A-4157-B28E-D6BCF3B234A3}">
    <filterColumn colId="0">
      <filters>
        <filter val="Fema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sex</vt:lpstr>
      <vt:lpstr>married</vt:lpstr>
      <vt:lpstr>beneficiary status</vt:lpstr>
      <vt:lpstr>time to traveling from home to </vt:lpstr>
      <vt:lpstr>waiting time</vt:lpstr>
      <vt:lpstr>overall acsh process</vt:lpstr>
      <vt:lpstr>immediately</vt:lpstr>
      <vt:lpstr>how long market</vt:lpstr>
      <vt:lpstr>so far spent </vt:lpstr>
      <vt:lpstr>Sheet14</vt:lpstr>
      <vt:lpstr>Bale  ECHO-Last round MPCT P...</vt:lpstr>
      <vt:lpstr>purchase</vt:lpstr>
      <vt:lpstr>why not all</vt:lpstr>
      <vt:lpstr>CSI</vt:lpstr>
      <vt:lpstr>PM</vt:lpstr>
      <vt:lpstr>PM1</vt:lpstr>
      <vt:lpstr>FCS</vt:lpstr>
      <vt:lpstr>who decided on the cash use</vt:lpstr>
      <vt:lpstr>encountered constraint</vt:lpstr>
      <vt:lpstr>selection criteria</vt:lpstr>
      <vt:lpstr>family size</vt:lpstr>
      <vt:lpstr>age </vt:lpstr>
      <vt:lpstr>sample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 Tesfaye Alemu</dc:creator>
  <cp:lastModifiedBy>Chala Tesfaye Alemu</cp:lastModifiedBy>
  <dcterms:created xsi:type="dcterms:W3CDTF">2023-02-13T13:04:39Z</dcterms:created>
  <dcterms:modified xsi:type="dcterms:W3CDTF">2024-08-08T07:28:39Z</dcterms:modified>
</cp:coreProperties>
</file>