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livecsupomona-my.sharepoint.com/personal/kwilliams1_cpp_edu/Documents/"/>
    </mc:Choice>
  </mc:AlternateContent>
  <xr:revisionPtr revIDLastSave="0" documentId="8_{6A987D6B-8783-4893-9561-190F86F2BA38}" xr6:coauthVersionLast="47" xr6:coauthVersionMax="47" xr10:uidLastSave="{00000000-0000-0000-0000-000000000000}"/>
  <bookViews>
    <workbookView xWindow="-110" yWindow="-110" windowWidth="25820" windowHeight="15500" xr2:uid="{6E8E2F82-7803-492D-AFC1-7FCB80C9637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4" i="1"/>
  <c r="N24" i="1"/>
  <c r="N19" i="1"/>
  <c r="N22" i="1"/>
  <c r="P19" i="1"/>
  <c r="N20" i="1"/>
  <c r="P20" i="1"/>
  <c r="N21" i="1"/>
  <c r="P21" i="1"/>
  <c r="P22" i="1"/>
  <c r="N23" i="1"/>
  <c r="P23" i="1"/>
  <c r="P24" i="1"/>
  <c r="N25" i="1"/>
  <c r="P25" i="1"/>
  <c r="N26" i="1"/>
  <c r="P26" i="1"/>
  <c r="N27" i="1"/>
  <c r="N28" i="1"/>
  <c r="N29" i="1"/>
  <c r="P5" i="1"/>
  <c r="P6" i="1"/>
  <c r="P7" i="1"/>
  <c r="P8" i="1"/>
  <c r="P9" i="1"/>
  <c r="P10" i="1"/>
  <c r="P11" i="1"/>
  <c r="P4" i="1"/>
</calcChain>
</file>

<file path=xl/sharedStrings.xml><?xml version="1.0" encoding="utf-8"?>
<sst xmlns="http://schemas.openxmlformats.org/spreadsheetml/2006/main" count="187" uniqueCount="35">
  <si>
    <t>AES GCM Speed Test</t>
  </si>
  <si>
    <t>Adjusted Averages</t>
  </si>
  <si>
    <t>GCM</t>
  </si>
  <si>
    <t>CBC</t>
  </si>
  <si>
    <t>Trial 1</t>
  </si>
  <si>
    <t>Trial 2</t>
  </si>
  <si>
    <t>Trial 3</t>
  </si>
  <si>
    <t>Averages</t>
  </si>
  <si>
    <t>task clock (sec)</t>
  </si>
  <si>
    <t>task clock (msec)</t>
  </si>
  <si>
    <t>CPUs utilized</t>
  </si>
  <si>
    <t>context switches</t>
  </si>
  <si>
    <t>/sec</t>
  </si>
  <si>
    <t>cpu migrations</t>
  </si>
  <si>
    <t>page faults</t>
  </si>
  <si>
    <t>billion cycles</t>
  </si>
  <si>
    <t>cycles</t>
  </si>
  <si>
    <t>GHz</t>
  </si>
  <si>
    <t>billion instructions</t>
  </si>
  <si>
    <t>instructions</t>
  </si>
  <si>
    <t>inst per cycle</t>
  </si>
  <si>
    <t>ten million branches</t>
  </si>
  <si>
    <t>branches</t>
  </si>
  <si>
    <t>M/sec</t>
  </si>
  <si>
    <t>thousand branches missed</t>
  </si>
  <si>
    <t>branches missed</t>
  </si>
  <si>
    <t>% of all branches</t>
  </si>
  <si>
    <t>time elapsed (seconds)</t>
  </si>
  <si>
    <t>user (seconds)</t>
  </si>
  <si>
    <t>sys (seconds)</t>
  </si>
  <si>
    <t>AES CBC Speed Test</t>
  </si>
  <si>
    <t>task clock</t>
  </si>
  <si>
    <t>Interesting data of note</t>
  </si>
  <si>
    <t>Significantly more instructions on CBC</t>
  </si>
  <si>
    <t>However, fewer branches, many more branch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</si>
</sst>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43" fontId="0" fillId="0" borderId="5" xfId="1" applyFont="1" applyBorder="1"/>
    <xf numFmtId="43" fontId="0" fillId="0" borderId="7" xfId="1" applyFont="1" applyBorder="1"/>
    <xf numFmtId="43" fontId="0" fillId="0" borderId="15" xfId="1" applyFont="1" applyBorder="1"/>
    <xf numFmtId="164" fontId="0" fillId="0" borderId="7" xfId="1" applyNumberFormat="1" applyFont="1" applyBorder="1"/>
    <xf numFmtId="164" fontId="0" fillId="0" borderId="15" xfId="1" applyNumberFormat="1" applyFont="1" applyBorder="1"/>
    <xf numFmtId="1" fontId="0" fillId="0" borderId="7" xfId="1" applyNumberFormat="1" applyFont="1" applyBorder="1"/>
    <xf numFmtId="1" fontId="0" fillId="0" borderId="15" xfId="1" applyNumberFormat="1" applyFont="1" applyBorder="1"/>
    <xf numFmtId="41" fontId="0" fillId="0" borderId="7" xfId="1" applyNumberFormat="1" applyFont="1" applyBorder="1"/>
    <xf numFmtId="43" fontId="0" fillId="0" borderId="24" xfId="1" applyFont="1" applyBorder="1"/>
    <xf numFmtId="43" fontId="0" fillId="0" borderId="3" xfId="1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5" xfId="0" applyBorder="1"/>
    <xf numFmtId="0" fontId="0" fillId="0" borderId="33" xfId="0" applyBorder="1"/>
    <xf numFmtId="0" fontId="3" fillId="0" borderId="30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25" xfId="0" applyFont="1" applyBorder="1"/>
    <xf numFmtId="0" fontId="3" fillId="0" borderId="24" xfId="0" applyFont="1" applyBorder="1"/>
    <xf numFmtId="0" fontId="3" fillId="0" borderId="27" xfId="0" applyFont="1" applyBorder="1"/>
    <xf numFmtId="0" fontId="3" fillId="0" borderId="34" xfId="0" applyFont="1" applyBorder="1"/>
    <xf numFmtId="0" fontId="3" fillId="0" borderId="6" xfId="0" applyFont="1" applyBorder="1"/>
    <xf numFmtId="0" fontId="3" fillId="0" borderId="35" xfId="0" applyFont="1" applyBorder="1"/>
    <xf numFmtId="0" fontId="3" fillId="0" borderId="26" xfId="0" applyFont="1" applyBorder="1"/>
    <xf numFmtId="0" fontId="3" fillId="0" borderId="36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Clock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Sheet1!$N$4</c:f>
              <c:numCache>
                <c:formatCode>_(* #,##0.00_);_(* \(#,##0.00\);_(* "-"??_);_(@_)</c:formatCode>
                <c:ptCount val="1"/>
                <c:pt idx="0">
                  <c:v>6716.8433333333332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A-4E4D-9512-B94E3C4FF3EA}"/>
            </c:ext>
          </c:extLst>
        </c:ser>
        <c:ser>
          <c:idx val="1"/>
          <c:order val="1"/>
          <c:tx>
            <c:v>CBC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Sheet1!$N$19</c:f>
              <c:numCache>
                <c:formatCode>_(* #,##0.00_);_(* \(#,##0.00\);_(* "-"??_);_(@_)</c:formatCode>
                <c:ptCount val="1"/>
                <c:pt idx="0">
                  <c:v>18565.45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A-4E4D-9512-B94E3C4FF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651328"/>
        <c:axId val="898024608"/>
      </c:barChart>
      <c:catAx>
        <c:axId val="732651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898024608"/>
        <c:crosses val="autoZero"/>
        <c:auto val="1"/>
        <c:lblAlgn val="ctr"/>
        <c:lblOffset val="100"/>
        <c:noMultiLvlLbl val="0"/>
      </c:catAx>
      <c:valAx>
        <c:axId val="898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Table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GCM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Sheet1!$S$3:$S$21</c:f>
              <c:strCache>
                <c:ptCount val="19"/>
                <c:pt idx="0">
                  <c:v>task clock (sec)</c:v>
                </c:pt>
                <c:pt idx="1">
                  <c:v>context switches</c:v>
                </c:pt>
                <c:pt idx="2">
                  <c:v>cpu migrations</c:v>
                </c:pt>
                <c:pt idx="3">
                  <c:v>page faults</c:v>
                </c:pt>
                <c:pt idx="4">
                  <c:v>billion cycles</c:v>
                </c:pt>
                <c:pt idx="5">
                  <c:v>billion instructions</c:v>
                </c:pt>
                <c:pt idx="6">
                  <c:v>ten million branches</c:v>
                </c:pt>
                <c:pt idx="7">
                  <c:v>thousand branches missed</c:v>
                </c:pt>
                <c:pt idx="8">
                  <c:v>time elapsed (seconds)</c:v>
                </c:pt>
                <c:pt idx="9">
                  <c:v>user (seconds)</c:v>
                </c:pt>
                <c:pt idx="10">
                  <c:v>sys (seconds)</c:v>
                </c:pt>
                <c:pt idx="11">
                  <c:v>CPUs utilized</c:v>
                </c:pt>
                <c:pt idx="12">
                  <c:v>/sec</c:v>
                </c:pt>
                <c:pt idx="13">
                  <c:v>/sec</c:v>
                </c:pt>
                <c:pt idx="14">
                  <c:v>/sec</c:v>
                </c:pt>
                <c:pt idx="15">
                  <c:v>GHz</c:v>
                </c:pt>
                <c:pt idx="16">
                  <c:v>inst per cycle</c:v>
                </c:pt>
                <c:pt idx="17">
                  <c:v>M/sec</c:v>
                </c:pt>
                <c:pt idx="18">
                  <c:v>% of all branches</c:v>
                </c:pt>
              </c:strCache>
            </c:strRef>
          </c:cat>
          <c:val>
            <c:numRef>
              <c:f>Sheet1!$T$3:$T$21</c:f>
              <c:numCache>
                <c:formatCode>General</c:formatCode>
                <c:ptCount val="19"/>
                <c:pt idx="0">
                  <c:v>6.72</c:v>
                </c:pt>
                <c:pt idx="1">
                  <c:v>0</c:v>
                </c:pt>
                <c:pt idx="2">
                  <c:v>0</c:v>
                </c:pt>
                <c:pt idx="3">
                  <c:v>57.67</c:v>
                </c:pt>
                <c:pt idx="4">
                  <c:v>16.04</c:v>
                </c:pt>
                <c:pt idx="5">
                  <c:v>45.33</c:v>
                </c:pt>
                <c:pt idx="6">
                  <c:v>28.04</c:v>
                </c:pt>
                <c:pt idx="7">
                  <c:v>13.32</c:v>
                </c:pt>
                <c:pt idx="8">
                  <c:v>6.72</c:v>
                </c:pt>
                <c:pt idx="9">
                  <c:v>6.72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8.5856666669999999</c:v>
                </c:pt>
                <c:pt idx="15">
                  <c:v>2.3873333329999999</c:v>
                </c:pt>
                <c:pt idx="16">
                  <c:v>2.83</c:v>
                </c:pt>
                <c:pt idx="17">
                  <c:v>41.746666670000003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3-4BC3-BE71-33F710B741F2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CBC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Sheet1!$S$3:$S$21</c:f>
              <c:strCache>
                <c:ptCount val="19"/>
                <c:pt idx="0">
                  <c:v>task clock (sec)</c:v>
                </c:pt>
                <c:pt idx="1">
                  <c:v>context switches</c:v>
                </c:pt>
                <c:pt idx="2">
                  <c:v>cpu migrations</c:v>
                </c:pt>
                <c:pt idx="3">
                  <c:v>page faults</c:v>
                </c:pt>
                <c:pt idx="4">
                  <c:v>billion cycles</c:v>
                </c:pt>
                <c:pt idx="5">
                  <c:v>billion instructions</c:v>
                </c:pt>
                <c:pt idx="6">
                  <c:v>ten million branches</c:v>
                </c:pt>
                <c:pt idx="7">
                  <c:v>thousand branches missed</c:v>
                </c:pt>
                <c:pt idx="8">
                  <c:v>time elapsed (seconds)</c:v>
                </c:pt>
                <c:pt idx="9">
                  <c:v>user (seconds)</c:v>
                </c:pt>
                <c:pt idx="10">
                  <c:v>sys (seconds)</c:v>
                </c:pt>
                <c:pt idx="11">
                  <c:v>CPUs utilized</c:v>
                </c:pt>
                <c:pt idx="12">
                  <c:v>/sec</c:v>
                </c:pt>
                <c:pt idx="13">
                  <c:v>/sec</c:v>
                </c:pt>
                <c:pt idx="14">
                  <c:v>/sec</c:v>
                </c:pt>
                <c:pt idx="15">
                  <c:v>GHz</c:v>
                </c:pt>
                <c:pt idx="16">
                  <c:v>inst per cycle</c:v>
                </c:pt>
                <c:pt idx="17">
                  <c:v>M/sec</c:v>
                </c:pt>
                <c:pt idx="18">
                  <c:v>% of all branches</c:v>
                </c:pt>
              </c:strCache>
            </c:strRef>
          </c:cat>
          <c:val>
            <c:numRef>
              <c:f>Sheet1!$U$3:$U$21</c:f>
              <c:numCache>
                <c:formatCode>General</c:formatCode>
                <c:ptCount val="19"/>
                <c:pt idx="0">
                  <c:v>18.57</c:v>
                </c:pt>
                <c:pt idx="1">
                  <c:v>0</c:v>
                </c:pt>
                <c:pt idx="2">
                  <c:v>0</c:v>
                </c:pt>
                <c:pt idx="3">
                  <c:v>56.67</c:v>
                </c:pt>
                <c:pt idx="4">
                  <c:v>44.43</c:v>
                </c:pt>
                <c:pt idx="5">
                  <c:v>51.24</c:v>
                </c:pt>
                <c:pt idx="6">
                  <c:v>26.57</c:v>
                </c:pt>
                <c:pt idx="7">
                  <c:v>24.93</c:v>
                </c:pt>
                <c:pt idx="8">
                  <c:v>18.57</c:v>
                </c:pt>
                <c:pt idx="9">
                  <c:v>18.57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3.052</c:v>
                </c:pt>
                <c:pt idx="15">
                  <c:v>2.3929999999999998</c:v>
                </c:pt>
                <c:pt idx="16">
                  <c:v>1.1499999999999999</c:v>
                </c:pt>
                <c:pt idx="17">
                  <c:v>14.31266667</c:v>
                </c:pt>
                <c:pt idx="1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BC3-BE71-33F710B7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24679"/>
        <c:axId val="412126727"/>
      </c:barChart>
      <c:catAx>
        <c:axId val="412124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26727"/>
        <c:crosses val="autoZero"/>
        <c:auto val="1"/>
        <c:lblAlgn val="ctr"/>
        <c:lblOffset val="100"/>
        <c:noMultiLvlLbl val="0"/>
      </c:catAx>
      <c:valAx>
        <c:axId val="41212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24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 Count, Cycles, and Branching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{"CBC"}</c:f>
              <c:strCache>
                <c:ptCount val="1"/>
                <c:pt idx="0">
                  <c:v>CBC</c:v>
                </c:pt>
              </c:strCache>
            </c:strRef>
          </c:tx>
          <c:spPr>
            <a:solidFill>
              <a:srgbClr val="A02B93"/>
            </a:solidFill>
            <a:ln>
              <a:noFill/>
            </a:ln>
            <a:effectLst/>
          </c:spPr>
          <c:invertIfNegative val="0"/>
          <c:cat>
            <c:strRef>
              <c:f>Sheet1!$S$7:$S$10</c:f>
              <c:strCache>
                <c:ptCount val="4"/>
                <c:pt idx="0">
                  <c:v>billion cycles</c:v>
                </c:pt>
                <c:pt idx="1">
                  <c:v>billion instructions</c:v>
                </c:pt>
                <c:pt idx="2">
                  <c:v>ten million branches</c:v>
                </c:pt>
                <c:pt idx="3">
                  <c:v>thousand branches missed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44.43</c:v>
                </c:pt>
                <c:pt idx="1">
                  <c:v>51.24</c:v>
                </c:pt>
                <c:pt idx="2">
                  <c:v>26.57</c:v>
                </c:pt>
                <c:pt idx="3">
                  <c:v>24.93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D3-44ED-A669-EDE6DF73FE73}"/>
            </c:ext>
          </c:extLst>
        </c:ser>
        <c:ser>
          <c:idx val="0"/>
          <c:order val="1"/>
          <c:tx>
            <c:strRef>
              <c:f>{"GCM"}</c:f>
              <c:strCache>
                <c:ptCount val="1"/>
                <c:pt idx="0">
                  <c:v>GCM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cat>
            <c:strRef>
              <c:f>Sheet1!$S$7:$S$10</c:f>
              <c:strCache>
                <c:ptCount val="4"/>
                <c:pt idx="0">
                  <c:v>billion cycles</c:v>
                </c:pt>
                <c:pt idx="1">
                  <c:v>billion instructions</c:v>
                </c:pt>
                <c:pt idx="2">
                  <c:v>ten million branches</c:v>
                </c:pt>
                <c:pt idx="3">
                  <c:v>thousand branches missed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16.04</c:v>
                </c:pt>
                <c:pt idx="1">
                  <c:v>45.33</c:v>
                </c:pt>
                <c:pt idx="2">
                  <c:v>28.04</c:v>
                </c:pt>
                <c:pt idx="3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3-44ED-A669-EDE6DF73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7847560"/>
        <c:axId val="2077849608"/>
      </c:barChart>
      <c:catAx>
        <c:axId val="207784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9608"/>
        <c:crosses val="autoZero"/>
        <c:auto val="1"/>
        <c:lblAlgn val="ctr"/>
        <c:lblOffset val="100"/>
        <c:noMultiLvlLbl val="0"/>
      </c:catAx>
      <c:valAx>
        <c:axId val="20778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2C142CD-88E6-F7B6-41EB-60D8979E5A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20206</xdr:colOff>
      <xdr:row>31</xdr:row>
      <xdr:rowOff>148936</xdr:rowOff>
    </xdr:from>
    <xdr:to>
      <xdr:col>5</xdr:col>
      <xdr:colOff>858983</xdr:colOff>
      <xdr:row>46</xdr:row>
      <xdr:rowOff>92363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63CF4D-BCF8-DA41-DAF2-683F49154380}"/>
            </a:ext>
            <a:ext uri="{147F2762-F138-4A5C-976F-8EAC2B608ADB}">
              <a16:predDERef xmlns:a16="http://schemas.microsoft.com/office/drawing/2014/main" pred="{92C142CD-88E6-F7B6-41EB-60D8979E5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32</xdr:row>
      <xdr:rowOff>0</xdr:rowOff>
    </xdr:from>
    <xdr:to>
      <xdr:col>17</xdr:col>
      <xdr:colOff>447675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14C89-E6CA-984F-DD51-7E7EF9102A22}"/>
            </a:ext>
            <a:ext uri="{147F2762-F138-4A5C-976F-8EAC2B608ADB}">
              <a16:predDERef xmlns:a16="http://schemas.microsoft.com/office/drawing/2014/main" pred="{CA63CF4D-BCF8-DA41-DAF2-683F4915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1133475</xdr:colOff>
      <xdr:row>31</xdr:row>
      <xdr:rowOff>180975</xdr:rowOff>
    </xdr:from>
    <xdr:to>
      <xdr:col>10</xdr:col>
      <xdr:colOff>752475</xdr:colOff>
      <xdr:row>46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D1C5B-7300-766D-23E4-26B0E68EBF75}"/>
            </a:ext>
            <a:ext uri="{147F2762-F138-4A5C-976F-8EAC2B608ADB}">
              <a16:predDERef xmlns:a16="http://schemas.microsoft.com/office/drawing/2014/main" pred="{E9414C89-E6CA-984F-DD51-7E7EF910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817F-8C62-4CD4-B96E-AA2E27CDFB52}">
  <sheetPr>
    <pageSetUpPr fitToPage="1"/>
  </sheetPr>
  <dimension ref="B2:U50"/>
  <sheetViews>
    <sheetView tabSelected="1" topLeftCell="G1" zoomScale="110" workbookViewId="0">
      <selection activeCell="U2" sqref="U2"/>
    </sheetView>
  </sheetViews>
  <sheetFormatPr defaultRowHeight="15"/>
  <cols>
    <col min="2" max="2" width="17.42578125" bestFit="1" customWidth="1"/>
    <col min="3" max="3" width="14.5703125" bestFit="1" customWidth="1"/>
    <col min="5" max="5" width="14.5703125" bestFit="1" customWidth="1"/>
    <col min="6" max="6" width="17.42578125" bestFit="1" customWidth="1"/>
    <col min="7" max="7" width="14.5703125" bestFit="1" customWidth="1"/>
    <col min="9" max="9" width="14.5703125" bestFit="1" customWidth="1"/>
    <col min="10" max="10" width="18.5703125" bestFit="1" customWidth="1"/>
    <col min="11" max="11" width="14.5703125" bestFit="1" customWidth="1"/>
    <col min="13" max="13" width="14.5703125" bestFit="1" customWidth="1"/>
    <col min="14" max="14" width="17.42578125" bestFit="1" customWidth="1"/>
    <col min="15" max="15" width="15.140625" bestFit="1" customWidth="1"/>
    <col min="16" max="16" width="11.85546875" bestFit="1" customWidth="1"/>
    <col min="17" max="17" width="14.5703125" bestFit="1" customWidth="1"/>
    <col min="19" max="19" width="23.42578125" customWidth="1"/>
  </cols>
  <sheetData>
    <row r="2" spans="2:21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  <c r="S2" s="55" t="s">
        <v>1</v>
      </c>
      <c r="T2" s="55" t="s">
        <v>2</v>
      </c>
      <c r="U2" s="55" t="s">
        <v>3</v>
      </c>
    </row>
    <row r="3" spans="2:21">
      <c r="B3" s="37" t="s">
        <v>4</v>
      </c>
      <c r="C3" s="38"/>
      <c r="D3" s="38"/>
      <c r="E3" s="39"/>
      <c r="F3" s="37" t="s">
        <v>5</v>
      </c>
      <c r="G3" s="38"/>
      <c r="H3" s="38"/>
      <c r="I3" s="39"/>
      <c r="J3" s="37" t="s">
        <v>6</v>
      </c>
      <c r="K3" s="38"/>
      <c r="L3" s="38"/>
      <c r="M3" s="39"/>
      <c r="N3" s="49" t="s">
        <v>7</v>
      </c>
      <c r="O3" s="50"/>
      <c r="P3" s="50"/>
      <c r="Q3" s="51"/>
      <c r="S3" s="25" t="s">
        <v>8</v>
      </c>
      <c r="T3" s="26">
        <v>6.72</v>
      </c>
      <c r="U3" s="26">
        <v>18.57</v>
      </c>
    </row>
    <row r="4" spans="2:21">
      <c r="B4" s="10">
        <v>6706.85</v>
      </c>
      <c r="C4" s="2" t="s">
        <v>9</v>
      </c>
      <c r="D4" s="2">
        <v>1</v>
      </c>
      <c r="E4" s="3" t="s">
        <v>10</v>
      </c>
      <c r="F4" s="10">
        <v>6737.68</v>
      </c>
      <c r="G4" s="2" t="s">
        <v>9</v>
      </c>
      <c r="H4" s="2">
        <v>1</v>
      </c>
      <c r="I4" s="3" t="s">
        <v>10</v>
      </c>
      <c r="J4" s="10">
        <v>6706</v>
      </c>
      <c r="K4" s="2" t="s">
        <v>9</v>
      </c>
      <c r="L4" s="2">
        <v>1</v>
      </c>
      <c r="M4" s="3" t="s">
        <v>10</v>
      </c>
      <c r="N4" s="19">
        <f>AVERAGE($J$4,$F$4,$B$4)</f>
        <v>6716.8433333333332</v>
      </c>
      <c r="O4" s="20" t="s">
        <v>9</v>
      </c>
      <c r="P4" s="20">
        <f>AVERAGE(L4,H4,D4)</f>
        <v>1</v>
      </c>
      <c r="Q4" s="21" t="s">
        <v>10</v>
      </c>
      <c r="S4" s="27" t="s">
        <v>11</v>
      </c>
      <c r="T4" s="28">
        <v>0</v>
      </c>
      <c r="U4" s="28">
        <v>0</v>
      </c>
    </row>
    <row r="5" spans="2:21">
      <c r="B5" s="4">
        <v>0</v>
      </c>
      <c r="C5" s="1" t="s">
        <v>11</v>
      </c>
      <c r="D5" s="1">
        <v>0</v>
      </c>
      <c r="E5" s="5" t="s">
        <v>12</v>
      </c>
      <c r="F5" s="4">
        <v>0</v>
      </c>
      <c r="G5" s="1" t="s">
        <v>11</v>
      </c>
      <c r="H5" s="1">
        <v>0</v>
      </c>
      <c r="I5" s="5" t="s">
        <v>12</v>
      </c>
      <c r="J5" s="4">
        <v>0</v>
      </c>
      <c r="K5" s="1" t="s">
        <v>11</v>
      </c>
      <c r="L5" s="1">
        <v>0</v>
      </c>
      <c r="M5" s="5" t="s">
        <v>12</v>
      </c>
      <c r="N5" s="10">
        <f t="shared" ref="N5:N14" si="0">AVERAGE(J5,F5,B5)</f>
        <v>0</v>
      </c>
      <c r="O5" s="1" t="s">
        <v>11</v>
      </c>
      <c r="P5" s="2">
        <f t="shared" ref="P5:P11" si="1">AVERAGE(L5,H5,D5)</f>
        <v>0</v>
      </c>
      <c r="Q5" s="5" t="s">
        <v>12</v>
      </c>
      <c r="S5" s="27" t="s">
        <v>13</v>
      </c>
      <c r="T5" s="28">
        <v>0</v>
      </c>
      <c r="U5" s="28">
        <v>0</v>
      </c>
    </row>
    <row r="6" spans="2:21">
      <c r="B6" s="4">
        <v>0</v>
      </c>
      <c r="C6" s="1" t="s">
        <v>13</v>
      </c>
      <c r="D6" s="1">
        <v>0</v>
      </c>
      <c r="E6" s="5" t="s">
        <v>12</v>
      </c>
      <c r="F6" s="4">
        <v>0</v>
      </c>
      <c r="G6" s="1" t="s">
        <v>13</v>
      </c>
      <c r="H6" s="1">
        <v>0</v>
      </c>
      <c r="I6" s="5" t="s">
        <v>12</v>
      </c>
      <c r="J6" s="4">
        <v>0</v>
      </c>
      <c r="K6" s="1" t="s">
        <v>13</v>
      </c>
      <c r="L6" s="1">
        <v>0</v>
      </c>
      <c r="M6" s="5" t="s">
        <v>12</v>
      </c>
      <c r="N6" s="10">
        <f t="shared" si="0"/>
        <v>0</v>
      </c>
      <c r="O6" s="1" t="s">
        <v>13</v>
      </c>
      <c r="P6" s="2">
        <f t="shared" si="1"/>
        <v>0</v>
      </c>
      <c r="Q6" s="5" t="s">
        <v>12</v>
      </c>
      <c r="S6" s="27" t="s">
        <v>14</v>
      </c>
      <c r="T6" s="28">
        <v>57.67</v>
      </c>
      <c r="U6" s="28">
        <v>56.67</v>
      </c>
    </row>
    <row r="7" spans="2:21">
      <c r="B7" s="4">
        <v>58</v>
      </c>
      <c r="C7" s="1" t="s">
        <v>14</v>
      </c>
      <c r="D7" s="1">
        <v>8.6479999999999997</v>
      </c>
      <c r="E7" s="5" t="s">
        <v>12</v>
      </c>
      <c r="F7" s="4">
        <v>57</v>
      </c>
      <c r="G7" s="1" t="s">
        <v>14</v>
      </c>
      <c r="H7" s="1">
        <v>8.4600000000000009</v>
      </c>
      <c r="I7" s="5" t="s">
        <v>12</v>
      </c>
      <c r="J7" s="4">
        <v>58</v>
      </c>
      <c r="K7" s="1" t="s">
        <v>14</v>
      </c>
      <c r="L7" s="1">
        <v>8.6489999999999991</v>
      </c>
      <c r="M7" s="5" t="s">
        <v>12</v>
      </c>
      <c r="N7" s="10">
        <f t="shared" si="0"/>
        <v>57.666666666666664</v>
      </c>
      <c r="O7" s="1" t="s">
        <v>14</v>
      </c>
      <c r="P7" s="2">
        <f t="shared" si="1"/>
        <v>8.5856666666666666</v>
      </c>
      <c r="Q7" s="5" t="s">
        <v>12</v>
      </c>
      <c r="S7" s="27" t="s">
        <v>15</v>
      </c>
      <c r="T7" s="28">
        <v>16.04</v>
      </c>
      <c r="U7" s="28">
        <v>44.43</v>
      </c>
    </row>
    <row r="8" spans="2:21">
      <c r="B8" s="17">
        <v>16037298331</v>
      </c>
      <c r="C8" s="1" t="s">
        <v>16</v>
      </c>
      <c r="D8" s="1">
        <v>2.391</v>
      </c>
      <c r="E8" s="5" t="s">
        <v>17</v>
      </c>
      <c r="F8" s="13">
        <v>16038790816</v>
      </c>
      <c r="G8" s="1" t="s">
        <v>16</v>
      </c>
      <c r="H8" s="1">
        <v>2.38</v>
      </c>
      <c r="I8" s="5" t="s">
        <v>17</v>
      </c>
      <c r="J8" s="13">
        <v>16035607589</v>
      </c>
      <c r="K8" s="1" t="s">
        <v>16</v>
      </c>
      <c r="L8" s="1">
        <v>2.391</v>
      </c>
      <c r="M8" s="5" t="s">
        <v>17</v>
      </c>
      <c r="N8" s="10">
        <f t="shared" si="0"/>
        <v>16037232245.333334</v>
      </c>
      <c r="O8" s="1" t="s">
        <v>16</v>
      </c>
      <c r="P8" s="2">
        <f t="shared" si="1"/>
        <v>2.3873333333333333</v>
      </c>
      <c r="Q8" s="5" t="s">
        <v>17</v>
      </c>
      <c r="S8" s="27" t="s">
        <v>18</v>
      </c>
      <c r="T8" s="28">
        <v>45.33</v>
      </c>
      <c r="U8" s="28">
        <v>51.24</v>
      </c>
    </row>
    <row r="9" spans="2:21">
      <c r="B9" s="15">
        <v>45328180134</v>
      </c>
      <c r="C9" s="1" t="s">
        <v>19</v>
      </c>
      <c r="D9" s="1">
        <v>2.83</v>
      </c>
      <c r="E9" s="5" t="s">
        <v>20</v>
      </c>
      <c r="F9" s="13">
        <v>45328180115</v>
      </c>
      <c r="G9" s="1" t="s">
        <v>19</v>
      </c>
      <c r="H9" s="1">
        <v>2.83</v>
      </c>
      <c r="I9" s="5" t="s">
        <v>20</v>
      </c>
      <c r="J9" s="13">
        <v>45328180138</v>
      </c>
      <c r="K9" s="1" t="s">
        <v>19</v>
      </c>
      <c r="L9" s="1">
        <v>2.83</v>
      </c>
      <c r="M9" s="5" t="s">
        <v>20</v>
      </c>
      <c r="N9" s="10">
        <f t="shared" si="0"/>
        <v>45328180129</v>
      </c>
      <c r="O9" s="1" t="s">
        <v>19</v>
      </c>
      <c r="P9" s="2">
        <f t="shared" si="1"/>
        <v>2.83</v>
      </c>
      <c r="Q9" s="5" t="s">
        <v>20</v>
      </c>
      <c r="S9" s="27" t="s">
        <v>21</v>
      </c>
      <c r="T9" s="28">
        <v>28.04</v>
      </c>
      <c r="U9" s="28">
        <v>26.57</v>
      </c>
    </row>
    <row r="10" spans="2:21">
      <c r="B10" s="15">
        <v>280407977</v>
      </c>
      <c r="C10" s="1" t="s">
        <v>22</v>
      </c>
      <c r="D10" s="1">
        <v>41.808999999999997</v>
      </c>
      <c r="E10" s="5" t="s">
        <v>23</v>
      </c>
      <c r="F10" s="13">
        <v>280407973</v>
      </c>
      <c r="G10" s="1" t="s">
        <v>22</v>
      </c>
      <c r="H10" s="1">
        <v>41.616999999999997</v>
      </c>
      <c r="I10" s="5" t="s">
        <v>23</v>
      </c>
      <c r="J10" s="13">
        <v>280407978</v>
      </c>
      <c r="K10" s="1" t="s">
        <v>22</v>
      </c>
      <c r="L10" s="1">
        <v>41.814</v>
      </c>
      <c r="M10" s="5" t="s">
        <v>23</v>
      </c>
      <c r="N10" s="10">
        <f t="shared" si="0"/>
        <v>280407976</v>
      </c>
      <c r="O10" s="1" t="s">
        <v>22</v>
      </c>
      <c r="P10" s="2">
        <f t="shared" si="1"/>
        <v>41.746666666666663</v>
      </c>
      <c r="Q10" s="5" t="s">
        <v>23</v>
      </c>
      <c r="S10" s="29" t="s">
        <v>24</v>
      </c>
      <c r="T10" s="30">
        <v>13.32</v>
      </c>
      <c r="U10" s="30">
        <v>24.93</v>
      </c>
    </row>
    <row r="11" spans="2:21">
      <c r="B11" s="16">
        <v>13190</v>
      </c>
      <c r="C11" s="7" t="s">
        <v>25</v>
      </c>
      <c r="D11" s="7">
        <v>0</v>
      </c>
      <c r="E11" s="8" t="s">
        <v>26</v>
      </c>
      <c r="F11" s="14">
        <v>13240</v>
      </c>
      <c r="G11" s="7" t="s">
        <v>25</v>
      </c>
      <c r="H11" s="7">
        <v>0</v>
      </c>
      <c r="I11" s="8" t="s">
        <v>26</v>
      </c>
      <c r="J11" s="14">
        <v>13543</v>
      </c>
      <c r="K11" s="7" t="s">
        <v>25</v>
      </c>
      <c r="L11" s="7">
        <v>0</v>
      </c>
      <c r="M11" s="8" t="s">
        <v>26</v>
      </c>
      <c r="N11" s="18">
        <f t="shared" si="0"/>
        <v>13324.333333333334</v>
      </c>
      <c r="O11" s="22" t="s">
        <v>25</v>
      </c>
      <c r="P11" s="23">
        <f t="shared" si="1"/>
        <v>0</v>
      </c>
      <c r="Q11" s="24" t="s">
        <v>26</v>
      </c>
      <c r="S11" s="31" t="s">
        <v>27</v>
      </c>
      <c r="T11" s="28">
        <v>6.72</v>
      </c>
      <c r="U11" s="28">
        <v>18.57</v>
      </c>
    </row>
    <row r="12" spans="2:21">
      <c r="B12" s="9">
        <v>6.7077438130000004</v>
      </c>
      <c r="C12" s="40" t="s">
        <v>27</v>
      </c>
      <c r="D12" s="41"/>
      <c r="E12" s="42"/>
      <c r="F12" s="9">
        <v>6.7388218660000003</v>
      </c>
      <c r="G12" s="40" t="s">
        <v>27</v>
      </c>
      <c r="H12" s="41"/>
      <c r="I12" s="42"/>
      <c r="J12" s="9">
        <v>6.7071710720000004</v>
      </c>
      <c r="K12" s="40" t="s">
        <v>27</v>
      </c>
      <c r="L12" s="41"/>
      <c r="M12" s="42"/>
      <c r="N12" s="10">
        <f t="shared" si="0"/>
        <v>6.7179122503333337</v>
      </c>
      <c r="O12" s="52" t="s">
        <v>27</v>
      </c>
      <c r="P12" s="53"/>
      <c r="Q12" s="54"/>
      <c r="S12" s="31" t="s">
        <v>28</v>
      </c>
      <c r="T12" s="28">
        <v>6.72</v>
      </c>
      <c r="U12" s="28">
        <v>18.57</v>
      </c>
    </row>
    <row r="13" spans="2:21">
      <c r="B13" s="4">
        <v>6.7072950000000002</v>
      </c>
      <c r="C13" s="43" t="s">
        <v>28</v>
      </c>
      <c r="D13" s="44"/>
      <c r="E13" s="45"/>
      <c r="F13" s="4">
        <v>6.7382860000000004</v>
      </c>
      <c r="G13" s="43" t="s">
        <v>28</v>
      </c>
      <c r="H13" s="44"/>
      <c r="I13" s="45"/>
      <c r="J13" s="4">
        <v>6.7064500000000002</v>
      </c>
      <c r="K13" s="43" t="s">
        <v>28</v>
      </c>
      <c r="L13" s="44"/>
      <c r="M13" s="45"/>
      <c r="N13" s="10">
        <f t="shared" si="0"/>
        <v>6.7173436666666673</v>
      </c>
      <c r="O13" s="43" t="s">
        <v>28</v>
      </c>
      <c r="P13" s="44"/>
      <c r="Q13" s="45"/>
      <c r="S13" s="32" t="s">
        <v>29</v>
      </c>
      <c r="T13" s="30">
        <v>0</v>
      </c>
      <c r="U13" s="30">
        <v>0</v>
      </c>
    </row>
    <row r="14" spans="2:21">
      <c r="B14" s="6">
        <v>0</v>
      </c>
      <c r="C14" s="46" t="s">
        <v>29</v>
      </c>
      <c r="D14" s="47"/>
      <c r="E14" s="48"/>
      <c r="F14" s="6">
        <v>0</v>
      </c>
      <c r="G14" s="46" t="s">
        <v>29</v>
      </c>
      <c r="H14" s="47"/>
      <c r="I14" s="48"/>
      <c r="J14" s="6">
        <v>0</v>
      </c>
      <c r="K14" s="46" t="s">
        <v>29</v>
      </c>
      <c r="L14" s="47"/>
      <c r="M14" s="48"/>
      <c r="N14" s="18">
        <f t="shared" si="0"/>
        <v>0</v>
      </c>
      <c r="O14" s="46" t="s">
        <v>29</v>
      </c>
      <c r="P14" s="47"/>
      <c r="Q14" s="48"/>
      <c r="S14" s="33" t="s">
        <v>10</v>
      </c>
      <c r="T14" s="27">
        <v>1</v>
      </c>
      <c r="U14" s="34">
        <v>1</v>
      </c>
    </row>
    <row r="15" spans="2:21">
      <c r="S15" s="33" t="s">
        <v>12</v>
      </c>
      <c r="T15" s="27">
        <v>0</v>
      </c>
      <c r="U15" s="34">
        <v>0</v>
      </c>
    </row>
    <row r="16" spans="2:21">
      <c r="S16" s="33" t="s">
        <v>12</v>
      </c>
      <c r="T16" s="27">
        <v>0</v>
      </c>
      <c r="U16" s="34">
        <v>0</v>
      </c>
    </row>
    <row r="17" spans="2:21">
      <c r="B17" s="49" t="s">
        <v>30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1"/>
      <c r="S17" s="33" t="s">
        <v>12</v>
      </c>
      <c r="T17" s="27">
        <v>8.5856666669999999</v>
      </c>
      <c r="U17" s="34">
        <v>3.052</v>
      </c>
    </row>
    <row r="18" spans="2:21">
      <c r="B18" s="37" t="s">
        <v>4</v>
      </c>
      <c r="C18" s="38"/>
      <c r="D18" s="38"/>
      <c r="E18" s="39"/>
      <c r="F18" s="37" t="s">
        <v>5</v>
      </c>
      <c r="G18" s="38"/>
      <c r="H18" s="38"/>
      <c r="I18" s="39"/>
      <c r="J18" s="37" t="s">
        <v>6</v>
      </c>
      <c r="K18" s="38"/>
      <c r="L18" s="38"/>
      <c r="M18" s="39"/>
      <c r="N18" s="49" t="s">
        <v>7</v>
      </c>
      <c r="O18" s="50"/>
      <c r="P18" s="50"/>
      <c r="Q18" s="51"/>
      <c r="S18" s="33" t="s">
        <v>17</v>
      </c>
      <c r="T18" s="27">
        <v>2.3873333329999999</v>
      </c>
      <c r="U18" s="34">
        <v>2.3929999999999998</v>
      </c>
    </row>
    <row r="19" spans="2:21">
      <c r="B19" s="10">
        <v>18582.29</v>
      </c>
      <c r="C19" s="2" t="s">
        <v>31</v>
      </c>
      <c r="D19" s="2">
        <v>1</v>
      </c>
      <c r="E19" s="3" t="s">
        <v>10</v>
      </c>
      <c r="F19" s="10">
        <v>18551.939999999999</v>
      </c>
      <c r="G19" s="2" t="s">
        <v>31</v>
      </c>
      <c r="H19" s="2">
        <v>1</v>
      </c>
      <c r="I19" s="3" t="s">
        <v>10</v>
      </c>
      <c r="J19" s="10">
        <v>18562.12</v>
      </c>
      <c r="K19" s="2" t="s">
        <v>31</v>
      </c>
      <c r="L19" s="2">
        <v>1</v>
      </c>
      <c r="M19" s="3" t="s">
        <v>10</v>
      </c>
      <c r="N19" s="19">
        <f>AVERAGE(J19,F19,B19)</f>
        <v>18565.45</v>
      </c>
      <c r="O19" s="20" t="s">
        <v>9</v>
      </c>
      <c r="P19" s="20">
        <f>AVERAGE(L19,H19,D19)</f>
        <v>1</v>
      </c>
      <c r="Q19" s="21" t="s">
        <v>10</v>
      </c>
      <c r="S19" s="33" t="s">
        <v>20</v>
      </c>
      <c r="T19" s="27">
        <v>2.83</v>
      </c>
      <c r="U19" s="34">
        <v>1.1499999999999999</v>
      </c>
    </row>
    <row r="20" spans="2:21">
      <c r="B20" s="4">
        <v>0</v>
      </c>
      <c r="C20" s="1" t="s">
        <v>11</v>
      </c>
      <c r="D20" s="1">
        <v>0</v>
      </c>
      <c r="E20" s="5" t="s">
        <v>12</v>
      </c>
      <c r="F20" s="4">
        <v>0</v>
      </c>
      <c r="G20" s="1" t="s">
        <v>11</v>
      </c>
      <c r="H20" s="1">
        <v>0</v>
      </c>
      <c r="I20" s="5" t="s">
        <v>12</v>
      </c>
      <c r="J20" s="4">
        <v>0</v>
      </c>
      <c r="K20" s="1" t="s">
        <v>11</v>
      </c>
      <c r="L20" s="1">
        <v>0</v>
      </c>
      <c r="M20" s="5" t="s">
        <v>12</v>
      </c>
      <c r="N20" s="10">
        <f>AVERAGE(J20,F20,B20)</f>
        <v>0</v>
      </c>
      <c r="O20" s="1" t="s">
        <v>11</v>
      </c>
      <c r="P20" s="2">
        <f>AVERAGE(L20,H20,D20)</f>
        <v>0</v>
      </c>
      <c r="Q20" s="5" t="s">
        <v>12</v>
      </c>
      <c r="S20" s="33" t="s">
        <v>23</v>
      </c>
      <c r="T20" s="27">
        <v>41.746666670000003</v>
      </c>
      <c r="U20" s="34">
        <v>14.31266667</v>
      </c>
    </row>
    <row r="21" spans="2:21">
      <c r="B21" s="4">
        <v>0</v>
      </c>
      <c r="C21" s="1" t="s">
        <v>13</v>
      </c>
      <c r="D21" s="1">
        <v>0</v>
      </c>
      <c r="E21" s="5" t="s">
        <v>12</v>
      </c>
      <c r="F21" s="4">
        <v>0</v>
      </c>
      <c r="G21" s="1" t="s">
        <v>13</v>
      </c>
      <c r="H21" s="1">
        <v>0</v>
      </c>
      <c r="I21" s="5" t="s">
        <v>12</v>
      </c>
      <c r="J21" s="4">
        <v>0</v>
      </c>
      <c r="K21" s="1" t="s">
        <v>13</v>
      </c>
      <c r="L21" s="1">
        <v>0</v>
      </c>
      <c r="M21" s="5" t="s">
        <v>12</v>
      </c>
      <c r="N21" s="10">
        <f>AVERAGE(J21,F21,B21)</f>
        <v>0</v>
      </c>
      <c r="O21" s="1" t="s">
        <v>13</v>
      </c>
      <c r="P21" s="2">
        <f>AVERAGE(L21,H21,D21)</f>
        <v>0</v>
      </c>
      <c r="Q21" s="5" t="s">
        <v>12</v>
      </c>
      <c r="S21" s="35" t="s">
        <v>26</v>
      </c>
      <c r="T21" s="29">
        <v>0</v>
      </c>
      <c r="U21" s="36">
        <v>0.01</v>
      </c>
    </row>
    <row r="22" spans="2:21">
      <c r="B22" s="4">
        <v>57</v>
      </c>
      <c r="C22" s="1" t="s">
        <v>14</v>
      </c>
      <c r="D22" s="1">
        <v>3.0670000000000002</v>
      </c>
      <c r="E22" s="5" t="s">
        <v>12</v>
      </c>
      <c r="F22" s="4">
        <v>56</v>
      </c>
      <c r="G22" s="1" t="s">
        <v>14</v>
      </c>
      <c r="H22" s="1">
        <v>3.0190000000000001</v>
      </c>
      <c r="I22" s="5" t="s">
        <v>12</v>
      </c>
      <c r="J22" s="4">
        <v>57</v>
      </c>
      <c r="K22" s="1" t="s">
        <v>14</v>
      </c>
      <c r="L22" s="1">
        <v>3.07</v>
      </c>
      <c r="M22" s="5" t="s">
        <v>12</v>
      </c>
      <c r="N22" s="10">
        <f>AVERAGE(J22,F22,B22)</f>
        <v>56.666666666666664</v>
      </c>
      <c r="O22" s="1" t="s">
        <v>14</v>
      </c>
      <c r="P22" s="2">
        <f>AVERAGE(L22,H22,D22)</f>
        <v>3.052</v>
      </c>
      <c r="Q22" s="5" t="s">
        <v>12</v>
      </c>
    </row>
    <row r="23" spans="2:21">
      <c r="B23" s="11">
        <v>44432160073</v>
      </c>
      <c r="C23" s="1" t="s">
        <v>16</v>
      </c>
      <c r="D23" s="1">
        <v>2.391</v>
      </c>
      <c r="E23" s="5" t="s">
        <v>17</v>
      </c>
      <c r="F23" s="13">
        <v>44432299762</v>
      </c>
      <c r="G23" s="1" t="s">
        <v>16</v>
      </c>
      <c r="H23" s="1">
        <v>2.395</v>
      </c>
      <c r="I23" s="5" t="s">
        <v>17</v>
      </c>
      <c r="J23" s="13">
        <v>44432263260</v>
      </c>
      <c r="K23" s="1" t="s">
        <v>16</v>
      </c>
      <c r="L23" s="1">
        <v>2.3929999999999998</v>
      </c>
      <c r="M23" s="5" t="s">
        <v>17</v>
      </c>
      <c r="N23" s="10">
        <f>AVERAGE(J23,F23,B23)</f>
        <v>44432241031.666664</v>
      </c>
      <c r="O23" s="1" t="s">
        <v>16</v>
      </c>
      <c r="P23" s="2">
        <f>AVERAGE(L23,H23,D23)</f>
        <v>2.3930000000000002</v>
      </c>
      <c r="Q23" s="5" t="s">
        <v>17</v>
      </c>
    </row>
    <row r="24" spans="2:21">
      <c r="B24" s="11">
        <v>51236867959</v>
      </c>
      <c r="C24" s="1" t="s">
        <v>19</v>
      </c>
      <c r="D24" s="1">
        <v>1.1499999999999999</v>
      </c>
      <c r="E24" s="5" t="s">
        <v>20</v>
      </c>
      <c r="F24" s="13">
        <v>51236867940</v>
      </c>
      <c r="G24" s="1" t="s">
        <v>19</v>
      </c>
      <c r="H24" s="1">
        <v>1.1499999999999999</v>
      </c>
      <c r="I24" s="5" t="s">
        <v>20</v>
      </c>
      <c r="J24" s="13">
        <v>51236867971</v>
      </c>
      <c r="K24" s="1" t="s">
        <v>19</v>
      </c>
      <c r="L24" s="1">
        <v>1.1499999999999999</v>
      </c>
      <c r="M24" s="5" t="s">
        <v>20</v>
      </c>
      <c r="N24" s="10">
        <f>AVERAGE(J24,F24,B24)</f>
        <v>51236867956.666664</v>
      </c>
      <c r="O24" s="1" t="s">
        <v>19</v>
      </c>
      <c r="P24" s="2">
        <f>AVERAGE(L24,H24,D24)</f>
        <v>1.1499999999999999</v>
      </c>
      <c r="Q24" s="5" t="s">
        <v>20</v>
      </c>
    </row>
    <row r="25" spans="2:21">
      <c r="B25" s="11">
        <v>265735038</v>
      </c>
      <c r="C25" s="1" t="s">
        <v>22</v>
      </c>
      <c r="D25" s="1">
        <v>14.3</v>
      </c>
      <c r="E25" s="5" t="s">
        <v>23</v>
      </c>
      <c r="F25" s="13">
        <v>265735034</v>
      </c>
      <c r="G25" s="1" t="s">
        <v>22</v>
      </c>
      <c r="H25" s="1">
        <v>14.324</v>
      </c>
      <c r="I25" s="5" t="s">
        <v>23</v>
      </c>
      <c r="J25" s="13">
        <v>265735041</v>
      </c>
      <c r="K25" s="1" t="s">
        <v>22</v>
      </c>
      <c r="L25" s="1">
        <v>14.314</v>
      </c>
      <c r="M25" s="5" t="s">
        <v>23</v>
      </c>
      <c r="N25" s="10">
        <f>AVERAGE(J25,F25,B25)</f>
        <v>265735037.66666666</v>
      </c>
      <c r="O25" s="1" t="s">
        <v>22</v>
      </c>
      <c r="P25" s="2">
        <f>AVERAGE(L25,H25,D25)</f>
        <v>14.312666666666667</v>
      </c>
      <c r="Q25" s="5" t="s">
        <v>23</v>
      </c>
    </row>
    <row r="26" spans="2:21">
      <c r="B26" s="12">
        <v>25532</v>
      </c>
      <c r="C26" s="7" t="s">
        <v>25</v>
      </c>
      <c r="D26" s="7">
        <v>0.01</v>
      </c>
      <c r="E26" s="8" t="s">
        <v>26</v>
      </c>
      <c r="F26" s="14">
        <v>24721</v>
      </c>
      <c r="G26" s="7" t="s">
        <v>25</v>
      </c>
      <c r="H26" s="7">
        <v>0.01</v>
      </c>
      <c r="I26" s="8" t="s">
        <v>26</v>
      </c>
      <c r="J26" s="14">
        <v>24540</v>
      </c>
      <c r="K26" s="7" t="s">
        <v>25</v>
      </c>
      <c r="L26" s="7">
        <v>0.01</v>
      </c>
      <c r="M26" s="8" t="s">
        <v>26</v>
      </c>
      <c r="N26" s="18">
        <f>AVERAGE(J26,F26,B26)</f>
        <v>24931</v>
      </c>
      <c r="O26" s="22" t="s">
        <v>25</v>
      </c>
      <c r="P26" s="23">
        <f>AVERAGE(L26,H26,D26)</f>
        <v>0.01</v>
      </c>
      <c r="Q26" s="24" t="s">
        <v>26</v>
      </c>
    </row>
    <row r="27" spans="2:21">
      <c r="B27" s="9">
        <v>18.585704837000002</v>
      </c>
      <c r="C27" s="40" t="s">
        <v>27</v>
      </c>
      <c r="D27" s="41"/>
      <c r="E27" s="42"/>
      <c r="F27" s="9">
        <v>18.554009239999999</v>
      </c>
      <c r="G27" s="40" t="s">
        <v>27</v>
      </c>
      <c r="H27" s="41"/>
      <c r="I27" s="42"/>
      <c r="J27" s="9">
        <v>18.567303459000001</v>
      </c>
      <c r="K27" s="40" t="s">
        <v>27</v>
      </c>
      <c r="L27" s="41"/>
      <c r="M27" s="42"/>
      <c r="N27" s="10">
        <f>AVERAGE(J27,F27,B27)</f>
        <v>18.569005845333333</v>
      </c>
      <c r="O27" s="52" t="s">
        <v>27</v>
      </c>
      <c r="P27" s="53"/>
      <c r="Q27" s="54"/>
    </row>
    <row r="28" spans="2:21" ht="14.45">
      <c r="B28" s="4">
        <v>18.582806999999999</v>
      </c>
      <c r="C28" s="43" t="s">
        <v>28</v>
      </c>
      <c r="D28" s="44"/>
      <c r="E28" s="45"/>
      <c r="F28" s="4">
        <v>18.552313000000002</v>
      </c>
      <c r="G28" s="43" t="s">
        <v>28</v>
      </c>
      <c r="H28" s="44"/>
      <c r="I28" s="45"/>
      <c r="J28" s="4">
        <v>18.565497000000001</v>
      </c>
      <c r="K28" s="43" t="s">
        <v>28</v>
      </c>
      <c r="L28" s="44"/>
      <c r="M28" s="45"/>
      <c r="N28" s="10">
        <f>AVERAGE(J28,F28,B28)</f>
        <v>18.566872333333336</v>
      </c>
      <c r="O28" s="43" t="s">
        <v>28</v>
      </c>
      <c r="P28" s="44"/>
      <c r="Q28" s="45"/>
    </row>
    <row r="29" spans="2:21" thickBot="1">
      <c r="B29" s="6">
        <v>0</v>
      </c>
      <c r="C29" s="46" t="s">
        <v>29</v>
      </c>
      <c r="D29" s="47"/>
      <c r="E29" s="48"/>
      <c r="F29" s="6">
        <v>0</v>
      </c>
      <c r="G29" s="46" t="s">
        <v>29</v>
      </c>
      <c r="H29" s="47"/>
      <c r="I29" s="48"/>
      <c r="J29" s="6">
        <v>0</v>
      </c>
      <c r="K29" s="46" t="s">
        <v>29</v>
      </c>
      <c r="L29" s="47"/>
      <c r="M29" s="48"/>
      <c r="N29" s="18">
        <f>AVERAGE(J29,F29,B29)</f>
        <v>0</v>
      </c>
      <c r="O29" s="46" t="s">
        <v>29</v>
      </c>
      <c r="P29" s="47"/>
      <c r="Q29" s="48"/>
    </row>
    <row r="48" spans="7:7">
      <c r="G48" t="s">
        <v>32</v>
      </c>
    </row>
    <row r="49" spans="7:7">
      <c r="G49" t="s">
        <v>33</v>
      </c>
    </row>
    <row r="50" spans="7:7">
      <c r="G50" t="s">
        <v>34</v>
      </c>
    </row>
  </sheetData>
  <mergeCells count="34">
    <mergeCell ref="B2:Q2"/>
    <mergeCell ref="C29:E29"/>
    <mergeCell ref="G29:I29"/>
    <mergeCell ref="K29:M29"/>
    <mergeCell ref="B18:E18"/>
    <mergeCell ref="F18:I18"/>
    <mergeCell ref="J18:M18"/>
    <mergeCell ref="C27:E27"/>
    <mergeCell ref="G27:I27"/>
    <mergeCell ref="K27:M27"/>
    <mergeCell ref="N3:Q3"/>
    <mergeCell ref="B17:Q17"/>
    <mergeCell ref="C28:E28"/>
    <mergeCell ref="G28:I28"/>
    <mergeCell ref="K28:M28"/>
    <mergeCell ref="B3:E3"/>
    <mergeCell ref="C12:E12"/>
    <mergeCell ref="C13:E13"/>
    <mergeCell ref="C14:E14"/>
    <mergeCell ref="F3:I3"/>
    <mergeCell ref="G12:I12"/>
    <mergeCell ref="G13:I13"/>
    <mergeCell ref="G14:I14"/>
    <mergeCell ref="J3:M3"/>
    <mergeCell ref="K12:M12"/>
    <mergeCell ref="K13:M13"/>
    <mergeCell ref="O28:Q28"/>
    <mergeCell ref="O29:Q29"/>
    <mergeCell ref="N18:Q18"/>
    <mergeCell ref="O27:Q27"/>
    <mergeCell ref="O12:Q12"/>
    <mergeCell ref="O13:Q13"/>
    <mergeCell ref="O14:Q14"/>
    <mergeCell ref="K14:M14"/>
  </mergeCells>
  <pageMargins left="0.7" right="0.7" top="0.75" bottom="0.75" header="0.3" footer="0.3"/>
  <pageSetup paperSize="3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Williams</dc:creator>
  <cp:keywords/>
  <dc:description/>
  <cp:lastModifiedBy/>
  <cp:revision/>
  <dcterms:created xsi:type="dcterms:W3CDTF">2025-10-08T20:28:09Z</dcterms:created>
  <dcterms:modified xsi:type="dcterms:W3CDTF">2025-10-09T05:32:47Z</dcterms:modified>
  <cp:category/>
  <cp:contentStatus/>
</cp:coreProperties>
</file>