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Raster_PV_Poten\JAMS\"/>
    </mc:Choice>
  </mc:AlternateContent>
  <xr:revisionPtr revIDLastSave="0" documentId="13_ncr:1_{2C8F919B-B820-4761-B38C-CB673BCD01CB}" xr6:coauthVersionLast="47" xr6:coauthVersionMax="47" xr10:uidLastSave="{00000000-0000-0000-0000-000000000000}"/>
  <bookViews>
    <workbookView xWindow="-110" yWindow="-110" windowWidth="38620" windowHeight="21100" xr2:uid="{3A568D68-98E3-4C0A-84A1-4DCCBF5FEC80}"/>
  </bookViews>
  <sheets>
    <sheet name="Sheet1" sheetId="1" r:id="rId1"/>
    <sheet name="KEA_재생발전량" sheetId="5" r:id="rId2"/>
    <sheet name="KEEI_지역발전량" sheetId="2" r:id="rId3"/>
    <sheet name="KEEI_지역소비량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D7" i="1"/>
  <c r="G4" i="1"/>
  <c r="E4" i="1" l="1"/>
  <c r="D4" i="1"/>
  <c r="C4" i="1"/>
  <c r="T37" i="2"/>
</calcChain>
</file>

<file path=xl/sharedStrings.xml><?xml version="1.0" encoding="utf-8"?>
<sst xmlns="http://schemas.openxmlformats.org/spreadsheetml/2006/main" count="401" uniqueCount="142">
  <si>
    <t>2022년</t>
    <phoneticPr fontId="2" type="noConversion"/>
  </si>
  <si>
    <t>경기도</t>
    <phoneticPr fontId="2" type="noConversion"/>
  </si>
  <si>
    <t>소비량</t>
    <phoneticPr fontId="2" type="noConversion"/>
  </si>
  <si>
    <t>발전량</t>
    <phoneticPr fontId="2" type="noConversion"/>
  </si>
  <si>
    <t>1. 지역별 발전량 Power Generation by Region</t>
  </si>
  <si>
    <t>단위 : GWh</t>
    <phoneticPr fontId="2" type="noConversion"/>
  </si>
  <si>
    <t>Unit : GWh</t>
    <phoneticPr fontId="2" type="noConversion"/>
  </si>
  <si>
    <t>전국</t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</si>
  <si>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</si>
  <si>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</si>
  <si>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</si>
  <si>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</si>
  <si>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</si>
  <si>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</si>
  <si>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</si>
  <si>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</si>
  <si>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</si>
  <si>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</si>
  <si>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</si>
  <si>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</si>
  <si>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</si>
  <si>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</si>
  <si>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</si>
  <si>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</si>
  <si>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</si>
  <si>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Total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</si>
  <si>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</si>
  <si>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</si>
  <si>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</si>
  <si>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</si>
  <si>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</si>
  <si>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</si>
  <si>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</si>
  <si>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</t>
    <phoneticPr fontId="2" type="noConversion"/>
  </si>
  <si>
    <t>Gyeonggi</t>
    <phoneticPr fontId="2" type="noConversion"/>
  </si>
  <si>
    <t>Gangwon</t>
    <phoneticPr fontId="2" type="noConversion"/>
  </si>
  <si>
    <t>Chungbuk</t>
    <phoneticPr fontId="2" type="noConversion"/>
  </si>
  <si>
    <t>Chungnam</t>
    <phoneticPr fontId="2" type="noConversion"/>
  </si>
  <si>
    <t>Jeonbuk</t>
    <phoneticPr fontId="2" type="noConversion"/>
  </si>
  <si>
    <t>Jeonnam</t>
    <phoneticPr fontId="2" type="noConversion"/>
  </si>
  <si>
    <t>Gyeongbuk</t>
    <phoneticPr fontId="2" type="noConversion"/>
  </si>
  <si>
    <t>Gyeongnam</t>
    <phoneticPr fontId="2" type="noConversion"/>
  </si>
  <si>
    <t>Jeju</t>
    <phoneticPr fontId="2" type="noConversion"/>
  </si>
  <si>
    <t>자료 : 한국전력공사</t>
  </si>
  <si>
    <t>Source: Korea Electric Power Corporation</t>
  </si>
  <si>
    <t>4. 지역별 전력 소비 Electricity consumption by Region</t>
  </si>
  <si>
    <t>세종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</si>
  <si>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</si>
  <si>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</si>
  <si>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</si>
  <si>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</si>
  <si>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</si>
  <si>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</si>
  <si>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</si>
  <si>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</si>
  <si>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</si>
  <si>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</si>
  <si>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</si>
  <si>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</si>
  <si>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</si>
  <si>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</si>
  <si>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</si>
  <si>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</si>
  <si>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</si>
  <si>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</si>
  <si>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</si>
  <si>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</si>
  <si>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</si>
  <si>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</si>
  <si>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</si>
  <si>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단위 : GWh</t>
  </si>
  <si>
    <t>Unit : GWh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</si>
  <si>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</si>
  <si>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</si>
  <si>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</si>
  <si>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</si>
  <si>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</si>
  <si>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</si>
  <si>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</si>
  <si>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</si>
  <si>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</si>
  <si>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</si>
  <si>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</si>
  <si>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</si>
  <si>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</si>
  <si>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</si>
  <si>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</si>
  <si>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</si>
  <si>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개성</t>
  </si>
  <si>
    <t>Gaeseong</t>
  </si>
  <si>
    <t>산업</t>
  </si>
  <si>
    <t>수송</t>
  </si>
  <si>
    <t>GWh</t>
    <phoneticPr fontId="2" type="noConversion"/>
  </si>
  <si>
    <t>자립도</t>
    <phoneticPr fontId="2" type="noConversion"/>
  </si>
  <si>
    <t xml:space="preserve">  3.2 지역별 신·재생에너지 발전량 </t>
    <phoneticPr fontId="8" type="noConversion"/>
  </si>
  <si>
    <t>3.2.1 (발전량) 2022년</t>
    <phoneticPr fontId="8" type="noConversion"/>
  </si>
  <si>
    <t>(단위 : MWh)</t>
  </si>
  <si>
    <t>구 분</t>
    <phoneticPr fontId="8" type="noConversion"/>
  </si>
  <si>
    <t>신·재생에너지 총발전량(MWh)</t>
  </si>
  <si>
    <t>사업용</t>
  </si>
  <si>
    <t>자가용</t>
  </si>
  <si>
    <t>재생에너지</t>
  </si>
  <si>
    <t>합계</t>
  </si>
  <si>
    <t>신에너지</t>
  </si>
  <si>
    <t>신·재생에너지 지역별 발전비중(%)</t>
    <phoneticPr fontId="8" type="noConversion"/>
  </si>
  <si>
    <t xml:space="preserve">  </t>
  </si>
  <si>
    <t>태양광</t>
  </si>
  <si>
    <t>풍력</t>
  </si>
  <si>
    <t>수력</t>
  </si>
  <si>
    <t>해양</t>
    <phoneticPr fontId="14" type="noConversion"/>
  </si>
  <si>
    <t>바이오</t>
  </si>
  <si>
    <t>바이오가스</t>
  </si>
  <si>
    <t>매립지가스</t>
  </si>
  <si>
    <t>우드칩</t>
  </si>
  <si>
    <t>목재펠릿</t>
  </si>
  <si>
    <t>폐목재</t>
    <phoneticPr fontId="8" type="noConversion"/>
  </si>
  <si>
    <t>흑액</t>
  </si>
  <si>
    <t>하수슬러지 
고형연료</t>
  </si>
  <si>
    <t>하수슬러지
고형연료</t>
  </si>
  <si>
    <t>Bio-SRF</t>
  </si>
  <si>
    <t>바이오중유</t>
  </si>
  <si>
    <t>폐기물</t>
  </si>
  <si>
    <t>폐가스</t>
  </si>
  <si>
    <t>산업폐기물</t>
  </si>
  <si>
    <t>생활폐기물</t>
  </si>
  <si>
    <t>SRF</t>
  </si>
  <si>
    <t>시멘트킬른보조연료</t>
  </si>
  <si>
    <t>정제연료유</t>
  </si>
  <si>
    <t>연료전지</t>
  </si>
  <si>
    <t>IGCC</t>
  </si>
  <si>
    <t>주1) 총발전량은 양수발전 포함이며, 신재생에너지 총발전량은 사업자+상용자가+신재생소규모자가용 합계임</t>
    <phoneticPr fontId="8" type="noConversion"/>
  </si>
  <si>
    <t>주2) 수력은 양수발전 제외하며, '03년부터 수력에 대수력(10MW) 포함</t>
    <phoneticPr fontId="8" type="noConversion"/>
  </si>
  <si>
    <t xml:space="preserve">주3) '11년부터 폐기물 발전량 조사 시행 </t>
  </si>
  <si>
    <t>주4) '12년부터 RPS 공급인증서 발급대상 바이오·폐기물 혼소발전은 혼소비율을 반영하여 발전량 산정</t>
    <phoneticPr fontId="8" type="noConversion"/>
  </si>
  <si>
    <t>주5) '14년부터 RDF/RPF/TDF는 SRF로 대체 조사</t>
    <phoneticPr fontId="8" type="noConversion"/>
  </si>
  <si>
    <t>주6) '14년부터 우드칩, 목재펠릿 중 일부는 Bio-SRF로 대체 분류</t>
    <phoneticPr fontId="8" type="noConversion"/>
  </si>
  <si>
    <t>주7) '15년부터 대형도시쓰레기는 생활폐기물로 포함</t>
    <phoneticPr fontId="8" type="noConversion"/>
  </si>
  <si>
    <t>주8) 신에너지 및 재생에너지 개발∙이용∙보급 촉진법 개정('19.10.01 시행)에 따라 폐기물에너지 중 비재생폐기물은 제외</t>
    <phoneticPr fontId="8" type="noConversion"/>
  </si>
  <si>
    <t>태양광발전량</t>
    <phoneticPr fontId="2" type="noConversion"/>
  </si>
  <si>
    <t>(태양광제외)발전량</t>
    <phoneticPr fontId="2" type="noConversion"/>
  </si>
  <si>
    <t>시장잠재량</t>
    <phoneticPr fontId="2" type="noConversion"/>
  </si>
  <si>
    <t>발전량(PV시장잠재)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</si>
</sst>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_-;\-* #,##0.000_-;_-* &quot;-&quot;_-;_-@_-"/>
    <numFmt numFmtId="177" formatCode="0.0%"/>
    <numFmt numFmtId="180" formatCode="#,##0_ 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right" vertical="center"/>
    </xf>
    <xf numFmtId="0" fontId="6" fillId="2" borderId="1" xfId="3" applyFont="1" applyFill="1" applyBorder="1">
      <alignment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4" xfId="3" applyFont="1" applyFill="1" applyBorder="1">
      <alignment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41" fontId="6" fillId="0" borderId="0" xfId="4" applyFont="1" applyFill="1" applyBorder="1" applyAlignment="1">
      <alignment horizontal="right" vertical="top"/>
    </xf>
    <xf numFmtId="176" fontId="6" fillId="0" borderId="0" xfId="3" applyNumberFormat="1" applyFont="1">
      <alignment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41" fontId="6" fillId="0" borderId="10" xfId="4" applyFont="1" applyFill="1" applyBorder="1" applyAlignment="1">
      <alignment horizontal="right" vertical="top"/>
    </xf>
    <xf numFmtId="41" fontId="6" fillId="0" borderId="11" xfId="4" applyFont="1" applyFill="1" applyBorder="1" applyAlignment="1">
      <alignment horizontal="right" vertical="top"/>
    </xf>
    <xf numFmtId="41" fontId="6" fillId="0" borderId="12" xfId="4" applyFont="1" applyFill="1" applyBorder="1" applyAlignment="1">
      <alignment horizontal="right" vertical="top"/>
    </xf>
    <xf numFmtId="41" fontId="6" fillId="0" borderId="13" xfId="4" applyFont="1" applyFill="1" applyBorder="1" applyAlignment="1">
      <alignment horizontal="right" vertical="top"/>
    </xf>
    <xf numFmtId="41" fontId="6" fillId="0" borderId="14" xfId="4" applyFont="1" applyFill="1" applyBorder="1" applyAlignment="1">
      <alignment horizontal="right" vertical="top"/>
    </xf>
    <xf numFmtId="49" fontId="6" fillId="0" borderId="7" xfId="3" applyNumberFormat="1" applyFont="1" applyBorder="1" applyAlignment="1">
      <alignment horizontal="center" vertical="top"/>
    </xf>
    <xf numFmtId="41" fontId="6" fillId="0" borderId="0" xfId="4" applyFont="1" applyFill="1" applyAlignment="1">
      <alignment horizontal="right" vertical="center" wrapText="1"/>
    </xf>
    <xf numFmtId="0" fontId="6" fillId="0" borderId="14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41" fontId="6" fillId="0" borderId="16" xfId="4" applyFont="1" applyFill="1" applyBorder="1" applyAlignment="1">
      <alignment horizontal="right" vertical="top"/>
    </xf>
    <xf numFmtId="177" fontId="6" fillId="0" borderId="0" xfId="2" applyNumberFormat="1" applyFont="1">
      <alignment vertical="center"/>
    </xf>
    <xf numFmtId="0" fontId="6" fillId="0" borderId="0" xfId="0" applyFont="1">
      <alignment vertical="center"/>
    </xf>
    <xf numFmtId="41" fontId="6" fillId="0" borderId="0" xfId="4" applyFont="1" applyFill="1" applyBorder="1" applyAlignment="1">
      <alignment horizontal="right" vertical="center" wrapText="1"/>
    </xf>
    <xf numFmtId="41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0" fontId="7" fillId="0" borderId="0" xfId="0" applyFont="1">
      <alignment vertical="center"/>
    </xf>
    <xf numFmtId="41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1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1" fontId="9" fillId="4" borderId="25" xfId="1" applyFont="1" applyFill="1" applyBorder="1">
      <alignment vertical="center"/>
    </xf>
    <xf numFmtId="41" fontId="9" fillId="4" borderId="26" xfId="1" applyFont="1" applyFill="1" applyBorder="1">
      <alignment vertical="center"/>
    </xf>
    <xf numFmtId="41" fontId="9" fillId="4" borderId="27" xfId="1" applyFont="1" applyFill="1" applyBorder="1">
      <alignment vertical="center"/>
    </xf>
    <xf numFmtId="41" fontId="9" fillId="0" borderId="25" xfId="1" applyFont="1" applyBorder="1">
      <alignment vertical="center"/>
    </xf>
    <xf numFmtId="41" fontId="9" fillId="0" borderId="26" xfId="1" applyFont="1" applyBorder="1">
      <alignment vertical="center"/>
    </xf>
    <xf numFmtId="41" fontId="9" fillId="0" borderId="27" xfId="1" applyFont="1" applyBorder="1">
      <alignment vertical="center"/>
    </xf>
    <xf numFmtId="10" fontId="9" fillId="4" borderId="25" xfId="1" applyNumberFormat="1" applyFont="1" applyFill="1" applyBorder="1">
      <alignment vertical="center"/>
    </xf>
    <xf numFmtId="10" fontId="9" fillId="4" borderId="26" xfId="1" applyNumberFormat="1" applyFont="1" applyFill="1" applyBorder="1">
      <alignment vertical="center"/>
    </xf>
    <xf numFmtId="10" fontId="9" fillId="4" borderId="27" xfId="1" applyNumberFormat="1" applyFont="1" applyFill="1" applyBorder="1">
      <alignment vertical="center"/>
    </xf>
    <xf numFmtId="0" fontId="9" fillId="0" borderId="25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0" fillId="4" borderId="0" xfId="0" applyFill="1" applyAlignment="1">
      <alignment horizontal="center" vertical="center" textRotation="255"/>
    </xf>
    <xf numFmtId="41" fontId="0" fillId="4" borderId="0" xfId="1" applyFont="1" applyFill="1" applyBorder="1">
      <alignment vertical="center"/>
    </xf>
    <xf numFmtId="41" fontId="0" fillId="0" borderId="0" xfId="1" applyFont="1" applyBorder="1">
      <alignment vertical="center"/>
    </xf>
    <xf numFmtId="180" fontId="9" fillId="4" borderId="27" xfId="1" applyNumberFormat="1" applyFont="1" applyFill="1" applyBorder="1">
      <alignment vertical="center"/>
    </xf>
    <xf numFmtId="180" fontId="9" fillId="0" borderId="27" xfId="1" applyNumberFormat="1" applyFont="1" applyBorder="1">
      <alignment vertical="center"/>
    </xf>
    <xf numFmtId="0" fontId="0" fillId="5" borderId="0" xfId="0" applyFill="1">
      <alignment vertical="center"/>
    </xf>
    <xf numFmtId="41" fontId="9" fillId="5" borderId="25" xfId="1" applyFont="1" applyFill="1" applyBorder="1">
      <alignment vertical="center"/>
    </xf>
    <xf numFmtId="41" fontId="9" fillId="5" borderId="26" xfId="1" applyFont="1" applyFill="1" applyBorder="1">
      <alignment vertical="center"/>
    </xf>
    <xf numFmtId="41" fontId="9" fillId="5" borderId="27" xfId="1" applyFont="1" applyFill="1" applyBorder="1">
      <alignment vertical="center"/>
    </xf>
    <xf numFmtId="0" fontId="15" fillId="0" borderId="0" xfId="0" applyFont="1">
      <alignment vertical="center"/>
    </xf>
    <xf numFmtId="41" fontId="0" fillId="5" borderId="0" xfId="1" applyFont="1" applyFill="1" applyBorder="1">
      <alignment vertical="center"/>
    </xf>
    <xf numFmtId="41" fontId="9" fillId="0" borderId="25" xfId="1" applyFont="1" applyFill="1" applyBorder="1">
      <alignment vertical="center"/>
    </xf>
    <xf numFmtId="41" fontId="13" fillId="0" borderId="0" xfId="1" applyFont="1" applyFill="1" applyBorder="1">
      <alignment vertical="center"/>
    </xf>
    <xf numFmtId="0" fontId="0" fillId="4" borderId="28" xfId="0" applyFill="1" applyBorder="1" applyAlignment="1">
      <alignment horizontal="center" vertical="center" textRotation="255"/>
    </xf>
    <xf numFmtId="0" fontId="0" fillId="4" borderId="28" xfId="0" applyFill="1" applyBorder="1">
      <alignment vertical="center"/>
    </xf>
    <xf numFmtId="41" fontId="9" fillId="4" borderId="29" xfId="1" applyFont="1" applyFill="1" applyBorder="1">
      <alignment vertical="center"/>
    </xf>
    <xf numFmtId="41" fontId="9" fillId="4" borderId="30" xfId="1" applyFont="1" applyFill="1" applyBorder="1">
      <alignment vertical="center"/>
    </xf>
    <xf numFmtId="41" fontId="9" fillId="4" borderId="31" xfId="1" applyFont="1" applyFill="1" applyBorder="1">
      <alignment vertical="center"/>
    </xf>
    <xf numFmtId="0" fontId="0" fillId="4" borderId="32" xfId="0" applyFill="1" applyBorder="1" applyAlignment="1">
      <alignment horizontal="center" vertical="center" textRotation="255"/>
    </xf>
    <xf numFmtId="0" fontId="0" fillId="0" borderId="32" xfId="0" applyBorder="1">
      <alignment vertical="center"/>
    </xf>
    <xf numFmtId="41" fontId="9" fillId="0" borderId="33" xfId="1" applyFont="1" applyBorder="1">
      <alignment vertical="center"/>
    </xf>
    <xf numFmtId="41" fontId="9" fillId="0" borderId="34" xfId="1" applyFont="1" applyBorder="1">
      <alignment vertical="center"/>
    </xf>
    <xf numFmtId="41" fontId="9" fillId="0" borderId="35" xfId="1" applyFont="1" applyBorder="1">
      <alignment vertical="center"/>
    </xf>
    <xf numFmtId="0" fontId="0" fillId="6" borderId="0" xfId="0" applyFill="1">
      <alignment vertical="center"/>
    </xf>
  </cellXfs>
  <cellStyles count="5">
    <cellStyle name="백분율" xfId="2" builtinId="5"/>
    <cellStyle name="쉼표 [0]" xfId="1" builtinId="6"/>
    <cellStyle name="쉼표 [0] 3 4" xfId="4" xr:uid="{0DAC7885-BA1A-4C82-9D8D-02F169A18FCB}"/>
    <cellStyle name="표준" xfId="0" builtinId="0"/>
    <cellStyle name="표준 48" xfId="3" xr:uid="{75A1CF68-A866-4611-9C7D-DB44F635F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19</xdr:col>
      <xdr:colOff>695325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0E7453-F24A-4C3B-BA8E-6EDD86BD65FE}"/>
            </a:ext>
          </a:extLst>
        </xdr:cNvPr>
        <xdr:cNvSpPr/>
      </xdr:nvSpPr>
      <xdr:spPr>
        <a:xfrm>
          <a:off x="15563850" y="0"/>
          <a:ext cx="692150" cy="3778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0A9C-EEFD-4CCE-8F84-5BE1E43BE6A3}">
  <dimension ref="A2:G10"/>
  <sheetViews>
    <sheetView tabSelected="1" workbookViewId="0">
      <selection activeCell="G13" sqref="G13"/>
    </sheetView>
  </sheetViews>
  <sheetFormatPr defaultRowHeight="17"/>
  <cols>
    <col min="4" max="4" width="17.5" bestFit="1" customWidth="1"/>
    <col min="7" max="7" width="10.58203125" bestFit="1" customWidth="1"/>
  </cols>
  <sheetData>
    <row r="2" spans="1:7">
      <c r="C2" t="s">
        <v>92</v>
      </c>
      <c r="D2" t="s">
        <v>92</v>
      </c>
      <c r="G2" t="s">
        <v>92</v>
      </c>
    </row>
    <row r="3" spans="1:7">
      <c r="C3" t="s">
        <v>2</v>
      </c>
      <c r="D3" t="s">
        <v>3</v>
      </c>
      <c r="E3" t="s">
        <v>93</v>
      </c>
      <c r="G3" t="s">
        <v>138</v>
      </c>
    </row>
    <row r="4" spans="1:7">
      <c r="A4" t="s">
        <v>0</v>
      </c>
      <c r="B4" t="s">
        <v>1</v>
      </c>
      <c r="C4">
        <f>KEEI_지역소비량!K76</f>
        <v>140531.01199999999</v>
      </c>
      <c r="D4" s="31">
        <f>KEEI_지역발전량!K37</f>
        <v>85780.164000000004</v>
      </c>
      <c r="E4" s="32">
        <f>D4/C4</f>
        <v>0.61040024389776693</v>
      </c>
      <c r="G4" s="31">
        <f>KEA_재생발전량!N20/1000</f>
        <v>2133.5923777825546</v>
      </c>
    </row>
    <row r="6" spans="1:7">
      <c r="D6" t="s">
        <v>139</v>
      </c>
      <c r="E6" t="s">
        <v>140</v>
      </c>
    </row>
    <row r="7" spans="1:7">
      <c r="D7" s="31">
        <f>D4-G4</f>
        <v>83646.571622217452</v>
      </c>
      <c r="E7" s="82">
        <v>18124</v>
      </c>
    </row>
    <row r="9" spans="1:7">
      <c r="C9" t="s">
        <v>2</v>
      </c>
      <c r="D9" t="s">
        <v>141</v>
      </c>
    </row>
    <row r="10" spans="1:7">
      <c r="C10">
        <f>C4</f>
        <v>140531.01199999999</v>
      </c>
      <c r="D10" s="31">
        <f>SUM(D7:E7)</f>
        <v>101770.57162221745</v>
      </c>
      <c r="E10" s="32">
        <f>D10/C10</f>
        <v>0.72418585886378917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5085-88FF-4B84-8D84-84D85AD6A022}">
  <dimension ref="A1:Z90"/>
  <sheetViews>
    <sheetView workbookViewId="0">
      <selection activeCell="E11" sqref="E11"/>
    </sheetView>
  </sheetViews>
  <sheetFormatPr defaultRowHeight="17"/>
  <sheetData>
    <row r="1" spans="1:26" ht="21">
      <c r="A1" s="33" t="s">
        <v>94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6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6" ht="21">
      <c r="B3" s="33" t="s">
        <v>95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Z3" s="36"/>
    </row>
    <row r="4" spans="1:26" ht="21.5" thickBot="1">
      <c r="B4" s="33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Y4" s="37"/>
      <c r="Z4" s="36" t="s">
        <v>96</v>
      </c>
    </row>
    <row r="5" spans="1:26">
      <c r="A5" s="38" t="s">
        <v>97</v>
      </c>
      <c r="B5" s="38"/>
      <c r="C5" s="38"/>
      <c r="D5" s="38"/>
      <c r="E5" s="39" t="s">
        <v>7</v>
      </c>
      <c r="F5" s="40" t="s">
        <v>72</v>
      </c>
      <c r="G5" s="40" t="s">
        <v>73</v>
      </c>
      <c r="H5" s="40" t="s">
        <v>74</v>
      </c>
      <c r="I5" s="40" t="s">
        <v>75</v>
      </c>
      <c r="J5" s="40" t="s">
        <v>76</v>
      </c>
      <c r="K5" s="40" t="s">
        <v>77</v>
      </c>
      <c r="L5" s="40" t="s">
        <v>78</v>
      </c>
      <c r="M5" s="40" t="s">
        <v>46</v>
      </c>
      <c r="N5" s="40" t="s">
        <v>79</v>
      </c>
      <c r="O5" s="40" t="s">
        <v>80</v>
      </c>
      <c r="P5" s="40" t="s">
        <v>81</v>
      </c>
      <c r="Q5" s="40" t="s">
        <v>82</v>
      </c>
      <c r="R5" s="40" t="s">
        <v>83</v>
      </c>
      <c r="S5" s="40" t="s">
        <v>84</v>
      </c>
      <c r="T5" s="40" t="s">
        <v>85</v>
      </c>
      <c r="U5" s="40" t="s">
        <v>86</v>
      </c>
      <c r="V5" s="41" t="s">
        <v>87</v>
      </c>
      <c r="W5" s="38" t="s">
        <v>97</v>
      </c>
      <c r="X5" s="38"/>
      <c r="Y5" s="38"/>
      <c r="Z5" s="38"/>
    </row>
    <row r="6" spans="1:26">
      <c r="A6" s="42"/>
      <c r="B6" s="42"/>
      <c r="C6" s="42"/>
      <c r="D6" s="42"/>
      <c r="E6" s="43" t="s">
        <v>47</v>
      </c>
      <c r="F6" s="44" t="s">
        <v>48</v>
      </c>
      <c r="G6" s="44" t="s">
        <v>49</v>
      </c>
      <c r="H6" s="44" t="s">
        <v>50</v>
      </c>
      <c r="I6" s="44" t="s">
        <v>51</v>
      </c>
      <c r="J6" s="44" t="s">
        <v>52</v>
      </c>
      <c r="K6" s="44" t="s">
        <v>53</v>
      </c>
      <c r="L6" s="44" t="s">
        <v>54</v>
      </c>
      <c r="M6" s="44" t="s">
        <v>55</v>
      </c>
      <c r="N6" s="44" t="s">
        <v>56</v>
      </c>
      <c r="O6" s="44" t="s">
        <v>57</v>
      </c>
      <c r="P6" s="44" t="s">
        <v>58</v>
      </c>
      <c r="Q6" s="44" t="s">
        <v>59</v>
      </c>
      <c r="R6" s="44" t="s">
        <v>60</v>
      </c>
      <c r="S6" s="44" t="s">
        <v>61</v>
      </c>
      <c r="T6" s="44" t="s">
        <v>62</v>
      </c>
      <c r="U6" s="44" t="s">
        <v>63</v>
      </c>
      <c r="V6" s="45" t="s">
        <v>64</v>
      </c>
      <c r="W6" s="42"/>
      <c r="X6" s="42"/>
      <c r="Y6" s="42"/>
      <c r="Z6" s="42"/>
    </row>
    <row r="7" spans="1:26">
      <c r="A7" s="46"/>
      <c r="B7" s="46" t="s">
        <v>98</v>
      </c>
      <c r="C7" s="46"/>
      <c r="D7" s="46"/>
      <c r="E7" s="47">
        <v>57779999.489337377</v>
      </c>
      <c r="F7" s="48">
        <v>723176.14752219128</v>
      </c>
      <c r="G7" s="48">
        <v>693589.7962981707</v>
      </c>
      <c r="H7" s="48">
        <v>293355.70860172022</v>
      </c>
      <c r="I7" s="48">
        <v>1911643.3971798064</v>
      </c>
      <c r="J7" s="48">
        <v>471271.49511680973</v>
      </c>
      <c r="K7" s="48">
        <v>224281.06037730305</v>
      </c>
      <c r="L7" s="48">
        <v>689744.12487918627</v>
      </c>
      <c r="M7" s="48">
        <v>169374.79869024854</v>
      </c>
      <c r="N7" s="48">
        <v>5269024.9525346281</v>
      </c>
      <c r="O7" s="48">
        <v>6479492.7158004995</v>
      </c>
      <c r="P7" s="48">
        <v>2785853.6942927432</v>
      </c>
      <c r="Q7" s="48">
        <v>9023827.1198858619</v>
      </c>
      <c r="R7" s="48">
        <v>10385213.490696384</v>
      </c>
      <c r="S7" s="48">
        <v>7481402.0975101385</v>
      </c>
      <c r="T7" s="48">
        <v>5315056.8692562841</v>
      </c>
      <c r="U7" s="48">
        <v>2867619.5351747614</v>
      </c>
      <c r="V7" s="49">
        <v>2996072.4855206381</v>
      </c>
      <c r="W7" s="46" t="s">
        <v>98</v>
      </c>
      <c r="X7" s="46"/>
      <c r="Y7" s="46"/>
      <c r="Z7" s="46"/>
    </row>
    <row r="8" spans="1:26">
      <c r="D8" t="s">
        <v>99</v>
      </c>
      <c r="E8" s="50">
        <v>53154365.964380115</v>
      </c>
      <c r="F8" s="51">
        <v>464243.613316476</v>
      </c>
      <c r="G8" s="51">
        <v>564692.66432565451</v>
      </c>
      <c r="H8" s="51">
        <v>185954.3408637286</v>
      </c>
      <c r="I8" s="51">
        <v>1770371.3334785744</v>
      </c>
      <c r="J8" s="51">
        <v>376701.19934977195</v>
      </c>
      <c r="K8" s="51">
        <v>112075.462096</v>
      </c>
      <c r="L8" s="51">
        <v>383255.66690954054</v>
      </c>
      <c r="M8" s="51">
        <v>129899.53665296867</v>
      </c>
      <c r="N8" s="51">
        <v>4593271.6554460321</v>
      </c>
      <c r="O8" s="51">
        <v>6226301.6186742876</v>
      </c>
      <c r="P8" s="51">
        <v>2458114.8820273522</v>
      </c>
      <c r="Q8" s="51">
        <v>8500371.0039053373</v>
      </c>
      <c r="R8" s="51">
        <v>10060734.697329206</v>
      </c>
      <c r="S8" s="51">
        <v>7091287.6741177747</v>
      </c>
      <c r="T8" s="51">
        <v>4943686.5851040985</v>
      </c>
      <c r="U8" s="51">
        <v>2409540.7873722888</v>
      </c>
      <c r="V8" s="52">
        <v>2883863.2434110185</v>
      </c>
      <c r="Y8" t="s">
        <v>99</v>
      </c>
    </row>
    <row r="9" spans="1:26">
      <c r="D9" t="s">
        <v>100</v>
      </c>
      <c r="E9" s="50">
        <v>4625633.524957262</v>
      </c>
      <c r="F9" s="51">
        <v>258932.53420571532</v>
      </c>
      <c r="G9" s="51">
        <v>128897.13197251617</v>
      </c>
      <c r="H9" s="51">
        <v>107401.36773799162</v>
      </c>
      <c r="I9" s="51">
        <v>141272.06370123188</v>
      </c>
      <c r="J9" s="51">
        <v>94570.295767037795</v>
      </c>
      <c r="K9" s="51">
        <v>112205.59828130303</v>
      </c>
      <c r="L9" s="51">
        <v>306488.45796964568</v>
      </c>
      <c r="M9" s="51">
        <v>39475.262037279877</v>
      </c>
      <c r="N9" s="51">
        <v>675753.29708859627</v>
      </c>
      <c r="O9" s="51">
        <v>253191.09712621168</v>
      </c>
      <c r="P9" s="51">
        <v>327738.81226539088</v>
      </c>
      <c r="Q9" s="51">
        <v>523456.11598052375</v>
      </c>
      <c r="R9" s="51">
        <v>324478.79336717661</v>
      </c>
      <c r="S9" s="51">
        <v>390114.42339236336</v>
      </c>
      <c r="T9" s="51">
        <v>371370.28415218531</v>
      </c>
      <c r="U9" s="51">
        <v>458078.74780247262</v>
      </c>
      <c r="V9" s="52">
        <v>112209.24210961949</v>
      </c>
      <c r="Y9" t="s">
        <v>100</v>
      </c>
    </row>
    <row r="10" spans="1:26"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2"/>
    </row>
    <row r="11" spans="1:26">
      <c r="A11" s="46"/>
      <c r="B11" s="46"/>
      <c r="C11" s="46" t="s">
        <v>101</v>
      </c>
      <c r="D11" s="46" t="s">
        <v>102</v>
      </c>
      <c r="E11" s="47">
        <v>50405547.156776235</v>
      </c>
      <c r="F11" s="48">
        <v>388180.15503060597</v>
      </c>
      <c r="G11" s="48">
        <v>365616.71755806694</v>
      </c>
      <c r="H11" s="48">
        <v>278408.72773063648</v>
      </c>
      <c r="I11" s="48">
        <v>564400.46304650465</v>
      </c>
      <c r="J11" s="48">
        <v>406331.91330822901</v>
      </c>
      <c r="K11" s="48">
        <v>139649.99925331189</v>
      </c>
      <c r="L11" s="48">
        <v>472943.83650011069</v>
      </c>
      <c r="M11" s="48">
        <v>128981.04554123557</v>
      </c>
      <c r="N11" s="48">
        <v>3723947.7248881231</v>
      </c>
      <c r="O11" s="48">
        <v>6203412.004569022</v>
      </c>
      <c r="P11" s="48">
        <v>2579629.6047132849</v>
      </c>
      <c r="Q11" s="48">
        <v>6570279.3247190062</v>
      </c>
      <c r="R11" s="48">
        <v>10274015.227091013</v>
      </c>
      <c r="S11" s="48">
        <v>7189210.8538662698</v>
      </c>
      <c r="T11" s="48">
        <v>5285823.8328041648</v>
      </c>
      <c r="U11" s="48">
        <v>2839026.2856815327</v>
      </c>
      <c r="V11" s="49">
        <v>2995689.4404751128</v>
      </c>
      <c r="W11" s="46"/>
      <c r="X11" s="46" t="s">
        <v>101</v>
      </c>
      <c r="Y11" s="46"/>
      <c r="Z11" s="46"/>
    </row>
    <row r="12" spans="1:26">
      <c r="D12" t="s">
        <v>99</v>
      </c>
      <c r="E12" s="50">
        <v>45859855.132820114</v>
      </c>
      <c r="F12" s="51">
        <v>137329.87128547602</v>
      </c>
      <c r="G12" s="51">
        <v>239985.04459865455</v>
      </c>
      <c r="H12" s="51">
        <v>174410.07681372861</v>
      </c>
      <c r="I12" s="51">
        <v>427586.08606257429</v>
      </c>
      <c r="J12" s="51">
        <v>316377.31033977197</v>
      </c>
      <c r="K12" s="51">
        <v>52470.010613000013</v>
      </c>
      <c r="L12" s="51">
        <v>167847.10886254054</v>
      </c>
      <c r="M12" s="51">
        <v>89576.008428968664</v>
      </c>
      <c r="N12" s="51">
        <v>3060638.6037160326</v>
      </c>
      <c r="O12" s="51">
        <v>5951085.9508372881</v>
      </c>
      <c r="P12" s="51">
        <v>2252893.0936503522</v>
      </c>
      <c r="Q12" s="51">
        <v>6049239.5845673382</v>
      </c>
      <c r="R12" s="51">
        <v>9951295.2488912065</v>
      </c>
      <c r="S12" s="51">
        <v>6801583.0312277749</v>
      </c>
      <c r="T12" s="51">
        <v>4919522.5114210984</v>
      </c>
      <c r="U12" s="51">
        <v>2384152.348093289</v>
      </c>
      <c r="V12" s="52">
        <v>2883863.2434110185</v>
      </c>
      <c r="Y12" t="s">
        <v>99</v>
      </c>
    </row>
    <row r="13" spans="1:26">
      <c r="D13" t="s">
        <v>100</v>
      </c>
      <c r="E13" s="50">
        <v>4545692.0239561163</v>
      </c>
      <c r="F13" s="51">
        <v>250850.28374512991</v>
      </c>
      <c r="G13" s="51">
        <v>125631.67295941236</v>
      </c>
      <c r="H13" s="51">
        <v>103998.65091690788</v>
      </c>
      <c r="I13" s="51">
        <v>136814.37698393033</v>
      </c>
      <c r="J13" s="51">
        <v>89954.602968457024</v>
      </c>
      <c r="K13" s="51">
        <v>87179.988640311873</v>
      </c>
      <c r="L13" s="51">
        <v>305096.72763757018</v>
      </c>
      <c r="M13" s="51">
        <v>39405.037112266895</v>
      </c>
      <c r="N13" s="51">
        <v>663309.12117209064</v>
      </c>
      <c r="O13" s="51">
        <v>252326.05373173355</v>
      </c>
      <c r="P13" s="51">
        <v>326736.51106293284</v>
      </c>
      <c r="Q13" s="51">
        <v>521039.74015166785</v>
      </c>
      <c r="R13" s="51">
        <v>322719.97819980595</v>
      </c>
      <c r="S13" s="51">
        <v>387627.82263849449</v>
      </c>
      <c r="T13" s="51">
        <v>366301.32138306618</v>
      </c>
      <c r="U13" s="51">
        <v>454873.93758824363</v>
      </c>
      <c r="V13" s="52">
        <v>111826.19706409411</v>
      </c>
      <c r="Y13" t="s">
        <v>100</v>
      </c>
    </row>
    <row r="14" spans="1:26">
      <c r="E14" s="50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</row>
    <row r="15" spans="1:26">
      <c r="A15" s="46"/>
      <c r="B15" s="46"/>
      <c r="C15" s="46" t="s">
        <v>103</v>
      </c>
      <c r="D15" s="46" t="s">
        <v>102</v>
      </c>
      <c r="E15" s="47">
        <v>7374452.3325611455</v>
      </c>
      <c r="F15" s="48">
        <v>334995.99249158538</v>
      </c>
      <c r="G15" s="48">
        <v>327973.07874010381</v>
      </c>
      <c r="H15" s="48">
        <v>14946.980871083744</v>
      </c>
      <c r="I15" s="48">
        <v>1347242.9341333017</v>
      </c>
      <c r="J15" s="48">
        <v>64939.581808580762</v>
      </c>
      <c r="K15" s="48">
        <v>84631.061123991152</v>
      </c>
      <c r="L15" s="48">
        <v>216800.28837907553</v>
      </c>
      <c r="M15" s="48">
        <v>40393.753149012984</v>
      </c>
      <c r="N15" s="48">
        <v>1545077.2276465055</v>
      </c>
      <c r="O15" s="48">
        <v>276080.71123147814</v>
      </c>
      <c r="P15" s="48">
        <v>206224.08957945806</v>
      </c>
      <c r="Q15" s="48">
        <v>2453547.7951668561</v>
      </c>
      <c r="R15" s="48">
        <v>111198.26360537068</v>
      </c>
      <c r="S15" s="48">
        <v>292191.24364386889</v>
      </c>
      <c r="T15" s="48">
        <v>29233.036452119122</v>
      </c>
      <c r="U15" s="48">
        <v>28593.249493228966</v>
      </c>
      <c r="V15" s="49">
        <v>383.04504552537469</v>
      </c>
      <c r="W15" s="46"/>
      <c r="X15" s="46" t="s">
        <v>103</v>
      </c>
      <c r="Y15" s="46"/>
      <c r="Z15" s="46"/>
    </row>
    <row r="16" spans="1:26">
      <c r="D16" t="s">
        <v>99</v>
      </c>
      <c r="E16" s="50">
        <v>7294510.8315599998</v>
      </c>
      <c r="F16" s="51">
        <v>326913.74203099997</v>
      </c>
      <c r="G16" s="51">
        <v>324707.61972700001</v>
      </c>
      <c r="H16" s="51">
        <v>11544.26405</v>
      </c>
      <c r="I16" s="51">
        <v>1342785.2474160001</v>
      </c>
      <c r="J16" s="51">
        <v>60323.889009999999</v>
      </c>
      <c r="K16" s="51">
        <v>59605.451482999997</v>
      </c>
      <c r="L16" s="51">
        <v>215408.558047</v>
      </c>
      <c r="M16" s="51">
        <v>40323.528224000002</v>
      </c>
      <c r="N16" s="51">
        <v>1532633.0517299999</v>
      </c>
      <c r="O16" s="51">
        <v>275215.66783699999</v>
      </c>
      <c r="P16" s="51">
        <v>205221.78837699999</v>
      </c>
      <c r="Q16" s="51">
        <v>2451131.419338</v>
      </c>
      <c r="R16" s="51">
        <v>109439.44843800001</v>
      </c>
      <c r="S16" s="51">
        <v>289704.64289000002</v>
      </c>
      <c r="T16" s="51">
        <v>24164.073682999999</v>
      </c>
      <c r="U16" s="51">
        <v>25388.439278999998</v>
      </c>
      <c r="V16" s="52">
        <v>0</v>
      </c>
      <c r="Y16" t="s">
        <v>99</v>
      </c>
    </row>
    <row r="17" spans="1:26">
      <c r="D17" t="s">
        <v>100</v>
      </c>
      <c r="E17" s="50">
        <v>79941.501001145705</v>
      </c>
      <c r="F17" s="51">
        <v>8082.2504605854056</v>
      </c>
      <c r="G17" s="51">
        <v>3265.459013103819</v>
      </c>
      <c r="H17" s="51">
        <v>3402.7168210837449</v>
      </c>
      <c r="I17" s="51">
        <v>4457.686717301548</v>
      </c>
      <c r="J17" s="51">
        <v>4615.6927985807652</v>
      </c>
      <c r="K17" s="51">
        <v>25025.609640991152</v>
      </c>
      <c r="L17" s="51">
        <v>1391.7303320755279</v>
      </c>
      <c r="M17" s="51">
        <v>70.224925012985352</v>
      </c>
      <c r="N17" s="51">
        <v>12444.17591650561</v>
      </c>
      <c r="O17" s="51">
        <v>865.04339447813777</v>
      </c>
      <c r="P17" s="51">
        <v>1002.301202458064</v>
      </c>
      <c r="Q17" s="51">
        <v>2416.3758288559052</v>
      </c>
      <c r="R17" s="51">
        <v>1758.8151673706791</v>
      </c>
      <c r="S17" s="51">
        <v>2486.6007538688909</v>
      </c>
      <c r="T17" s="51">
        <v>5068.9627691191254</v>
      </c>
      <c r="U17" s="51">
        <v>3204.810214228969</v>
      </c>
      <c r="V17" s="52">
        <v>383.04504552537469</v>
      </c>
      <c r="Y17" t="s">
        <v>100</v>
      </c>
    </row>
    <row r="18" spans="1:26">
      <c r="A18" s="46"/>
      <c r="B18" s="46" t="s">
        <v>104</v>
      </c>
      <c r="C18" s="46"/>
      <c r="D18" s="46"/>
      <c r="E18" s="53">
        <v>1</v>
      </c>
      <c r="F18" s="54">
        <v>1.2516028970468319E-2</v>
      </c>
      <c r="G18" s="54">
        <v>1.200397719674893E-2</v>
      </c>
      <c r="H18" s="54">
        <v>5.0771151123989817E-3</v>
      </c>
      <c r="I18" s="54">
        <v>3.3084863518086011E-2</v>
      </c>
      <c r="J18" s="54">
        <v>8.1563083987873236E-3</v>
      </c>
      <c r="K18" s="54">
        <v>3.8816383239790699E-3</v>
      </c>
      <c r="L18" s="54">
        <v>1.1937420058414338E-2</v>
      </c>
      <c r="M18" s="54">
        <v>2.931374181155967E-3</v>
      </c>
      <c r="N18" s="54">
        <v>9.1191156093848091E-2</v>
      </c>
      <c r="O18" s="54">
        <v>0.11214075412022484</v>
      </c>
      <c r="P18" s="54">
        <v>4.8214844564109766E-2</v>
      </c>
      <c r="Q18" s="54">
        <v>0.15617561785460216</v>
      </c>
      <c r="R18" s="54">
        <v>0.17973716826724537</v>
      </c>
      <c r="S18" s="54">
        <v>0.12948082664643748</v>
      </c>
      <c r="T18" s="54">
        <v>9.1987831710471299E-2</v>
      </c>
      <c r="U18" s="54">
        <v>4.9629968164052116E-2</v>
      </c>
      <c r="V18" s="55">
        <v>5.1853106818969916E-2</v>
      </c>
      <c r="W18" s="46" t="s">
        <v>104</v>
      </c>
      <c r="X18" s="46"/>
      <c r="Y18" s="46"/>
      <c r="Z18" s="46"/>
    </row>
    <row r="19" spans="1:26">
      <c r="B19" t="s">
        <v>105</v>
      </c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8"/>
      <c r="W19" t="s">
        <v>105</v>
      </c>
    </row>
    <row r="20" spans="1:26">
      <c r="A20" s="59" t="s">
        <v>101</v>
      </c>
      <c r="B20" s="46" t="s">
        <v>106</v>
      </c>
      <c r="C20" s="46"/>
      <c r="D20" s="46"/>
      <c r="E20" s="47">
        <v>30726259.595053568</v>
      </c>
      <c r="F20" s="48">
        <v>290528.13518692879</v>
      </c>
      <c r="G20" s="48">
        <v>324351.16958282993</v>
      </c>
      <c r="H20" s="48">
        <v>253577.21547016781</v>
      </c>
      <c r="I20" s="48">
        <v>258249.34692871859</v>
      </c>
      <c r="J20" s="48">
        <v>390494.05223761877</v>
      </c>
      <c r="K20" s="48">
        <v>135264.6094631663</v>
      </c>
      <c r="L20" s="48">
        <v>177457.73468284649</v>
      </c>
      <c r="M20" s="48">
        <v>112269.9740658192</v>
      </c>
      <c r="N20" s="48">
        <v>2133592.3777825548</v>
      </c>
      <c r="O20" s="48">
        <v>2181577.9820139608</v>
      </c>
      <c r="P20" s="48">
        <v>1711676.1541134701</v>
      </c>
      <c r="Q20" s="48">
        <v>3693682.4199093711</v>
      </c>
      <c r="R20" s="48">
        <v>5534008.9281228334</v>
      </c>
      <c r="S20" s="48">
        <v>6376157.5349347694</v>
      </c>
      <c r="T20" s="48">
        <v>4085779.7022377402</v>
      </c>
      <c r="U20" s="48">
        <v>2279852.964014519</v>
      </c>
      <c r="V20" s="49">
        <v>787739.29430625471</v>
      </c>
      <c r="W20" s="46" t="s">
        <v>106</v>
      </c>
      <c r="X20" s="46"/>
      <c r="Y20" s="46"/>
      <c r="Z20" s="59" t="s">
        <v>101</v>
      </c>
    </row>
    <row r="21" spans="1:26">
      <c r="A21" s="59"/>
      <c r="B21" t="s">
        <v>105</v>
      </c>
      <c r="D21" t="s">
        <v>99</v>
      </c>
      <c r="E21" s="50">
        <v>26682923.661719002</v>
      </c>
      <c r="F21" s="51">
        <v>52124.15481700001</v>
      </c>
      <c r="G21" s="51">
        <v>203829.84477699999</v>
      </c>
      <c r="H21" s="51">
        <v>154257.26170199999</v>
      </c>
      <c r="I21" s="51">
        <v>125697.164829</v>
      </c>
      <c r="J21" s="51">
        <v>300547.16930200002</v>
      </c>
      <c r="K21" s="51">
        <v>52470.010613000013</v>
      </c>
      <c r="L21" s="51">
        <v>108421.172294</v>
      </c>
      <c r="M21" s="51">
        <v>73232.134065999999</v>
      </c>
      <c r="N21" s="51">
        <v>1492491.0437469999</v>
      </c>
      <c r="O21" s="51">
        <v>1931527.3063469999</v>
      </c>
      <c r="P21" s="51">
        <v>1389815.533239</v>
      </c>
      <c r="Q21" s="51">
        <v>3345851.020333</v>
      </c>
      <c r="R21" s="51">
        <v>5211343.9551570006</v>
      </c>
      <c r="S21" s="51">
        <v>5991772.0543930009</v>
      </c>
      <c r="T21" s="51">
        <v>3732453.617137</v>
      </c>
      <c r="U21" s="51">
        <v>1837387.129251</v>
      </c>
      <c r="V21" s="52">
        <v>679703.08971500001</v>
      </c>
      <c r="W21" t="s">
        <v>105</v>
      </c>
      <c r="Y21" t="s">
        <v>99</v>
      </c>
      <c r="Z21" s="59"/>
    </row>
    <row r="22" spans="1:26">
      <c r="A22" s="59"/>
      <c r="B22" t="s">
        <v>105</v>
      </c>
      <c r="D22" t="s">
        <v>100</v>
      </c>
      <c r="E22" s="50">
        <v>4043335.933334568</v>
      </c>
      <c r="F22" s="51">
        <v>238403.98036992879</v>
      </c>
      <c r="G22" s="51">
        <v>120521.32480582991</v>
      </c>
      <c r="H22" s="51">
        <v>99319.953768167776</v>
      </c>
      <c r="I22" s="51">
        <v>132552.1820997186</v>
      </c>
      <c r="J22" s="51">
        <v>89946.882935618749</v>
      </c>
      <c r="K22" s="51">
        <v>82794.598850166294</v>
      </c>
      <c r="L22" s="51">
        <v>69036.562388846462</v>
      </c>
      <c r="M22" s="51">
        <v>39037.839999819211</v>
      </c>
      <c r="N22" s="51">
        <v>641101.33403555478</v>
      </c>
      <c r="O22" s="51">
        <v>250050.6756669615</v>
      </c>
      <c r="P22" s="51">
        <v>321860.62087447027</v>
      </c>
      <c r="Q22" s="51">
        <v>347831.39957637049</v>
      </c>
      <c r="R22" s="51">
        <v>322664.97296583321</v>
      </c>
      <c r="S22" s="51">
        <v>384385.48054176877</v>
      </c>
      <c r="T22" s="51">
        <v>353326.08510073979</v>
      </c>
      <c r="U22" s="51">
        <v>442465.83476351842</v>
      </c>
      <c r="V22" s="52">
        <v>108036.2045912547</v>
      </c>
      <c r="W22" t="s">
        <v>105</v>
      </c>
      <c r="Y22" t="s">
        <v>100</v>
      </c>
      <c r="Z22" s="59"/>
    </row>
    <row r="23" spans="1:26">
      <c r="A23" s="59"/>
      <c r="B23" s="46" t="s">
        <v>107</v>
      </c>
      <c r="C23" s="46"/>
      <c r="D23" s="46"/>
      <c r="E23" s="47">
        <v>3369457.624838409</v>
      </c>
      <c r="F23" s="48">
        <v>202.2648603628484</v>
      </c>
      <c r="G23" s="48">
        <v>68.823270094825489</v>
      </c>
      <c r="H23" s="48">
        <v>25.707709351461268</v>
      </c>
      <c r="I23" s="48">
        <v>38773.948697606189</v>
      </c>
      <c r="J23" s="48">
        <v>7.7200328382766568</v>
      </c>
      <c r="K23" s="48">
        <v>386.00164191383288</v>
      </c>
      <c r="L23" s="48">
        <v>250.03687881186389</v>
      </c>
      <c r="M23" s="48">
        <v>0</v>
      </c>
      <c r="N23" s="48">
        <v>4494.5952721810336</v>
      </c>
      <c r="O23" s="48">
        <v>954664.16193807055</v>
      </c>
      <c r="P23" s="48">
        <v>73.340311963628238</v>
      </c>
      <c r="Q23" s="48">
        <v>2132.806848242476</v>
      </c>
      <c r="R23" s="48">
        <v>161685.9662159727</v>
      </c>
      <c r="S23" s="48">
        <v>585571.33063672564</v>
      </c>
      <c r="T23" s="48">
        <v>913760.4846589712</v>
      </c>
      <c r="U23" s="48">
        <v>133380.00422516931</v>
      </c>
      <c r="V23" s="49">
        <v>573980.43164013384</v>
      </c>
      <c r="W23" s="60" t="s">
        <v>107</v>
      </c>
      <c r="X23" s="60"/>
      <c r="Y23" s="60"/>
      <c r="Z23" s="59"/>
    </row>
    <row r="24" spans="1:26">
      <c r="A24" s="59"/>
      <c r="B24" t="s">
        <v>105</v>
      </c>
      <c r="D24" t="s">
        <v>99</v>
      </c>
      <c r="E24" s="50">
        <v>3358849.6488430002</v>
      </c>
      <c r="F24" s="51">
        <v>0</v>
      </c>
      <c r="G24" s="51">
        <v>5.3259999999999996</v>
      </c>
      <c r="H24" s="51">
        <v>0</v>
      </c>
      <c r="I24" s="51">
        <v>38510.502576999999</v>
      </c>
      <c r="J24" s="51">
        <v>0</v>
      </c>
      <c r="K24" s="51">
        <v>0</v>
      </c>
      <c r="L24" s="51">
        <v>231.50880000000001</v>
      </c>
      <c r="M24" s="51">
        <v>0</v>
      </c>
      <c r="N24" s="51">
        <v>4418.1476469999998</v>
      </c>
      <c r="O24" s="51">
        <v>952471.67261200002</v>
      </c>
      <c r="P24" s="51">
        <v>0</v>
      </c>
      <c r="Q24" s="51">
        <v>2021.0454</v>
      </c>
      <c r="R24" s="51">
        <v>161630.96098199999</v>
      </c>
      <c r="S24" s="51">
        <v>582492.38853999996</v>
      </c>
      <c r="T24" s="51">
        <v>912959.53125200002</v>
      </c>
      <c r="U24" s="51">
        <v>131768.64037099999</v>
      </c>
      <c r="V24" s="52">
        <v>572339.92466200003</v>
      </c>
      <c r="W24" s="61" t="s">
        <v>105</v>
      </c>
      <c r="X24" s="61"/>
      <c r="Y24" t="s">
        <v>99</v>
      </c>
      <c r="Z24" s="59"/>
    </row>
    <row r="25" spans="1:26">
      <c r="A25" s="59"/>
      <c r="B25" t="s">
        <v>105</v>
      </c>
      <c r="D25" t="s">
        <v>100</v>
      </c>
      <c r="E25" s="50">
        <v>10607.97599540971</v>
      </c>
      <c r="F25" s="51">
        <v>202.2648603628484</v>
      </c>
      <c r="G25" s="51">
        <v>63.497270094825502</v>
      </c>
      <c r="H25" s="51">
        <v>25.707709351461268</v>
      </c>
      <c r="I25" s="51">
        <v>263.4461206061909</v>
      </c>
      <c r="J25" s="51">
        <v>7.7200328382766568</v>
      </c>
      <c r="K25" s="51">
        <v>386.00164191383288</v>
      </c>
      <c r="L25" s="51">
        <v>18.528078811863971</v>
      </c>
      <c r="M25" s="51">
        <v>0</v>
      </c>
      <c r="N25" s="51">
        <v>76.447625181034596</v>
      </c>
      <c r="O25" s="51">
        <v>2192.4893260705699</v>
      </c>
      <c r="P25" s="51">
        <v>73.340311963628238</v>
      </c>
      <c r="Q25" s="51">
        <v>111.76144824247631</v>
      </c>
      <c r="R25" s="51">
        <v>55.005233972721179</v>
      </c>
      <c r="S25" s="51">
        <v>3078.9420967256879</v>
      </c>
      <c r="T25" s="51">
        <v>800.95340697120309</v>
      </c>
      <c r="U25" s="51">
        <v>1611.3638541692951</v>
      </c>
      <c r="V25" s="52">
        <v>1640.50697813379</v>
      </c>
      <c r="W25" s="61" t="s">
        <v>105</v>
      </c>
      <c r="X25" s="61"/>
      <c r="Y25" t="s">
        <v>100</v>
      </c>
      <c r="Z25" s="59"/>
    </row>
    <row r="26" spans="1:26">
      <c r="A26" s="59"/>
      <c r="B26" s="46" t="s">
        <v>108</v>
      </c>
      <c r="C26" s="46"/>
      <c r="D26" s="46"/>
      <c r="E26" s="47">
        <v>3544865.910705999</v>
      </c>
      <c r="F26" s="48">
        <v>378.92700000000002</v>
      </c>
      <c r="G26" s="48">
        <v>243.96199999999999</v>
      </c>
      <c r="H26" s="48">
        <v>14965.960104</v>
      </c>
      <c r="I26" s="48">
        <v>30287.599128000002</v>
      </c>
      <c r="J26" s="48">
        <v>6269.3791440000005</v>
      </c>
      <c r="K26" s="48">
        <v>121.611</v>
      </c>
      <c r="L26" s="48">
        <v>437.35020100000003</v>
      </c>
      <c r="M26" s="48">
        <v>0</v>
      </c>
      <c r="N26" s="48">
        <v>717533.35703500011</v>
      </c>
      <c r="O26" s="48">
        <v>1169315.0344529999</v>
      </c>
      <c r="P26" s="48">
        <v>824420.59832699993</v>
      </c>
      <c r="Q26" s="48">
        <v>52379.43304399999</v>
      </c>
      <c r="R26" s="48">
        <v>212887.53889299999</v>
      </c>
      <c r="S26" s="48">
        <v>56038.624615999986</v>
      </c>
      <c r="T26" s="48">
        <v>238519.932023</v>
      </c>
      <c r="U26" s="48">
        <v>218237.80171199999</v>
      </c>
      <c r="V26" s="49">
        <v>2828.8020259999998</v>
      </c>
      <c r="W26" s="46" t="s">
        <v>108</v>
      </c>
      <c r="X26" s="46"/>
      <c r="Y26" s="46"/>
      <c r="Z26" s="59"/>
    </row>
    <row r="27" spans="1:26">
      <c r="A27" s="59"/>
      <c r="D27" t="s">
        <v>99</v>
      </c>
      <c r="E27" s="50">
        <v>3541073.2027059998</v>
      </c>
      <c r="F27" s="51">
        <v>378.92700000000002</v>
      </c>
      <c r="G27" s="51">
        <v>32.429000000000002</v>
      </c>
      <c r="H27" s="51">
        <v>14965.960104</v>
      </c>
      <c r="I27" s="51">
        <v>28437.936128000001</v>
      </c>
      <c r="J27" s="51">
        <v>6269.3791440000005</v>
      </c>
      <c r="K27" s="51">
        <v>0</v>
      </c>
      <c r="L27" s="51">
        <v>437.35020100000003</v>
      </c>
      <c r="M27" s="51">
        <v>0</v>
      </c>
      <c r="N27" s="51">
        <v>716125.83603500016</v>
      </c>
      <c r="O27" s="51">
        <v>1169315.0344529999</v>
      </c>
      <c r="P27" s="51">
        <v>824420.59832699993</v>
      </c>
      <c r="Q27" s="51">
        <v>52367.430043999993</v>
      </c>
      <c r="R27" s="51">
        <v>212887.53889299999</v>
      </c>
      <c r="S27" s="51">
        <v>56038.624615999986</v>
      </c>
      <c r="T27" s="51">
        <v>238519.932023</v>
      </c>
      <c r="U27" s="51">
        <v>218237.80171199999</v>
      </c>
      <c r="V27" s="52">
        <v>2638.4250259999999</v>
      </c>
      <c r="Y27" t="s">
        <v>99</v>
      </c>
      <c r="Z27" s="59"/>
    </row>
    <row r="28" spans="1:26">
      <c r="A28" s="59"/>
      <c r="B28" t="s">
        <v>105</v>
      </c>
      <c r="D28" t="s">
        <v>100</v>
      </c>
      <c r="E28" s="50">
        <v>3792.7080000000001</v>
      </c>
      <c r="F28" s="51">
        <v>0</v>
      </c>
      <c r="G28" s="51">
        <v>211.53299999999999</v>
      </c>
      <c r="H28" s="51">
        <v>0</v>
      </c>
      <c r="I28" s="51">
        <v>1849.663</v>
      </c>
      <c r="J28" s="51">
        <v>0</v>
      </c>
      <c r="K28" s="51">
        <v>121.611</v>
      </c>
      <c r="L28" s="51">
        <v>0</v>
      </c>
      <c r="M28" s="51">
        <v>0</v>
      </c>
      <c r="N28" s="51">
        <v>1407.521</v>
      </c>
      <c r="O28" s="51">
        <v>0</v>
      </c>
      <c r="P28" s="51">
        <v>0</v>
      </c>
      <c r="Q28" s="51">
        <v>12.003</v>
      </c>
      <c r="R28" s="51">
        <v>0</v>
      </c>
      <c r="S28" s="51">
        <v>0</v>
      </c>
      <c r="T28" s="51">
        <v>0</v>
      </c>
      <c r="U28" s="51">
        <v>0</v>
      </c>
      <c r="V28" s="52">
        <v>190.37700000000001</v>
      </c>
      <c r="W28" t="s">
        <v>105</v>
      </c>
      <c r="Y28" t="s">
        <v>100</v>
      </c>
      <c r="Z28" s="59"/>
    </row>
    <row r="29" spans="1:26">
      <c r="A29" s="59"/>
      <c r="B29" s="46" t="s">
        <v>109</v>
      </c>
      <c r="C29" s="60"/>
      <c r="D29" s="60"/>
      <c r="E29" s="47">
        <v>423843.07770999998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423839.29810999997</v>
      </c>
      <c r="O29" s="48">
        <v>0</v>
      </c>
      <c r="P29" s="48">
        <v>0</v>
      </c>
      <c r="Q29" s="48">
        <v>0</v>
      </c>
      <c r="R29" s="48">
        <v>0</v>
      </c>
      <c r="S29" s="48">
        <v>2.84</v>
      </c>
      <c r="T29" s="48">
        <v>0</v>
      </c>
      <c r="U29" s="48">
        <v>0</v>
      </c>
      <c r="V29" s="62">
        <v>0.93959999999999999</v>
      </c>
      <c r="W29" s="46" t="s">
        <v>109</v>
      </c>
      <c r="X29" s="60"/>
      <c r="Y29" s="60"/>
      <c r="Z29" s="59"/>
    </row>
    <row r="30" spans="1:26">
      <c r="A30" s="59"/>
      <c r="B30" s="61" t="s">
        <v>105</v>
      </c>
      <c r="C30" s="61"/>
      <c r="D30" s="61" t="s">
        <v>99</v>
      </c>
      <c r="E30" s="50">
        <v>423843.07770999998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423839.29810999997</v>
      </c>
      <c r="O30" s="51">
        <v>0</v>
      </c>
      <c r="P30" s="51">
        <v>0</v>
      </c>
      <c r="Q30" s="51">
        <v>0</v>
      </c>
      <c r="R30" s="51">
        <v>0</v>
      </c>
      <c r="S30" s="51">
        <v>2.84</v>
      </c>
      <c r="T30" s="51">
        <v>0</v>
      </c>
      <c r="U30" s="51">
        <v>0</v>
      </c>
      <c r="V30" s="63">
        <v>0.93959999999999999</v>
      </c>
      <c r="W30" s="61" t="s">
        <v>105</v>
      </c>
      <c r="X30" s="61"/>
      <c r="Y30" s="61" t="s">
        <v>99</v>
      </c>
      <c r="Z30" s="59"/>
    </row>
    <row r="31" spans="1:26">
      <c r="A31" s="59"/>
      <c r="B31" s="46" t="s">
        <v>110</v>
      </c>
      <c r="C31" s="46"/>
      <c r="D31" s="46"/>
      <c r="E31" s="47">
        <v>11927592.377524991</v>
      </c>
      <c r="F31" s="48">
        <v>27782.851200000001</v>
      </c>
      <c r="G31" s="48">
        <v>12533.571545999999</v>
      </c>
      <c r="H31" s="48">
        <v>6071.8550077286291</v>
      </c>
      <c r="I31" s="48">
        <v>228231.24220099999</v>
      </c>
      <c r="J31" s="48">
        <v>3050.5247629999999</v>
      </c>
      <c r="K31" s="48">
        <v>0</v>
      </c>
      <c r="L31" s="48">
        <v>290266.98100000003</v>
      </c>
      <c r="M31" s="48">
        <v>12460.199739045011</v>
      </c>
      <c r="N31" s="48">
        <v>379897.43138748372</v>
      </c>
      <c r="O31" s="48">
        <v>1883770.925851055</v>
      </c>
      <c r="P31" s="48">
        <v>8210.745719999999</v>
      </c>
      <c r="Q31" s="48">
        <v>2810616.0051088212</v>
      </c>
      <c r="R31" s="48">
        <v>4347686.2348023206</v>
      </c>
      <c r="S31" s="48">
        <v>93968.913751999993</v>
      </c>
      <c r="T31" s="48">
        <v>19547.4598612558</v>
      </c>
      <c r="U31" s="48">
        <v>191844.649389</v>
      </c>
      <c r="V31" s="49">
        <v>1611652.78619628</v>
      </c>
      <c r="W31" s="46" t="s">
        <v>110</v>
      </c>
      <c r="X31" s="46"/>
      <c r="Y31" s="46"/>
      <c r="Z31" s="59"/>
    </row>
    <row r="32" spans="1:26">
      <c r="A32" s="59"/>
      <c r="B32" t="s">
        <v>105</v>
      </c>
      <c r="D32" t="s">
        <v>99</v>
      </c>
      <c r="E32" s="50">
        <v>11503337.472304991</v>
      </c>
      <c r="F32" s="51">
        <v>27782.851200000001</v>
      </c>
      <c r="G32" s="51">
        <v>10614.051546000001</v>
      </c>
      <c r="H32" s="51">
        <v>5186.8550077286291</v>
      </c>
      <c r="I32" s="51">
        <v>228231.24220099999</v>
      </c>
      <c r="J32" s="51">
        <v>3050.5247629999999</v>
      </c>
      <c r="K32" s="51">
        <v>0</v>
      </c>
      <c r="L32" s="51">
        <v>55474.531000000003</v>
      </c>
      <c r="M32" s="51">
        <v>12460.199739045011</v>
      </c>
      <c r="N32" s="51">
        <v>374028.23138748371</v>
      </c>
      <c r="O32" s="51">
        <v>1883770.925851055</v>
      </c>
      <c r="P32" s="51">
        <v>6230.745719999999</v>
      </c>
      <c r="Q32" s="51">
        <v>2638367.0398888211</v>
      </c>
      <c r="R32" s="51">
        <v>4347686.2348023206</v>
      </c>
      <c r="S32" s="51">
        <v>93805.513751999999</v>
      </c>
      <c r="T32" s="51">
        <v>13151.089861255799</v>
      </c>
      <c r="U32" s="51">
        <v>191844.649389</v>
      </c>
      <c r="V32" s="52">
        <v>1611652.78619628</v>
      </c>
      <c r="W32" t="s">
        <v>105</v>
      </c>
      <c r="Y32" t="s">
        <v>99</v>
      </c>
      <c r="Z32" s="59"/>
    </row>
    <row r="33" spans="1:26">
      <c r="A33" s="59"/>
      <c r="B33" t="s">
        <v>105</v>
      </c>
      <c r="D33" t="s">
        <v>100</v>
      </c>
      <c r="E33" s="50">
        <v>424254.90522000002</v>
      </c>
      <c r="F33" s="51">
        <v>0</v>
      </c>
      <c r="G33" s="51">
        <v>1919.52</v>
      </c>
      <c r="H33" s="51">
        <v>885</v>
      </c>
      <c r="I33" s="51">
        <v>0</v>
      </c>
      <c r="J33" s="51">
        <v>0</v>
      </c>
      <c r="K33" s="51">
        <v>0</v>
      </c>
      <c r="L33" s="51">
        <v>234792.45</v>
      </c>
      <c r="M33" s="51">
        <v>0</v>
      </c>
      <c r="N33" s="51">
        <v>5869.2000000000007</v>
      </c>
      <c r="O33" s="51">
        <v>0</v>
      </c>
      <c r="P33" s="51">
        <v>1980</v>
      </c>
      <c r="Q33" s="51">
        <v>172248.96522000001</v>
      </c>
      <c r="R33" s="51">
        <v>0</v>
      </c>
      <c r="S33" s="51">
        <v>163.4</v>
      </c>
      <c r="T33" s="51">
        <v>6396.37</v>
      </c>
      <c r="U33" s="51">
        <v>0</v>
      </c>
      <c r="V33" s="52">
        <v>0</v>
      </c>
      <c r="W33" t="s">
        <v>105</v>
      </c>
      <c r="Y33" t="s">
        <v>100</v>
      </c>
      <c r="Z33" s="59"/>
    </row>
    <row r="34" spans="1:26">
      <c r="A34" s="59"/>
      <c r="B34" s="64" t="s">
        <v>105</v>
      </c>
      <c r="C34" s="64" t="s">
        <v>111</v>
      </c>
      <c r="D34" s="64"/>
      <c r="E34" s="65">
        <v>152741.78631056519</v>
      </c>
      <c r="F34" s="66">
        <v>27782.851200000001</v>
      </c>
      <c r="G34" s="66">
        <v>6050.7765060000002</v>
      </c>
      <c r="H34" s="66">
        <v>885</v>
      </c>
      <c r="I34" s="66">
        <v>18424.627919999999</v>
      </c>
      <c r="J34" s="66">
        <v>0</v>
      </c>
      <c r="K34" s="66">
        <v>0</v>
      </c>
      <c r="L34" s="66">
        <v>0</v>
      </c>
      <c r="M34" s="66">
        <v>0</v>
      </c>
      <c r="N34" s="66">
        <v>32676.423187483739</v>
      </c>
      <c r="O34" s="66">
        <v>11306.182332</v>
      </c>
      <c r="P34" s="66">
        <v>7702.8432479999992</v>
      </c>
      <c r="Q34" s="66">
        <v>12051.47621627023</v>
      </c>
      <c r="R34" s="66">
        <v>16313.74044257815</v>
      </c>
      <c r="S34" s="66">
        <v>1477.1415199999999</v>
      </c>
      <c r="T34" s="66">
        <v>8135.5058612557959</v>
      </c>
      <c r="U34" s="66">
        <v>7217.4997329999997</v>
      </c>
      <c r="V34" s="67">
        <v>2717.7181439772871</v>
      </c>
      <c r="W34" s="64" t="s">
        <v>105</v>
      </c>
      <c r="X34" s="64" t="s">
        <v>111</v>
      </c>
      <c r="Y34" s="64"/>
      <c r="Z34" s="59"/>
    </row>
    <row r="35" spans="1:26">
      <c r="A35" s="59"/>
      <c r="B35" t="s">
        <v>105</v>
      </c>
      <c r="D35" t="s">
        <v>99</v>
      </c>
      <c r="E35" s="50">
        <v>135429.43631056519</v>
      </c>
      <c r="F35" s="51">
        <v>27782.851200000001</v>
      </c>
      <c r="G35" s="51">
        <v>4131.2565059999997</v>
      </c>
      <c r="H35" s="51">
        <v>0</v>
      </c>
      <c r="I35" s="51">
        <v>18424.627919999999</v>
      </c>
      <c r="J35" s="51">
        <v>0</v>
      </c>
      <c r="K35" s="51">
        <v>0</v>
      </c>
      <c r="L35" s="51">
        <v>0</v>
      </c>
      <c r="M35" s="51">
        <v>0</v>
      </c>
      <c r="N35" s="51">
        <v>26807.223187483742</v>
      </c>
      <c r="O35" s="51">
        <v>11306.182332</v>
      </c>
      <c r="P35" s="51">
        <v>5722.8432479999992</v>
      </c>
      <c r="Q35" s="51">
        <v>11952.616216270229</v>
      </c>
      <c r="R35" s="51">
        <v>16313.74044257815</v>
      </c>
      <c r="S35" s="51">
        <v>1313.74152</v>
      </c>
      <c r="T35" s="51">
        <v>1739.135861255796</v>
      </c>
      <c r="U35" s="51">
        <v>7217.4997329999997</v>
      </c>
      <c r="V35" s="52">
        <v>2717.7181439772871</v>
      </c>
      <c r="W35" t="s">
        <v>105</v>
      </c>
      <c r="Y35" t="s">
        <v>99</v>
      </c>
      <c r="Z35" s="59"/>
    </row>
    <row r="36" spans="1:26">
      <c r="A36" s="59"/>
      <c r="B36" t="s">
        <v>105</v>
      </c>
      <c r="D36" t="s">
        <v>100</v>
      </c>
      <c r="E36" s="50">
        <v>17312.349999999999</v>
      </c>
      <c r="F36" s="51">
        <v>0</v>
      </c>
      <c r="G36" s="51">
        <v>1919.52</v>
      </c>
      <c r="H36" s="51">
        <v>885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5869.2000000000007</v>
      </c>
      <c r="O36" s="51">
        <v>0</v>
      </c>
      <c r="P36" s="51">
        <v>1980</v>
      </c>
      <c r="Q36" s="51">
        <v>98.86</v>
      </c>
      <c r="R36" s="51">
        <v>0</v>
      </c>
      <c r="S36" s="51">
        <v>163.4</v>
      </c>
      <c r="T36" s="51">
        <v>6396.37</v>
      </c>
      <c r="U36" s="51">
        <v>0</v>
      </c>
      <c r="V36" s="52">
        <v>0</v>
      </c>
      <c r="W36" t="s">
        <v>105</v>
      </c>
      <c r="Y36" t="s">
        <v>100</v>
      </c>
      <c r="Z36" s="59"/>
    </row>
    <row r="37" spans="1:26">
      <c r="A37" s="59"/>
      <c r="B37" s="64"/>
      <c r="C37" s="64" t="s">
        <v>112</v>
      </c>
      <c r="D37" s="64"/>
      <c r="E37" s="65">
        <v>206760.335857</v>
      </c>
      <c r="F37" s="66">
        <v>0</v>
      </c>
      <c r="G37" s="66">
        <v>6482.79504</v>
      </c>
      <c r="H37" s="66">
        <v>0</v>
      </c>
      <c r="I37" s="66">
        <v>188583.75408000001</v>
      </c>
      <c r="J37" s="66">
        <v>3050.5247629999999</v>
      </c>
      <c r="K37" s="66">
        <v>0</v>
      </c>
      <c r="L37" s="66">
        <v>0</v>
      </c>
      <c r="M37" s="66">
        <v>0</v>
      </c>
      <c r="N37" s="66">
        <v>0</v>
      </c>
      <c r="O37" s="66">
        <v>1251.1220000000001</v>
      </c>
      <c r="P37" s="66">
        <v>507.90247199999999</v>
      </c>
      <c r="Q37" s="66">
        <v>0</v>
      </c>
      <c r="R37" s="66">
        <v>0</v>
      </c>
      <c r="S37" s="66">
        <v>5106.2730320000001</v>
      </c>
      <c r="T37" s="66">
        <v>0</v>
      </c>
      <c r="U37" s="66">
        <v>0</v>
      </c>
      <c r="V37" s="67">
        <v>1777.9644699999999</v>
      </c>
      <c r="W37" s="64"/>
      <c r="X37" s="64" t="s">
        <v>112</v>
      </c>
      <c r="Y37" s="64"/>
      <c r="Z37" s="59"/>
    </row>
    <row r="38" spans="1:26">
      <c r="A38" s="59"/>
      <c r="D38" t="s">
        <v>99</v>
      </c>
      <c r="E38" s="50">
        <v>206760.335857</v>
      </c>
      <c r="F38" s="51">
        <v>0</v>
      </c>
      <c r="G38" s="51">
        <v>6482.79504</v>
      </c>
      <c r="H38" s="51">
        <v>0</v>
      </c>
      <c r="I38" s="51">
        <v>188583.75408000001</v>
      </c>
      <c r="J38" s="51">
        <v>3050.5247629999999</v>
      </c>
      <c r="K38" s="51">
        <v>0</v>
      </c>
      <c r="L38" s="51">
        <v>0</v>
      </c>
      <c r="M38" s="51">
        <v>0</v>
      </c>
      <c r="N38" s="51">
        <v>0</v>
      </c>
      <c r="O38" s="51">
        <v>1251.1220000000001</v>
      </c>
      <c r="P38" s="51">
        <v>507.90247199999999</v>
      </c>
      <c r="Q38" s="51">
        <v>0</v>
      </c>
      <c r="R38" s="51">
        <v>0</v>
      </c>
      <c r="S38" s="51">
        <v>5106.2730320000001</v>
      </c>
      <c r="T38" s="51">
        <v>0</v>
      </c>
      <c r="U38" s="51">
        <v>0</v>
      </c>
      <c r="V38" s="52">
        <v>1777.9644699999999</v>
      </c>
      <c r="Y38" t="s">
        <v>99</v>
      </c>
      <c r="Z38" s="59"/>
    </row>
    <row r="39" spans="1:26">
      <c r="A39" s="59"/>
      <c r="D39" t="s">
        <v>100</v>
      </c>
      <c r="E39" s="50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2">
        <v>0</v>
      </c>
      <c r="Y39" t="s">
        <v>100</v>
      </c>
      <c r="Z39" s="59"/>
    </row>
    <row r="40" spans="1:26">
      <c r="A40" s="59"/>
      <c r="B40" s="64"/>
      <c r="C40" s="64" t="s">
        <v>113</v>
      </c>
      <c r="D40" s="64"/>
      <c r="E40" s="65">
        <v>319427.86889841332</v>
      </c>
      <c r="F40" s="66">
        <v>0</v>
      </c>
      <c r="G40" s="66">
        <v>0</v>
      </c>
      <c r="H40" s="66">
        <v>5186.8550077286291</v>
      </c>
      <c r="I40" s="66">
        <v>1277.7192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219746.15381600001</v>
      </c>
      <c r="R40" s="66">
        <v>32047.291434684608</v>
      </c>
      <c r="S40" s="66">
        <v>61169.849440000013</v>
      </c>
      <c r="T40" s="66">
        <v>0</v>
      </c>
      <c r="U40" s="66">
        <v>0</v>
      </c>
      <c r="V40" s="67">
        <v>0</v>
      </c>
      <c r="W40" s="64"/>
      <c r="X40" s="64" t="s">
        <v>113</v>
      </c>
      <c r="Y40" s="64"/>
      <c r="Z40" s="59"/>
    </row>
    <row r="41" spans="1:26">
      <c r="A41" s="59"/>
      <c r="D41" t="s">
        <v>99</v>
      </c>
      <c r="E41" s="50">
        <v>319427.86889841332</v>
      </c>
      <c r="F41" s="51">
        <v>0</v>
      </c>
      <c r="G41" s="51">
        <v>0</v>
      </c>
      <c r="H41" s="51">
        <v>5186.8550077286291</v>
      </c>
      <c r="I41" s="51">
        <v>1277.7192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219746.15381600001</v>
      </c>
      <c r="R41" s="51">
        <v>32047.291434684608</v>
      </c>
      <c r="S41" s="51">
        <v>61169.849440000013</v>
      </c>
      <c r="T41" s="51">
        <v>0</v>
      </c>
      <c r="U41" s="51">
        <v>0</v>
      </c>
      <c r="V41" s="52">
        <v>0</v>
      </c>
      <c r="Y41" t="s">
        <v>99</v>
      </c>
      <c r="Z41" s="59"/>
    </row>
    <row r="42" spans="1:26">
      <c r="A42" s="59"/>
      <c r="D42" t="s">
        <v>100</v>
      </c>
      <c r="E42" s="50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2">
        <v>0</v>
      </c>
      <c r="Y42" t="s">
        <v>100</v>
      </c>
      <c r="Z42" s="59"/>
    </row>
    <row r="43" spans="1:26">
      <c r="A43" s="59"/>
      <c r="B43" s="64"/>
      <c r="C43" s="64" t="s">
        <v>114</v>
      </c>
      <c r="D43" s="64"/>
      <c r="E43" s="65">
        <v>7393419.4757045805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1667245.0387213889</v>
      </c>
      <c r="P43" s="66">
        <v>0</v>
      </c>
      <c r="Q43" s="66">
        <v>1627133.86669655</v>
      </c>
      <c r="R43" s="66">
        <v>3967655.0672866418</v>
      </c>
      <c r="S43" s="66">
        <v>0</v>
      </c>
      <c r="T43" s="66">
        <v>0</v>
      </c>
      <c r="U43" s="66">
        <v>131385.503</v>
      </c>
      <c r="V43" s="67">
        <v>0</v>
      </c>
      <c r="W43" s="64"/>
      <c r="X43" s="64" t="s">
        <v>114</v>
      </c>
      <c r="Y43" s="64"/>
      <c r="Z43" s="59"/>
    </row>
    <row r="44" spans="1:26">
      <c r="A44" s="59"/>
      <c r="D44" t="s">
        <v>99</v>
      </c>
      <c r="E44" s="50">
        <v>7393419.4757045805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1667245.0387213889</v>
      </c>
      <c r="P44" s="51">
        <v>0</v>
      </c>
      <c r="Q44" s="51">
        <v>1627133.86669655</v>
      </c>
      <c r="R44" s="51">
        <v>3967655.0672866418</v>
      </c>
      <c r="S44" s="51">
        <v>0</v>
      </c>
      <c r="T44" s="51">
        <v>0</v>
      </c>
      <c r="U44" s="51">
        <v>131385.503</v>
      </c>
      <c r="V44" s="52">
        <v>0</v>
      </c>
      <c r="W44" s="68"/>
      <c r="Y44" t="s">
        <v>99</v>
      </c>
      <c r="Z44" s="59"/>
    </row>
    <row r="45" spans="1:26">
      <c r="A45" s="59"/>
      <c r="D45" t="s">
        <v>100</v>
      </c>
      <c r="E45" s="50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2">
        <v>0</v>
      </c>
      <c r="Y45" t="s">
        <v>100</v>
      </c>
      <c r="Z45" s="59"/>
    </row>
    <row r="46" spans="1:26">
      <c r="A46" s="59"/>
      <c r="B46" s="69"/>
      <c r="C46" s="64" t="s">
        <v>115</v>
      </c>
      <c r="D46" s="69"/>
      <c r="E46" s="65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7">
        <v>0</v>
      </c>
      <c r="W46" s="69"/>
      <c r="X46" s="64" t="s">
        <v>115</v>
      </c>
      <c r="Y46" s="69"/>
      <c r="Z46" s="59"/>
    </row>
    <row r="47" spans="1:26">
      <c r="A47" s="59"/>
      <c r="B47" t="s">
        <v>105</v>
      </c>
      <c r="D47" t="s">
        <v>99</v>
      </c>
      <c r="E47" s="50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2">
        <v>0</v>
      </c>
      <c r="W47" t="s">
        <v>105</v>
      </c>
      <c r="Y47" t="s">
        <v>99</v>
      </c>
      <c r="Z47" s="59"/>
    </row>
    <row r="48" spans="1:26">
      <c r="A48" s="59"/>
      <c r="D48" t="s">
        <v>100</v>
      </c>
      <c r="E48" s="50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2">
        <v>0</v>
      </c>
      <c r="Y48" t="s">
        <v>100</v>
      </c>
      <c r="Z48" s="59"/>
    </row>
    <row r="49" spans="1:26">
      <c r="A49" s="59"/>
      <c r="B49" s="64"/>
      <c r="C49" s="64" t="s">
        <v>116</v>
      </c>
      <c r="D49" s="64"/>
      <c r="E49" s="65">
        <v>234792.45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234792.45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7">
        <v>0</v>
      </c>
      <c r="W49" s="69"/>
      <c r="X49" s="64" t="s">
        <v>116</v>
      </c>
      <c r="Y49" s="64"/>
      <c r="Z49" s="59"/>
    </row>
    <row r="50" spans="1:26">
      <c r="A50" s="59"/>
      <c r="B50" t="s">
        <v>105</v>
      </c>
      <c r="D50" t="s">
        <v>100</v>
      </c>
      <c r="E50" s="50">
        <v>234792.45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234792.45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2">
        <v>0</v>
      </c>
      <c r="W50" s="61"/>
      <c r="Y50" t="s">
        <v>100</v>
      </c>
      <c r="Z50" s="59"/>
    </row>
    <row r="51" spans="1:26">
      <c r="A51" s="59"/>
      <c r="B51" s="64" t="s">
        <v>105</v>
      </c>
      <c r="C51" s="64" t="s">
        <v>117</v>
      </c>
      <c r="D51" s="64"/>
      <c r="E51" s="65">
        <v>73784.489000000001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62372.535000000003</v>
      </c>
      <c r="R51" s="66">
        <v>0</v>
      </c>
      <c r="S51" s="66">
        <v>0</v>
      </c>
      <c r="T51" s="66">
        <v>11411.954</v>
      </c>
      <c r="U51" s="66">
        <v>0</v>
      </c>
      <c r="V51" s="67">
        <v>0</v>
      </c>
      <c r="W51" s="69" t="s">
        <v>105</v>
      </c>
      <c r="X51" s="64" t="s">
        <v>118</v>
      </c>
      <c r="Y51" s="64"/>
      <c r="Z51" s="59"/>
    </row>
    <row r="52" spans="1:26">
      <c r="A52" s="59"/>
      <c r="D52" t="s">
        <v>99</v>
      </c>
      <c r="E52" s="50">
        <v>73784.489000000001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62372.535000000003</v>
      </c>
      <c r="R52" s="51">
        <v>0</v>
      </c>
      <c r="S52" s="51">
        <v>0</v>
      </c>
      <c r="T52" s="51">
        <v>11411.954</v>
      </c>
      <c r="U52" s="51">
        <v>0</v>
      </c>
      <c r="V52" s="52">
        <v>0</v>
      </c>
      <c r="W52" s="61"/>
      <c r="Y52" t="s">
        <v>99</v>
      </c>
      <c r="Z52" s="59"/>
    </row>
    <row r="53" spans="1:26">
      <c r="A53" s="59"/>
      <c r="B53" s="64"/>
      <c r="C53" s="64" t="s">
        <v>119</v>
      </c>
      <c r="D53" s="64"/>
      <c r="E53" s="65">
        <v>1892486.56672613</v>
      </c>
      <c r="F53" s="66">
        <v>0</v>
      </c>
      <c r="G53" s="66">
        <v>0</v>
      </c>
      <c r="H53" s="66">
        <v>0</v>
      </c>
      <c r="I53" s="66">
        <v>19945.141001</v>
      </c>
      <c r="J53" s="66">
        <v>0</v>
      </c>
      <c r="K53" s="66">
        <v>0</v>
      </c>
      <c r="L53" s="66">
        <v>0</v>
      </c>
      <c r="M53" s="66">
        <v>12460.199739045011</v>
      </c>
      <c r="N53" s="66">
        <v>347221.00819999998</v>
      </c>
      <c r="O53" s="66">
        <v>203968.58279766611</v>
      </c>
      <c r="P53" s="66">
        <v>0</v>
      </c>
      <c r="Q53" s="66">
        <v>889311.9733800001</v>
      </c>
      <c r="R53" s="66">
        <v>331670.13563841628</v>
      </c>
      <c r="S53" s="66">
        <v>26215.64976</v>
      </c>
      <c r="T53" s="66">
        <v>0</v>
      </c>
      <c r="U53" s="66">
        <v>53241.646655999997</v>
      </c>
      <c r="V53" s="67">
        <v>8452.2295540021387</v>
      </c>
      <c r="W53" s="64"/>
      <c r="X53" s="64" t="s">
        <v>119</v>
      </c>
      <c r="Y53" s="64"/>
      <c r="Z53" s="59"/>
    </row>
    <row r="54" spans="1:26">
      <c r="A54" s="59"/>
      <c r="D54" t="s">
        <v>99</v>
      </c>
      <c r="E54" s="50">
        <v>1720336.4615061299</v>
      </c>
      <c r="F54" s="51">
        <v>0</v>
      </c>
      <c r="G54" s="51">
        <v>0</v>
      </c>
      <c r="H54" s="51">
        <v>0</v>
      </c>
      <c r="I54" s="51">
        <v>19945.141001</v>
      </c>
      <c r="J54" s="51">
        <v>0</v>
      </c>
      <c r="K54" s="51">
        <v>0</v>
      </c>
      <c r="L54" s="51">
        <v>0</v>
      </c>
      <c r="M54" s="51">
        <v>12460.199739045011</v>
      </c>
      <c r="N54" s="51">
        <v>347221.00819999998</v>
      </c>
      <c r="O54" s="51">
        <v>203968.58279766611</v>
      </c>
      <c r="P54" s="51">
        <v>0</v>
      </c>
      <c r="Q54" s="51">
        <v>717161.86816000007</v>
      </c>
      <c r="R54" s="51">
        <v>331670.13563841628</v>
      </c>
      <c r="S54" s="51">
        <v>26215.64976</v>
      </c>
      <c r="T54" s="51">
        <v>0</v>
      </c>
      <c r="U54" s="51">
        <v>53241.646655999997</v>
      </c>
      <c r="V54" s="52">
        <v>8452.2295540021387</v>
      </c>
      <c r="Y54" t="s">
        <v>99</v>
      </c>
      <c r="Z54" s="59"/>
    </row>
    <row r="55" spans="1:26">
      <c r="A55" s="59"/>
      <c r="D55" t="s">
        <v>100</v>
      </c>
      <c r="E55" s="50">
        <v>172150.10522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172150.10522</v>
      </c>
      <c r="R55" s="51">
        <v>0</v>
      </c>
      <c r="S55" s="51">
        <v>0</v>
      </c>
      <c r="T55" s="51">
        <v>0</v>
      </c>
      <c r="U55" s="51">
        <v>0</v>
      </c>
      <c r="V55" s="52">
        <v>0</v>
      </c>
      <c r="Y55" t="s">
        <v>100</v>
      </c>
      <c r="Z55" s="59"/>
    </row>
    <row r="56" spans="1:26">
      <c r="A56" s="59"/>
      <c r="B56" s="64"/>
      <c r="C56" s="64" t="s">
        <v>120</v>
      </c>
      <c r="D56" s="64"/>
      <c r="E56" s="65">
        <v>1654179.4050282999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55474.531000000003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7">
        <v>1598704.8740282999</v>
      </c>
      <c r="W56" s="64"/>
      <c r="X56" s="64" t="s">
        <v>120</v>
      </c>
      <c r="Y56" s="64"/>
      <c r="Z56" s="59"/>
    </row>
    <row r="57" spans="1:26">
      <c r="A57" s="59"/>
      <c r="D57" t="s">
        <v>99</v>
      </c>
      <c r="E57" s="50">
        <v>1654179.4050282999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55474.531000000003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2">
        <v>1598704.8740282999</v>
      </c>
      <c r="Y57" t="s">
        <v>99</v>
      </c>
      <c r="Z57" s="59"/>
    </row>
    <row r="58" spans="1:26">
      <c r="A58" s="59"/>
      <c r="B58" s="46" t="s">
        <v>121</v>
      </c>
      <c r="C58" s="46"/>
      <c r="D58" s="46"/>
      <c r="E58" s="47">
        <v>413528.57094325771</v>
      </c>
      <c r="F58" s="48">
        <v>69287.976783314298</v>
      </c>
      <c r="G58" s="48">
        <v>28419.19115914217</v>
      </c>
      <c r="H58" s="48">
        <v>3767.9894393886411</v>
      </c>
      <c r="I58" s="48">
        <v>8858.3260911798243</v>
      </c>
      <c r="J58" s="48">
        <v>6510.2371307718968</v>
      </c>
      <c r="K58" s="48">
        <v>3877.7771482317421</v>
      </c>
      <c r="L58" s="48">
        <v>4531.7337374524059</v>
      </c>
      <c r="M58" s="48">
        <v>4250.8717363713286</v>
      </c>
      <c r="N58" s="48">
        <v>64590.665300903929</v>
      </c>
      <c r="O58" s="48">
        <v>14083.900312934191</v>
      </c>
      <c r="P58" s="48">
        <v>35248.766240851117</v>
      </c>
      <c r="Q58" s="48">
        <v>11468.65980857212</v>
      </c>
      <c r="R58" s="48">
        <v>17746.55905688347</v>
      </c>
      <c r="S58" s="48">
        <v>77471.609926773905</v>
      </c>
      <c r="T58" s="48">
        <v>28216.25402319722</v>
      </c>
      <c r="U58" s="48">
        <v>15710.866340845139</v>
      </c>
      <c r="V58" s="49">
        <v>19487.186706444321</v>
      </c>
      <c r="W58" s="46" t="s">
        <v>121</v>
      </c>
      <c r="X58" s="46"/>
      <c r="Y58" s="46"/>
      <c r="Z58" s="59"/>
    </row>
    <row r="59" spans="1:26">
      <c r="A59" s="59"/>
      <c r="B59" t="s">
        <v>105</v>
      </c>
      <c r="D59" t="s">
        <v>99</v>
      </c>
      <c r="E59" s="50">
        <v>349828.06953711942</v>
      </c>
      <c r="F59" s="51">
        <v>57043.93826847602</v>
      </c>
      <c r="G59" s="51">
        <v>25503.39327565454</v>
      </c>
      <c r="H59" s="51">
        <v>0</v>
      </c>
      <c r="I59" s="51">
        <v>6709.2403275742918</v>
      </c>
      <c r="J59" s="51">
        <v>6510.2371307718968</v>
      </c>
      <c r="K59" s="51">
        <v>0</v>
      </c>
      <c r="L59" s="51">
        <v>3282.5465675405212</v>
      </c>
      <c r="M59" s="51">
        <v>3883.6746239236481</v>
      </c>
      <c r="N59" s="51">
        <v>49736.046789549036</v>
      </c>
      <c r="O59" s="51">
        <v>14001.011574232691</v>
      </c>
      <c r="P59" s="51">
        <v>32426.216364352189</v>
      </c>
      <c r="Q59" s="51">
        <v>10633.048901517261</v>
      </c>
      <c r="R59" s="51">
        <v>17746.55905688347</v>
      </c>
      <c r="S59" s="51">
        <v>77471.609926773905</v>
      </c>
      <c r="T59" s="51">
        <v>22438.341147841991</v>
      </c>
      <c r="U59" s="51">
        <v>4914.1273702892267</v>
      </c>
      <c r="V59" s="52">
        <v>17528.078211738692</v>
      </c>
      <c r="W59" t="s">
        <v>105</v>
      </c>
      <c r="Y59" t="s">
        <v>99</v>
      </c>
      <c r="Z59" s="59"/>
    </row>
    <row r="60" spans="1:26">
      <c r="A60" s="59"/>
      <c r="B60" t="s">
        <v>105</v>
      </c>
      <c r="D60" t="s">
        <v>100</v>
      </c>
      <c r="E60" s="50">
        <v>63700.501406138348</v>
      </c>
      <c r="F60" s="51">
        <v>12244.03851483827</v>
      </c>
      <c r="G60" s="51">
        <v>2915.7978834876299</v>
      </c>
      <c r="H60" s="51">
        <v>3767.9894393886411</v>
      </c>
      <c r="I60" s="51">
        <v>2149.085763605533</v>
      </c>
      <c r="J60" s="51">
        <v>0</v>
      </c>
      <c r="K60" s="51">
        <v>3877.7771482317421</v>
      </c>
      <c r="L60" s="51">
        <v>1249.1871699118849</v>
      </c>
      <c r="M60" s="51">
        <v>367.19711244768138</v>
      </c>
      <c r="N60" s="51">
        <v>14854.618511354891</v>
      </c>
      <c r="O60" s="51">
        <v>82.888738701508217</v>
      </c>
      <c r="P60" s="51">
        <v>2822.5498764989311</v>
      </c>
      <c r="Q60" s="51">
        <v>835.61090705485492</v>
      </c>
      <c r="R60" s="51">
        <v>0</v>
      </c>
      <c r="S60" s="51">
        <v>0</v>
      </c>
      <c r="T60" s="51">
        <v>5777.9128753552277</v>
      </c>
      <c r="U60" s="51">
        <v>10796.738970555911</v>
      </c>
      <c r="V60" s="52">
        <v>1959.108494705627</v>
      </c>
      <c r="W60" t="s">
        <v>105</v>
      </c>
      <c r="Y60" t="s">
        <v>100</v>
      </c>
      <c r="Z60" s="59"/>
    </row>
    <row r="61" spans="1:26">
      <c r="A61" s="59"/>
      <c r="B61" s="64" t="s">
        <v>105</v>
      </c>
      <c r="C61" s="64" t="s">
        <v>122</v>
      </c>
      <c r="D61" s="64"/>
      <c r="E61" s="65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7">
        <v>0</v>
      </c>
      <c r="W61" s="64" t="s">
        <v>105</v>
      </c>
      <c r="X61" s="64" t="s">
        <v>122</v>
      </c>
      <c r="Y61" s="64"/>
      <c r="Z61" s="59"/>
    </row>
    <row r="62" spans="1:26">
      <c r="A62" s="59"/>
      <c r="B62" t="s">
        <v>105</v>
      </c>
      <c r="D62" t="s">
        <v>99</v>
      </c>
      <c r="E62" s="70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2">
        <v>0</v>
      </c>
      <c r="W62" t="s">
        <v>105</v>
      </c>
      <c r="Y62" t="s">
        <v>99</v>
      </c>
      <c r="Z62" s="59"/>
    </row>
    <row r="63" spans="1:26">
      <c r="A63" s="59"/>
      <c r="B63" t="s">
        <v>105</v>
      </c>
      <c r="D63" t="s">
        <v>100</v>
      </c>
      <c r="E63" s="70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2">
        <v>0</v>
      </c>
      <c r="W63" t="s">
        <v>105</v>
      </c>
      <c r="Y63" t="s">
        <v>100</v>
      </c>
      <c r="Z63" s="59"/>
    </row>
    <row r="64" spans="1:26">
      <c r="A64" s="59"/>
      <c r="B64" s="64" t="s">
        <v>105</v>
      </c>
      <c r="C64" s="64" t="s">
        <v>123</v>
      </c>
      <c r="D64" s="64"/>
      <c r="E64" s="65">
        <v>142399.91493539</v>
      </c>
      <c r="F64" s="66">
        <v>0</v>
      </c>
      <c r="G64" s="66">
        <v>0</v>
      </c>
      <c r="H64" s="66">
        <v>0</v>
      </c>
      <c r="I64" s="66">
        <v>8704.8804356103683</v>
      </c>
      <c r="J64" s="66">
        <v>6510.2371307718968</v>
      </c>
      <c r="K64" s="66">
        <v>115.8118439276315</v>
      </c>
      <c r="L64" s="66">
        <v>0</v>
      </c>
      <c r="M64" s="66">
        <v>3598.9587975531399</v>
      </c>
      <c r="N64" s="66">
        <v>35808.578683191263</v>
      </c>
      <c r="O64" s="66">
        <v>0</v>
      </c>
      <c r="P64" s="66">
        <v>30180.414210766321</v>
      </c>
      <c r="Q64" s="66">
        <v>9058.8659802542825</v>
      </c>
      <c r="R64" s="66">
        <v>6874.892364044159</v>
      </c>
      <c r="S64" s="66">
        <v>34372.931735346639</v>
      </c>
      <c r="T64" s="66">
        <v>5563.3829032724989</v>
      </c>
      <c r="U64" s="66">
        <v>1610.960850651793</v>
      </c>
      <c r="V64" s="67">
        <v>0</v>
      </c>
      <c r="W64" s="64" t="s">
        <v>105</v>
      </c>
      <c r="X64" s="64" t="s">
        <v>123</v>
      </c>
      <c r="Y64" s="64"/>
      <c r="Z64" s="59"/>
    </row>
    <row r="65" spans="1:26">
      <c r="A65" s="59"/>
      <c r="B65" t="s">
        <v>105</v>
      </c>
      <c r="D65" t="s">
        <v>99</v>
      </c>
      <c r="E65" s="50">
        <v>139178.97264718619</v>
      </c>
      <c r="F65" s="51">
        <v>0</v>
      </c>
      <c r="G65" s="51">
        <v>0</v>
      </c>
      <c r="H65" s="51">
        <v>0</v>
      </c>
      <c r="I65" s="51">
        <v>6555.7946720048358</v>
      </c>
      <c r="J65" s="51">
        <v>6510.2371307718968</v>
      </c>
      <c r="K65" s="51">
        <v>0</v>
      </c>
      <c r="L65" s="51">
        <v>0</v>
      </c>
      <c r="M65" s="51">
        <v>3598.9587975531399</v>
      </c>
      <c r="N65" s="51">
        <v>35808.578683191263</v>
      </c>
      <c r="O65" s="51">
        <v>0</v>
      </c>
      <c r="P65" s="51">
        <v>29224.369530095701</v>
      </c>
      <c r="Q65" s="51">
        <v>9058.8659802542825</v>
      </c>
      <c r="R65" s="51">
        <v>6874.892364044159</v>
      </c>
      <c r="S65" s="51">
        <v>34372.931735346639</v>
      </c>
      <c r="T65" s="51">
        <v>5563.3829032724989</v>
      </c>
      <c r="U65" s="51">
        <v>1610.960850651793</v>
      </c>
      <c r="V65" s="52">
        <v>0</v>
      </c>
      <c r="W65" t="s">
        <v>105</v>
      </c>
      <c r="Y65" t="s">
        <v>99</v>
      </c>
      <c r="Z65" s="59"/>
    </row>
    <row r="66" spans="1:26">
      <c r="A66" s="59"/>
      <c r="B66" t="s">
        <v>105</v>
      </c>
      <c r="D66" t="s">
        <v>100</v>
      </c>
      <c r="E66" s="50">
        <v>3220.942288203792</v>
      </c>
      <c r="F66" s="51">
        <v>0</v>
      </c>
      <c r="G66" s="51">
        <v>0</v>
      </c>
      <c r="H66" s="51">
        <v>0</v>
      </c>
      <c r="I66" s="51">
        <v>2149.085763605533</v>
      </c>
      <c r="J66" s="51">
        <v>0</v>
      </c>
      <c r="K66" s="51">
        <v>115.8118439276315</v>
      </c>
      <c r="L66" s="51">
        <v>0</v>
      </c>
      <c r="M66" s="51">
        <v>0</v>
      </c>
      <c r="N66" s="51">
        <v>0</v>
      </c>
      <c r="O66" s="51">
        <v>0</v>
      </c>
      <c r="P66" s="51">
        <v>956.04468067062817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2">
        <v>0</v>
      </c>
      <c r="W66" t="s">
        <v>105</v>
      </c>
      <c r="Y66" t="s">
        <v>100</v>
      </c>
      <c r="Z66" s="59"/>
    </row>
    <row r="67" spans="1:26">
      <c r="A67" s="59"/>
      <c r="B67" s="64" t="s">
        <v>105</v>
      </c>
      <c r="C67" s="64" t="s">
        <v>124</v>
      </c>
      <c r="D67" s="64"/>
      <c r="E67" s="65">
        <v>173701.5610688887</v>
      </c>
      <c r="F67" s="66">
        <v>69287.976783314298</v>
      </c>
      <c r="G67" s="66">
        <v>2915.7978834876299</v>
      </c>
      <c r="H67" s="66">
        <v>3767.9894393886411</v>
      </c>
      <c r="I67" s="66">
        <v>153.44565556945631</v>
      </c>
      <c r="J67" s="66">
        <v>0</v>
      </c>
      <c r="K67" s="66">
        <v>0</v>
      </c>
      <c r="L67" s="66">
        <v>1249.1871699118849</v>
      </c>
      <c r="M67" s="66">
        <v>367.19711244768138</v>
      </c>
      <c r="N67" s="66">
        <v>28782.08661771267</v>
      </c>
      <c r="O67" s="66">
        <v>2927.2134200480882</v>
      </c>
      <c r="P67" s="66">
        <v>3806.6485481860509</v>
      </c>
      <c r="Q67" s="66">
        <v>1979.917298112947</v>
      </c>
      <c r="R67" s="66">
        <v>10846.85881845732</v>
      </c>
      <c r="S67" s="66">
        <v>0</v>
      </c>
      <c r="T67" s="66">
        <v>14030.150125614349</v>
      </c>
      <c r="U67" s="66">
        <v>14099.90549019335</v>
      </c>
      <c r="V67" s="67">
        <v>19487.186706444321</v>
      </c>
      <c r="W67" s="64" t="s">
        <v>105</v>
      </c>
      <c r="X67" s="64" t="s">
        <v>124</v>
      </c>
      <c r="Y67" s="64"/>
      <c r="Z67" s="59"/>
    </row>
    <row r="68" spans="1:26">
      <c r="A68" s="59"/>
      <c r="B68" t="s">
        <v>105</v>
      </c>
      <c r="D68" t="s">
        <v>99</v>
      </c>
      <c r="E68" s="50">
        <v>116983.96725525821</v>
      </c>
      <c r="F68" s="51">
        <v>57043.93826847602</v>
      </c>
      <c r="G68" s="51">
        <v>0</v>
      </c>
      <c r="H68" s="51">
        <v>0</v>
      </c>
      <c r="I68" s="51">
        <v>153.44565556945631</v>
      </c>
      <c r="J68" s="51">
        <v>0</v>
      </c>
      <c r="K68" s="51">
        <v>0</v>
      </c>
      <c r="L68" s="51">
        <v>0</v>
      </c>
      <c r="M68" s="51">
        <v>0</v>
      </c>
      <c r="N68" s="51">
        <v>13927.46810635779</v>
      </c>
      <c r="O68" s="51">
        <v>2844.3246813465798</v>
      </c>
      <c r="P68" s="51">
        <v>1940.1433523577491</v>
      </c>
      <c r="Q68" s="51">
        <v>1144.306391058092</v>
      </c>
      <c r="R68" s="51">
        <v>10846.85881845732</v>
      </c>
      <c r="S68" s="51">
        <v>0</v>
      </c>
      <c r="T68" s="51">
        <v>8252.2372502591243</v>
      </c>
      <c r="U68" s="51">
        <v>3303.1665196374338</v>
      </c>
      <c r="V68" s="52">
        <v>17528.078211738692</v>
      </c>
      <c r="W68" t="s">
        <v>105</v>
      </c>
      <c r="Y68" t="s">
        <v>99</v>
      </c>
      <c r="Z68" s="59"/>
    </row>
    <row r="69" spans="1:26">
      <c r="A69" s="59"/>
      <c r="B69" t="s">
        <v>105</v>
      </c>
      <c r="D69" t="s">
        <v>100</v>
      </c>
      <c r="E69" s="50">
        <v>56717.593813630439</v>
      </c>
      <c r="F69" s="51">
        <v>12244.03851483827</v>
      </c>
      <c r="G69" s="51">
        <v>2915.7978834876299</v>
      </c>
      <c r="H69" s="51">
        <v>3767.9894393886411</v>
      </c>
      <c r="I69" s="51">
        <v>0</v>
      </c>
      <c r="J69" s="51">
        <v>0</v>
      </c>
      <c r="K69" s="51">
        <v>0</v>
      </c>
      <c r="L69" s="51">
        <v>1249.1871699118849</v>
      </c>
      <c r="M69" s="51">
        <v>367.19711244768138</v>
      </c>
      <c r="N69" s="51">
        <v>14854.618511354891</v>
      </c>
      <c r="O69" s="51">
        <v>82.888738701508217</v>
      </c>
      <c r="P69" s="51">
        <v>1866.505195828302</v>
      </c>
      <c r="Q69" s="51">
        <v>835.61090705485492</v>
      </c>
      <c r="R69" s="51">
        <v>0</v>
      </c>
      <c r="S69" s="51">
        <v>0</v>
      </c>
      <c r="T69" s="51">
        <v>5777.9128753552277</v>
      </c>
      <c r="U69" s="51">
        <v>10796.738970555911</v>
      </c>
      <c r="V69" s="52">
        <v>1959.108494705627</v>
      </c>
      <c r="W69" t="s">
        <v>105</v>
      </c>
      <c r="Y69" t="s">
        <v>100</v>
      </c>
      <c r="Z69" s="59"/>
    </row>
    <row r="70" spans="1:26">
      <c r="A70" s="59"/>
      <c r="B70" s="64"/>
      <c r="C70" s="64" t="s">
        <v>125</v>
      </c>
      <c r="D70" s="64"/>
      <c r="E70" s="65">
        <v>97427.094938979048</v>
      </c>
      <c r="F70" s="66">
        <v>0</v>
      </c>
      <c r="G70" s="66">
        <v>25503.39327565454</v>
      </c>
      <c r="H70" s="66">
        <v>0</v>
      </c>
      <c r="I70" s="66">
        <v>0</v>
      </c>
      <c r="J70" s="66">
        <v>0</v>
      </c>
      <c r="K70" s="66">
        <v>3761.9653043041112</v>
      </c>
      <c r="L70" s="66">
        <v>3282.5465675405212</v>
      </c>
      <c r="M70" s="66">
        <v>284.71582637050773</v>
      </c>
      <c r="N70" s="66">
        <v>0</v>
      </c>
      <c r="O70" s="66">
        <v>11156.686892886109</v>
      </c>
      <c r="P70" s="66">
        <v>1261.703481898742</v>
      </c>
      <c r="Q70" s="66">
        <v>429.87653020488813</v>
      </c>
      <c r="R70" s="66">
        <v>24.807874381999419</v>
      </c>
      <c r="S70" s="66">
        <v>43098.678191427258</v>
      </c>
      <c r="T70" s="66">
        <v>8622.7209943103699</v>
      </c>
      <c r="U70" s="66">
        <v>0</v>
      </c>
      <c r="V70" s="67">
        <v>0</v>
      </c>
      <c r="W70" s="64"/>
      <c r="X70" s="64" t="s">
        <v>125</v>
      </c>
      <c r="Y70" s="64"/>
      <c r="Z70" s="59"/>
    </row>
    <row r="71" spans="1:26">
      <c r="A71" s="59"/>
      <c r="D71" t="s">
        <v>99</v>
      </c>
      <c r="E71" s="50">
        <v>93665.12963467493</v>
      </c>
      <c r="F71" s="51">
        <v>0</v>
      </c>
      <c r="G71" s="51">
        <v>25503.39327565454</v>
      </c>
      <c r="H71" s="51">
        <v>0</v>
      </c>
      <c r="I71" s="51">
        <v>0</v>
      </c>
      <c r="J71" s="51">
        <v>0</v>
      </c>
      <c r="K71" s="51">
        <v>0</v>
      </c>
      <c r="L71" s="51">
        <v>3282.5465675405212</v>
      </c>
      <c r="M71" s="51">
        <v>284.71582637050773</v>
      </c>
      <c r="N71" s="51">
        <v>0</v>
      </c>
      <c r="O71" s="51">
        <v>11156.686892886109</v>
      </c>
      <c r="P71" s="51">
        <v>1261.703481898742</v>
      </c>
      <c r="Q71" s="51">
        <v>429.87653020488813</v>
      </c>
      <c r="R71" s="51">
        <v>24.807874381999419</v>
      </c>
      <c r="S71" s="51">
        <v>43098.678191427258</v>
      </c>
      <c r="T71" s="51">
        <v>8622.7209943103699</v>
      </c>
      <c r="U71" s="51">
        <v>0</v>
      </c>
      <c r="V71" s="52">
        <v>0</v>
      </c>
      <c r="Y71" t="s">
        <v>99</v>
      </c>
      <c r="Z71" s="59"/>
    </row>
    <row r="72" spans="1:26">
      <c r="A72" s="59"/>
      <c r="D72" t="s">
        <v>100</v>
      </c>
      <c r="E72" s="50">
        <v>3761.9653043041112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3761.9653043041112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2">
        <v>0</v>
      </c>
      <c r="Y72" t="s">
        <v>100</v>
      </c>
      <c r="Z72" s="59"/>
    </row>
    <row r="73" spans="1:26">
      <c r="A73" s="59"/>
      <c r="B73" s="64"/>
      <c r="C73" s="64" t="s">
        <v>126</v>
      </c>
      <c r="D73" s="64"/>
      <c r="E73" s="65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7">
        <v>0</v>
      </c>
      <c r="W73" s="64"/>
      <c r="X73" s="64" t="s">
        <v>126</v>
      </c>
      <c r="Y73" s="64"/>
      <c r="Z73" s="59"/>
    </row>
    <row r="74" spans="1:26">
      <c r="A74" s="59"/>
      <c r="D74" t="s">
        <v>100</v>
      </c>
      <c r="E74" s="50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2">
        <v>0</v>
      </c>
      <c r="W74" s="71"/>
      <c r="Y74" t="s">
        <v>100</v>
      </c>
      <c r="Z74" s="59"/>
    </row>
    <row r="75" spans="1:26">
      <c r="A75" s="59"/>
      <c r="B75" s="64"/>
      <c r="C75" s="64" t="s">
        <v>127</v>
      </c>
      <c r="D75" s="64"/>
      <c r="E75" s="65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7">
        <v>0</v>
      </c>
      <c r="W75" s="64"/>
      <c r="X75" s="64" t="s">
        <v>127</v>
      </c>
      <c r="Y75" s="64"/>
      <c r="Z75" s="59"/>
    </row>
    <row r="76" spans="1:26">
      <c r="A76" s="59"/>
      <c r="D76" t="s">
        <v>99</v>
      </c>
      <c r="E76" s="50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2">
        <v>0</v>
      </c>
      <c r="Y76" t="s">
        <v>99</v>
      </c>
      <c r="Z76" s="59"/>
    </row>
    <row r="77" spans="1:26">
      <c r="A77" s="72" t="s">
        <v>103</v>
      </c>
      <c r="B77" s="73" t="s">
        <v>128</v>
      </c>
      <c r="C77" s="73"/>
      <c r="D77" s="73"/>
      <c r="E77" s="74">
        <v>5409625.0325611467</v>
      </c>
      <c r="F77" s="75">
        <v>334995.99249158538</v>
      </c>
      <c r="G77" s="75">
        <v>327973.07874010381</v>
      </c>
      <c r="H77" s="75">
        <v>14946.980871083741</v>
      </c>
      <c r="I77" s="75">
        <v>1347242.934133302</v>
      </c>
      <c r="J77" s="75">
        <v>64939.581808580762</v>
      </c>
      <c r="K77" s="75">
        <v>84631.061123991152</v>
      </c>
      <c r="L77" s="75">
        <v>216800.2883790755</v>
      </c>
      <c r="M77" s="75">
        <v>40393.753149012977</v>
      </c>
      <c r="N77" s="75">
        <v>1545077.227646505</v>
      </c>
      <c r="O77" s="75">
        <v>276080.71123147808</v>
      </c>
      <c r="P77" s="75">
        <v>206224.08957945809</v>
      </c>
      <c r="Q77" s="75">
        <v>488720.49516685592</v>
      </c>
      <c r="R77" s="75">
        <v>111198.2636053707</v>
      </c>
      <c r="S77" s="75">
        <v>292191.24364386889</v>
      </c>
      <c r="T77" s="75">
        <v>29233.036452119119</v>
      </c>
      <c r="U77" s="75">
        <v>28593.24949322897</v>
      </c>
      <c r="V77" s="76">
        <v>383.04504552537469</v>
      </c>
      <c r="W77" s="73" t="s">
        <v>128</v>
      </c>
      <c r="X77" s="73"/>
      <c r="Y77" s="73"/>
      <c r="Z77" s="72" t="s">
        <v>103</v>
      </c>
    </row>
    <row r="78" spans="1:26">
      <c r="A78" s="59"/>
      <c r="B78" t="s">
        <v>105</v>
      </c>
      <c r="D78" t="s">
        <v>99</v>
      </c>
      <c r="E78" s="50">
        <v>5329683.53156</v>
      </c>
      <c r="F78" s="51">
        <v>326913.74203099997</v>
      </c>
      <c r="G78" s="51">
        <v>324707.61972700001</v>
      </c>
      <c r="H78" s="51">
        <v>11544.26405</v>
      </c>
      <c r="I78" s="51">
        <v>1342785.2474160001</v>
      </c>
      <c r="J78" s="51">
        <v>60323.889009999999</v>
      </c>
      <c r="K78" s="51">
        <v>59605.451482999997</v>
      </c>
      <c r="L78" s="51">
        <v>215408.558047</v>
      </c>
      <c r="M78" s="51">
        <v>40323.528224000002</v>
      </c>
      <c r="N78" s="51">
        <v>1532633.0517299999</v>
      </c>
      <c r="O78" s="51">
        <v>275215.66783699999</v>
      </c>
      <c r="P78" s="51">
        <v>205221.78837699999</v>
      </c>
      <c r="Q78" s="51">
        <v>486304.11933800002</v>
      </c>
      <c r="R78" s="51">
        <v>109439.44843800001</v>
      </c>
      <c r="S78" s="51">
        <v>289704.64289000002</v>
      </c>
      <c r="T78" s="51">
        <v>24164.073682999999</v>
      </c>
      <c r="U78" s="51">
        <v>25388.439278999998</v>
      </c>
      <c r="V78" s="52">
        <v>0</v>
      </c>
      <c r="W78" t="s">
        <v>105</v>
      </c>
      <c r="Y78" t="s">
        <v>99</v>
      </c>
      <c r="Z78" s="59"/>
    </row>
    <row r="79" spans="1:26">
      <c r="A79" s="59"/>
      <c r="B79" t="s">
        <v>105</v>
      </c>
      <c r="D79" t="s">
        <v>100</v>
      </c>
      <c r="E79" s="50">
        <v>79941.501001145705</v>
      </c>
      <c r="F79" s="51">
        <v>8082.2504605854056</v>
      </c>
      <c r="G79" s="51">
        <v>3265.459013103819</v>
      </c>
      <c r="H79" s="51">
        <v>3402.7168210837449</v>
      </c>
      <c r="I79" s="51">
        <v>4457.686717301548</v>
      </c>
      <c r="J79" s="51">
        <v>4615.6927985807652</v>
      </c>
      <c r="K79" s="51">
        <v>25025.609640991152</v>
      </c>
      <c r="L79" s="51">
        <v>1391.7303320755279</v>
      </c>
      <c r="M79" s="51">
        <v>70.224925012985352</v>
      </c>
      <c r="N79" s="51">
        <v>12444.17591650561</v>
      </c>
      <c r="O79" s="51">
        <v>865.04339447813777</v>
      </c>
      <c r="P79" s="51">
        <v>1002.301202458064</v>
      </c>
      <c r="Q79" s="51">
        <v>2416.3758288559052</v>
      </c>
      <c r="R79" s="51">
        <v>1758.8151673706791</v>
      </c>
      <c r="S79" s="51">
        <v>2486.6007538688909</v>
      </c>
      <c r="T79" s="51">
        <v>5068.9627691191254</v>
      </c>
      <c r="U79" s="51">
        <v>3204.810214228969</v>
      </c>
      <c r="V79" s="52">
        <v>383.04504552537469</v>
      </c>
      <c r="W79" t="s">
        <v>105</v>
      </c>
      <c r="Y79" t="s">
        <v>100</v>
      </c>
      <c r="Z79" s="59"/>
    </row>
    <row r="80" spans="1:26">
      <c r="A80" s="59"/>
      <c r="B80" s="46" t="s">
        <v>129</v>
      </c>
      <c r="C80" s="46"/>
      <c r="D80" s="46"/>
      <c r="E80" s="47">
        <v>1964827.3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8">
        <v>0</v>
      </c>
      <c r="N80" s="48">
        <v>0</v>
      </c>
      <c r="O80" s="48">
        <v>0</v>
      </c>
      <c r="P80" s="48">
        <v>0</v>
      </c>
      <c r="Q80" s="48">
        <v>1964827.3</v>
      </c>
      <c r="R80" s="48">
        <v>0</v>
      </c>
      <c r="S80" s="48">
        <v>0</v>
      </c>
      <c r="T80" s="48">
        <v>0</v>
      </c>
      <c r="U80" s="48">
        <v>0</v>
      </c>
      <c r="V80" s="49">
        <v>0</v>
      </c>
      <c r="W80" s="46" t="s">
        <v>129</v>
      </c>
      <c r="X80" s="46"/>
      <c r="Y80" s="46"/>
      <c r="Z80" s="59"/>
    </row>
    <row r="81" spans="1:26" ht="17.5" thickBot="1">
      <c r="A81" s="77"/>
      <c r="B81" s="78"/>
      <c r="C81" s="78"/>
      <c r="D81" s="78" t="s">
        <v>99</v>
      </c>
      <c r="E81" s="79">
        <v>1964827.3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1964827.3</v>
      </c>
      <c r="R81" s="80">
        <v>0</v>
      </c>
      <c r="S81" s="80">
        <v>0</v>
      </c>
      <c r="T81" s="80">
        <v>0</v>
      </c>
      <c r="U81" s="80">
        <v>0</v>
      </c>
      <c r="V81" s="81">
        <v>0</v>
      </c>
      <c r="W81" s="78"/>
      <c r="X81" s="78"/>
      <c r="Y81" s="78" t="s">
        <v>99</v>
      </c>
      <c r="Z81" s="77"/>
    </row>
    <row r="82" spans="1:26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6">
      <c r="A83" s="37" t="s">
        <v>130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6">
      <c r="A84" s="37" t="s">
        <v>131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6">
      <c r="A85" s="37" t="s">
        <v>132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6">
      <c r="A86" s="37" t="s">
        <v>133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6">
      <c r="A87" s="37" t="s">
        <v>134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6">
      <c r="A88" s="37" t="s">
        <v>135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6">
      <c r="A89" s="37" t="s">
        <v>136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6">
      <c r="A90" s="37" t="s">
        <v>137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</sheetData>
  <mergeCells count="6">
    <mergeCell ref="A5:D6"/>
    <mergeCell ref="W5:Z6"/>
    <mergeCell ref="A20:A76"/>
    <mergeCell ref="Z20:Z76"/>
    <mergeCell ref="A77:A81"/>
    <mergeCell ref="Z77:Z8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234A-43A7-4A1E-B6E3-9F072D6F2695}">
  <dimension ref="A1:U38"/>
  <sheetViews>
    <sheetView workbookViewId="0">
      <selection activeCell="P30" sqref="P30"/>
    </sheetView>
  </sheetViews>
  <sheetFormatPr defaultColWidth="9.08203125" defaultRowHeight="16"/>
  <cols>
    <col min="1" max="19" width="10.75" style="3" customWidth="1"/>
    <col min="20" max="20" width="17.08203125" style="3" bestFit="1" customWidth="1"/>
    <col min="21" max="16384" width="9.08203125" style="3"/>
  </cols>
  <sheetData>
    <row r="1" spans="1:20" s="2" customFormat="1" ht="20.5">
      <c r="A1" s="1" t="s">
        <v>4</v>
      </c>
    </row>
    <row r="3" spans="1:20" ht="16.5" thickBot="1">
      <c r="A3" s="3" t="s">
        <v>5</v>
      </c>
      <c r="G3" s="4"/>
      <c r="S3" s="4" t="s">
        <v>6</v>
      </c>
    </row>
    <row r="4" spans="1:20">
      <c r="A4" s="5"/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8" t="s">
        <v>24</v>
      </c>
    </row>
    <row r="5" spans="1:20" ht="16.5" thickBot="1">
      <c r="A5" s="9"/>
      <c r="B5" s="10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 t="s">
        <v>33</v>
      </c>
      <c r="K5" s="11" t="s">
        <v>34</v>
      </c>
      <c r="L5" s="11" t="s">
        <v>35</v>
      </c>
      <c r="M5" s="11" t="s">
        <v>36</v>
      </c>
      <c r="N5" s="11" t="s">
        <v>37</v>
      </c>
      <c r="O5" s="11" t="s">
        <v>38</v>
      </c>
      <c r="P5" s="11" t="s">
        <v>39</v>
      </c>
      <c r="Q5" s="11" t="s">
        <v>40</v>
      </c>
      <c r="R5" s="11" t="s">
        <v>41</v>
      </c>
      <c r="S5" s="12" t="s">
        <v>42</v>
      </c>
    </row>
    <row r="6" spans="1:20" ht="16.5" thickTop="1">
      <c r="A6" s="13">
        <v>1991</v>
      </c>
      <c r="B6" s="14">
        <v>118542</v>
      </c>
      <c r="C6" s="14">
        <v>2364</v>
      </c>
      <c r="D6" s="14">
        <v>1393</v>
      </c>
      <c r="E6" s="14">
        <v>6</v>
      </c>
      <c r="F6" s="14">
        <v>7217</v>
      </c>
      <c r="G6" s="14">
        <v>0</v>
      </c>
      <c r="H6" s="14">
        <v>0</v>
      </c>
      <c r="I6" s="14">
        <v>0</v>
      </c>
      <c r="J6" s="14">
        <v>0</v>
      </c>
      <c r="K6" s="14">
        <v>8368</v>
      </c>
      <c r="L6" s="14">
        <v>3777</v>
      </c>
      <c r="M6" s="14">
        <v>991</v>
      </c>
      <c r="N6" s="14">
        <v>9514</v>
      </c>
      <c r="O6" s="14">
        <v>875</v>
      </c>
      <c r="P6" s="14">
        <v>19772</v>
      </c>
      <c r="Q6" s="14">
        <v>20272</v>
      </c>
      <c r="R6" s="14">
        <v>43340</v>
      </c>
      <c r="S6" s="14">
        <v>652</v>
      </c>
      <c r="T6" s="15"/>
    </row>
    <row r="7" spans="1:20">
      <c r="A7" s="13">
        <v>1992</v>
      </c>
      <c r="B7" s="14">
        <v>130963</v>
      </c>
      <c r="C7" s="14">
        <v>2349</v>
      </c>
      <c r="D7" s="14">
        <v>1835</v>
      </c>
      <c r="E7" s="14">
        <v>6</v>
      </c>
      <c r="F7" s="14">
        <v>11229</v>
      </c>
      <c r="G7" s="14">
        <v>0</v>
      </c>
      <c r="H7" s="14">
        <v>0</v>
      </c>
      <c r="I7" s="14">
        <v>0</v>
      </c>
      <c r="J7" s="14">
        <v>0</v>
      </c>
      <c r="K7" s="14">
        <v>10299</v>
      </c>
      <c r="L7" s="14">
        <v>4626</v>
      </c>
      <c r="M7" s="14">
        <v>717</v>
      </c>
      <c r="N7" s="14">
        <v>10091</v>
      </c>
      <c r="O7" s="14">
        <v>1344</v>
      </c>
      <c r="P7" s="14">
        <v>21040</v>
      </c>
      <c r="Q7" s="14">
        <v>20487</v>
      </c>
      <c r="R7" s="14">
        <v>46101</v>
      </c>
      <c r="S7" s="14">
        <v>840</v>
      </c>
      <c r="T7" s="15"/>
    </row>
    <row r="8" spans="1:20">
      <c r="A8" s="13">
        <v>1993</v>
      </c>
      <c r="B8" s="14">
        <v>144437</v>
      </c>
      <c r="C8" s="14">
        <v>1783</v>
      </c>
      <c r="D8" s="14">
        <v>1728</v>
      </c>
      <c r="E8" s="14">
        <v>3</v>
      </c>
      <c r="F8" s="14">
        <v>13849</v>
      </c>
      <c r="G8" s="14">
        <v>0</v>
      </c>
      <c r="H8" s="14">
        <v>0</v>
      </c>
      <c r="I8" s="14">
        <v>0</v>
      </c>
      <c r="J8" s="14">
        <v>0</v>
      </c>
      <c r="K8" s="14">
        <v>12926</v>
      </c>
      <c r="L8" s="14">
        <v>4266</v>
      </c>
      <c r="M8" s="14">
        <v>1209</v>
      </c>
      <c r="N8" s="14">
        <v>15223</v>
      </c>
      <c r="O8" s="14">
        <v>910</v>
      </c>
      <c r="P8" s="14">
        <v>20558</v>
      </c>
      <c r="Q8" s="14">
        <v>21684</v>
      </c>
      <c r="R8" s="14">
        <v>49377</v>
      </c>
      <c r="S8" s="14">
        <v>921</v>
      </c>
      <c r="T8" s="15"/>
    </row>
    <row r="9" spans="1:20">
      <c r="A9" s="13">
        <v>1994</v>
      </c>
      <c r="B9" s="14">
        <v>164992</v>
      </c>
      <c r="C9" s="14">
        <v>1951</v>
      </c>
      <c r="D9" s="14">
        <v>2081</v>
      </c>
      <c r="E9" s="14">
        <v>1</v>
      </c>
      <c r="F9" s="14">
        <v>16096</v>
      </c>
      <c r="G9" s="14">
        <v>0</v>
      </c>
      <c r="H9" s="14">
        <v>0</v>
      </c>
      <c r="I9" s="14">
        <v>0</v>
      </c>
      <c r="J9" s="14">
        <v>0</v>
      </c>
      <c r="K9" s="14">
        <v>18537</v>
      </c>
      <c r="L9" s="14">
        <v>3551</v>
      </c>
      <c r="M9" s="14">
        <v>594</v>
      </c>
      <c r="N9" s="14">
        <v>22734</v>
      </c>
      <c r="O9" s="14">
        <v>1201</v>
      </c>
      <c r="P9" s="14">
        <v>23377</v>
      </c>
      <c r="Q9" s="14">
        <v>20096</v>
      </c>
      <c r="R9" s="14">
        <v>53707</v>
      </c>
      <c r="S9" s="14">
        <v>1067</v>
      </c>
      <c r="T9" s="15"/>
    </row>
    <row r="10" spans="1:20">
      <c r="A10" s="16">
        <v>1995</v>
      </c>
      <c r="B10" s="14">
        <v>184661</v>
      </c>
      <c r="C10" s="14">
        <v>1850</v>
      </c>
      <c r="D10" s="14">
        <v>1928</v>
      </c>
      <c r="E10" s="14">
        <v>2</v>
      </c>
      <c r="F10" s="14">
        <v>16684</v>
      </c>
      <c r="G10" s="14">
        <v>0</v>
      </c>
      <c r="H10" s="14">
        <v>0</v>
      </c>
      <c r="I10" s="14">
        <v>0</v>
      </c>
      <c r="J10" s="14">
        <v>0</v>
      </c>
      <c r="K10" s="14">
        <v>22191</v>
      </c>
      <c r="L10" s="14">
        <v>4431</v>
      </c>
      <c r="M10" s="14">
        <v>828</v>
      </c>
      <c r="N10" s="14">
        <v>28502</v>
      </c>
      <c r="O10" s="14">
        <v>2497</v>
      </c>
      <c r="P10" s="14">
        <v>28896</v>
      </c>
      <c r="Q10" s="14">
        <v>21246</v>
      </c>
      <c r="R10" s="14">
        <v>54402</v>
      </c>
      <c r="S10" s="14">
        <v>1204</v>
      </c>
      <c r="T10" s="15"/>
    </row>
    <row r="11" spans="1:20">
      <c r="A11" s="17">
        <v>1996</v>
      </c>
      <c r="B11" s="18">
        <v>205494</v>
      </c>
      <c r="C11" s="19">
        <v>1870</v>
      </c>
      <c r="D11" s="19">
        <v>2123</v>
      </c>
      <c r="E11" s="19">
        <v>2</v>
      </c>
      <c r="F11" s="19">
        <v>19159</v>
      </c>
      <c r="G11" s="19">
        <v>0</v>
      </c>
      <c r="H11" s="19">
        <v>0</v>
      </c>
      <c r="I11" s="19">
        <v>0</v>
      </c>
      <c r="J11" s="19">
        <v>0</v>
      </c>
      <c r="K11" s="19">
        <v>25042</v>
      </c>
      <c r="L11" s="19">
        <v>4827</v>
      </c>
      <c r="M11" s="19">
        <v>631</v>
      </c>
      <c r="N11" s="19">
        <v>34423</v>
      </c>
      <c r="O11" s="19">
        <v>2804</v>
      </c>
      <c r="P11" s="19">
        <v>35978</v>
      </c>
      <c r="Q11" s="19">
        <v>21081</v>
      </c>
      <c r="R11" s="19">
        <v>56206</v>
      </c>
      <c r="S11" s="19">
        <v>1347</v>
      </c>
      <c r="T11" s="15"/>
    </row>
    <row r="12" spans="1:20">
      <c r="A12" s="13">
        <v>1997</v>
      </c>
      <c r="B12" s="20">
        <v>224445</v>
      </c>
      <c r="C12" s="14">
        <v>1886</v>
      </c>
      <c r="D12" s="14">
        <v>23871</v>
      </c>
      <c r="E12" s="14">
        <v>82</v>
      </c>
      <c r="F12" s="14">
        <v>24187</v>
      </c>
      <c r="G12" s="14">
        <v>0</v>
      </c>
      <c r="H12" s="14">
        <v>57</v>
      </c>
      <c r="I12" s="14">
        <v>0</v>
      </c>
      <c r="J12" s="14">
        <v>0</v>
      </c>
      <c r="K12" s="14">
        <v>23995</v>
      </c>
      <c r="L12" s="14">
        <v>4569</v>
      </c>
      <c r="M12" s="14">
        <v>885</v>
      </c>
      <c r="N12" s="14">
        <v>39332</v>
      </c>
      <c r="O12" s="14">
        <v>2326</v>
      </c>
      <c r="P12" s="14">
        <v>36246</v>
      </c>
      <c r="Q12" s="14">
        <v>24908</v>
      </c>
      <c r="R12" s="14">
        <v>40630</v>
      </c>
      <c r="S12" s="14">
        <v>1470</v>
      </c>
      <c r="T12" s="15"/>
    </row>
    <row r="13" spans="1:20">
      <c r="A13" s="13">
        <v>1998</v>
      </c>
      <c r="B13" s="20">
        <v>215300</v>
      </c>
      <c r="C13" s="14">
        <v>1058</v>
      </c>
      <c r="D13" s="14">
        <v>25329</v>
      </c>
      <c r="E13" s="14">
        <v>117</v>
      </c>
      <c r="F13" s="14">
        <v>15016</v>
      </c>
      <c r="G13" s="14">
        <v>0</v>
      </c>
      <c r="H13" s="14">
        <v>141</v>
      </c>
      <c r="I13" s="14">
        <v>6006</v>
      </c>
      <c r="J13" s="14">
        <v>0</v>
      </c>
      <c r="K13" s="14">
        <v>15895</v>
      </c>
      <c r="L13" s="14">
        <v>4983</v>
      </c>
      <c r="M13" s="14">
        <v>1194</v>
      </c>
      <c r="N13" s="14">
        <v>38703</v>
      </c>
      <c r="O13" s="14">
        <v>1551</v>
      </c>
      <c r="P13" s="14">
        <v>33520</v>
      </c>
      <c r="Q13" s="14">
        <v>35219</v>
      </c>
      <c r="R13" s="14">
        <v>35310</v>
      </c>
      <c r="S13" s="14">
        <v>1257</v>
      </c>
      <c r="T13" s="15"/>
    </row>
    <row r="14" spans="1:20">
      <c r="A14" s="13">
        <v>1999</v>
      </c>
      <c r="B14" s="20">
        <v>239325</v>
      </c>
      <c r="C14" s="14">
        <v>1025</v>
      </c>
      <c r="D14" s="14">
        <v>24325</v>
      </c>
      <c r="E14" s="14">
        <v>187</v>
      </c>
      <c r="F14" s="14">
        <v>16769</v>
      </c>
      <c r="G14" s="14">
        <v>0</v>
      </c>
      <c r="H14" s="14">
        <v>320</v>
      </c>
      <c r="I14" s="14">
        <v>6378</v>
      </c>
      <c r="J14" s="14">
        <v>0</v>
      </c>
      <c r="K14" s="14">
        <v>17429</v>
      </c>
      <c r="L14" s="14">
        <v>5437</v>
      </c>
      <c r="M14" s="14">
        <v>1147</v>
      </c>
      <c r="N14" s="14">
        <v>45335</v>
      </c>
      <c r="O14" s="14">
        <v>1276</v>
      </c>
      <c r="P14" s="14">
        <v>33106</v>
      </c>
      <c r="Q14" s="14">
        <v>49754</v>
      </c>
      <c r="R14" s="14">
        <v>35819</v>
      </c>
      <c r="S14" s="14">
        <v>1018</v>
      </c>
      <c r="T14" s="15"/>
    </row>
    <row r="15" spans="1:20">
      <c r="A15" s="16">
        <v>2000</v>
      </c>
      <c r="B15" s="21">
        <v>266400</v>
      </c>
      <c r="C15" s="22">
        <v>1259</v>
      </c>
      <c r="D15" s="22">
        <v>26053</v>
      </c>
      <c r="E15" s="22">
        <v>130</v>
      </c>
      <c r="F15" s="22">
        <v>15815</v>
      </c>
      <c r="G15" s="22">
        <v>0</v>
      </c>
      <c r="H15" s="22">
        <v>243</v>
      </c>
      <c r="I15" s="22">
        <v>10214</v>
      </c>
      <c r="J15" s="22">
        <v>0</v>
      </c>
      <c r="K15" s="22">
        <v>18992</v>
      </c>
      <c r="L15" s="22">
        <v>5894</v>
      </c>
      <c r="M15" s="22">
        <v>1105</v>
      </c>
      <c r="N15" s="22">
        <v>52923</v>
      </c>
      <c r="O15" s="22">
        <v>1481</v>
      </c>
      <c r="P15" s="22">
        <v>35506</v>
      </c>
      <c r="Q15" s="22">
        <v>53326</v>
      </c>
      <c r="R15" s="22">
        <v>42306</v>
      </c>
      <c r="S15" s="22">
        <v>1153</v>
      </c>
      <c r="T15" s="15"/>
    </row>
    <row r="16" spans="1:20">
      <c r="A16" s="17">
        <v>2001</v>
      </c>
      <c r="B16" s="14">
        <v>285224</v>
      </c>
      <c r="C16" s="14">
        <v>1195</v>
      </c>
      <c r="D16" s="14">
        <v>25831</v>
      </c>
      <c r="E16" s="14">
        <v>123</v>
      </c>
      <c r="F16" s="14">
        <v>17380</v>
      </c>
      <c r="G16" s="14">
        <v>0</v>
      </c>
      <c r="H16" s="14">
        <v>208</v>
      </c>
      <c r="I16" s="14">
        <v>11714</v>
      </c>
      <c r="J16" s="14">
        <v>0</v>
      </c>
      <c r="K16" s="14">
        <v>19610</v>
      </c>
      <c r="L16" s="14">
        <v>5171</v>
      </c>
      <c r="M16" s="14">
        <v>516</v>
      </c>
      <c r="N16" s="14">
        <v>60807</v>
      </c>
      <c r="O16" s="14">
        <v>1325</v>
      </c>
      <c r="P16" s="14">
        <v>38488</v>
      </c>
      <c r="Q16" s="14">
        <v>53996</v>
      </c>
      <c r="R16" s="14">
        <v>47465</v>
      </c>
      <c r="S16" s="14">
        <v>1394</v>
      </c>
      <c r="T16" s="15"/>
    </row>
    <row r="17" spans="1:20">
      <c r="A17" s="13">
        <v>2002</v>
      </c>
      <c r="B17" s="14">
        <v>306474.06400000001</v>
      </c>
      <c r="C17" s="14">
        <v>1075.4090000000001</v>
      </c>
      <c r="D17" s="14">
        <v>26625.596000000001</v>
      </c>
      <c r="E17" s="14">
        <v>121.828</v>
      </c>
      <c r="F17" s="14">
        <v>22608.173999999999</v>
      </c>
      <c r="G17" s="14">
        <v>0</v>
      </c>
      <c r="H17" s="14">
        <v>213.946</v>
      </c>
      <c r="I17" s="14">
        <v>10569.58</v>
      </c>
      <c r="J17" s="14">
        <v>0</v>
      </c>
      <c r="K17" s="14">
        <v>18144.210999999999</v>
      </c>
      <c r="L17" s="14">
        <v>4933.5360000000001</v>
      </c>
      <c r="M17" s="14">
        <v>970.904</v>
      </c>
      <c r="N17" s="14">
        <v>69836.554000000004</v>
      </c>
      <c r="O17" s="14">
        <v>1252.7270000000001</v>
      </c>
      <c r="P17" s="14">
        <v>46273.404000000002</v>
      </c>
      <c r="Q17" s="14">
        <v>52705.298000000003</v>
      </c>
      <c r="R17" s="14">
        <v>49638.106</v>
      </c>
      <c r="S17" s="14">
        <v>1504.7929999999999</v>
      </c>
      <c r="T17" s="15"/>
    </row>
    <row r="18" spans="1:20">
      <c r="A18" s="13">
        <v>2003</v>
      </c>
      <c r="B18" s="14">
        <v>322451.69699999999</v>
      </c>
      <c r="C18" s="14">
        <v>884.47699999999998</v>
      </c>
      <c r="D18" s="14">
        <v>28266.679</v>
      </c>
      <c r="E18" s="14">
        <v>118.45</v>
      </c>
      <c r="F18" s="14">
        <v>21735.272000000001</v>
      </c>
      <c r="G18" s="14">
        <v>0.80200000000000005</v>
      </c>
      <c r="H18" s="14">
        <v>182.435</v>
      </c>
      <c r="I18" s="14">
        <v>10072.245000000001</v>
      </c>
      <c r="J18" s="14">
        <v>0</v>
      </c>
      <c r="K18" s="14">
        <v>18504.469000000001</v>
      </c>
      <c r="L18" s="14">
        <v>5414.4290000000001</v>
      </c>
      <c r="M18" s="14">
        <v>1651.6389999999999</v>
      </c>
      <c r="N18" s="14">
        <v>72764.063999999998</v>
      </c>
      <c r="O18" s="14">
        <v>1547.279</v>
      </c>
      <c r="P18" s="14">
        <v>52695.260999999999</v>
      </c>
      <c r="Q18" s="14">
        <v>56594.743000000002</v>
      </c>
      <c r="R18" s="14">
        <v>50521.792999999998</v>
      </c>
      <c r="S18" s="14">
        <v>1497.6610000000001</v>
      </c>
      <c r="T18" s="15"/>
    </row>
    <row r="19" spans="1:20">
      <c r="A19" s="23">
        <v>2004</v>
      </c>
      <c r="B19" s="14">
        <v>342147.967</v>
      </c>
      <c r="C19" s="14">
        <v>809.66499999999996</v>
      </c>
      <c r="D19" s="14">
        <v>36169.110999999997</v>
      </c>
      <c r="E19" s="14">
        <v>134.80500000000001</v>
      </c>
      <c r="F19" s="14">
        <v>27945.113000000001</v>
      </c>
      <c r="G19" s="14">
        <v>13.733000000000001</v>
      </c>
      <c r="H19" s="14">
        <v>264.755</v>
      </c>
      <c r="I19" s="14">
        <v>11655.794</v>
      </c>
      <c r="J19" s="14">
        <v>0</v>
      </c>
      <c r="K19" s="14">
        <v>15715.175999999999</v>
      </c>
      <c r="L19" s="14">
        <v>5165.8819999999996</v>
      </c>
      <c r="M19" s="14">
        <v>1414.1030000000001</v>
      </c>
      <c r="N19" s="14">
        <v>77673.369000000006</v>
      </c>
      <c r="O19" s="14">
        <v>932.12900000000002</v>
      </c>
      <c r="P19" s="14">
        <v>50432.669000000002</v>
      </c>
      <c r="Q19" s="14">
        <v>61887.309000000001</v>
      </c>
      <c r="R19" s="14">
        <v>50284.904000000002</v>
      </c>
      <c r="S19" s="14">
        <v>1649.451</v>
      </c>
      <c r="T19" s="15"/>
    </row>
    <row r="20" spans="1:20">
      <c r="A20" s="16">
        <v>2005</v>
      </c>
      <c r="B20" s="14">
        <v>364639.33100000001</v>
      </c>
      <c r="C20" s="14">
        <v>902.85799999999995</v>
      </c>
      <c r="D20" s="14">
        <v>35779.813000000002</v>
      </c>
      <c r="E20" s="14">
        <v>144.58000000000001</v>
      </c>
      <c r="F20" s="14">
        <v>33726.807999999997</v>
      </c>
      <c r="G20" s="14">
        <v>13.166</v>
      </c>
      <c r="H20" s="14">
        <v>217.14599999999999</v>
      </c>
      <c r="I20" s="14">
        <v>10581.146000000001</v>
      </c>
      <c r="J20" s="14">
        <v>0</v>
      </c>
      <c r="K20" s="14">
        <v>17540.668000000001</v>
      </c>
      <c r="L20" s="14">
        <v>4706.87</v>
      </c>
      <c r="M20" s="14">
        <v>1307.779</v>
      </c>
      <c r="N20" s="14">
        <v>78028.417000000001</v>
      </c>
      <c r="O20" s="14">
        <v>987.26900000000001</v>
      </c>
      <c r="P20" s="14">
        <v>57241.042000000001</v>
      </c>
      <c r="Q20" s="14">
        <v>71230.406000000003</v>
      </c>
      <c r="R20" s="14">
        <v>50392.078000000001</v>
      </c>
      <c r="S20" s="14">
        <v>1839.2860000000001</v>
      </c>
      <c r="T20" s="15"/>
    </row>
    <row r="21" spans="1:20">
      <c r="A21" s="17">
        <v>2006</v>
      </c>
      <c r="B21" s="18">
        <v>381180.70899999997</v>
      </c>
      <c r="C21" s="19">
        <v>1249.721</v>
      </c>
      <c r="D21" s="19">
        <v>36526.608</v>
      </c>
      <c r="E21" s="19">
        <v>137.565</v>
      </c>
      <c r="F21" s="19">
        <v>39145.680999999997</v>
      </c>
      <c r="G21" s="19">
        <v>17.419</v>
      </c>
      <c r="H21" s="19">
        <v>216.83699999999999</v>
      </c>
      <c r="I21" s="19">
        <v>10424.657999999999</v>
      </c>
      <c r="J21" s="19">
        <v>0</v>
      </c>
      <c r="K21" s="19">
        <v>16694.238000000001</v>
      </c>
      <c r="L21" s="19">
        <v>5262.5860000000002</v>
      </c>
      <c r="M21" s="19">
        <v>1189.27</v>
      </c>
      <c r="N21" s="19">
        <v>82799.957999999999</v>
      </c>
      <c r="O21" s="19">
        <v>797.00800000000004</v>
      </c>
      <c r="P21" s="19">
        <v>60747.502999999997</v>
      </c>
      <c r="Q21" s="19">
        <v>73967.001000000004</v>
      </c>
      <c r="R21" s="19">
        <v>49930.847999999998</v>
      </c>
      <c r="S21" s="19">
        <v>2073.808</v>
      </c>
      <c r="T21" s="15"/>
    </row>
    <row r="22" spans="1:20">
      <c r="A22" s="13">
        <v>2007</v>
      </c>
      <c r="B22" s="20">
        <v>403124.50099999999</v>
      </c>
      <c r="C22" s="14">
        <v>1599.194</v>
      </c>
      <c r="D22" s="14">
        <v>35738.82</v>
      </c>
      <c r="E22" s="14">
        <v>131.20099999999999</v>
      </c>
      <c r="F22" s="14">
        <v>44781.497000000003</v>
      </c>
      <c r="G22" s="14">
        <v>11.478</v>
      </c>
      <c r="H22" s="14">
        <v>234.64099999999999</v>
      </c>
      <c r="I22" s="14">
        <v>11182.401</v>
      </c>
      <c r="J22" s="14">
        <v>0</v>
      </c>
      <c r="K22" s="14">
        <v>19095.275000000001</v>
      </c>
      <c r="L22" s="14">
        <v>5713.9120000000003</v>
      </c>
      <c r="M22" s="14">
        <v>1229.683</v>
      </c>
      <c r="N22" s="14">
        <v>96253.688999999998</v>
      </c>
      <c r="O22" s="14">
        <v>689.01599999999996</v>
      </c>
      <c r="P22" s="14">
        <v>60025.42</v>
      </c>
      <c r="Q22" s="14">
        <v>72786.922000000006</v>
      </c>
      <c r="R22" s="14">
        <v>51298.701000000001</v>
      </c>
      <c r="S22" s="14">
        <v>2352.6489999999999</v>
      </c>
      <c r="T22" s="15"/>
    </row>
    <row r="23" spans="1:20">
      <c r="A23" s="13">
        <v>2008</v>
      </c>
      <c r="B23" s="20">
        <v>422355.12599999999</v>
      </c>
      <c r="C23" s="14">
        <v>1165.462</v>
      </c>
      <c r="D23" s="14">
        <v>37657.231</v>
      </c>
      <c r="E23" s="14">
        <v>113.907</v>
      </c>
      <c r="F23" s="14">
        <v>49316.491000000002</v>
      </c>
      <c r="G23" s="14">
        <v>7.7009999999999996</v>
      </c>
      <c r="H23" s="14">
        <v>203.20699999999999</v>
      </c>
      <c r="I23" s="14">
        <v>8103.3029999999999</v>
      </c>
      <c r="J23" s="14">
        <v>0</v>
      </c>
      <c r="K23" s="14">
        <v>17731.467000000001</v>
      </c>
      <c r="L23" s="14">
        <v>6822.7089999999998</v>
      </c>
      <c r="M23" s="14">
        <v>917.36800000000005</v>
      </c>
      <c r="N23" s="14">
        <v>107216.12</v>
      </c>
      <c r="O23" s="14">
        <v>1023.244</v>
      </c>
      <c r="P23" s="14">
        <v>61136.616000000002</v>
      </c>
      <c r="Q23" s="14">
        <v>76121.81</v>
      </c>
      <c r="R23" s="14">
        <v>52455.358</v>
      </c>
      <c r="S23" s="14">
        <v>2363.1320000000001</v>
      </c>
      <c r="T23" s="15"/>
    </row>
    <row r="24" spans="1:20">
      <c r="A24" s="13">
        <v>2009</v>
      </c>
      <c r="B24" s="20">
        <v>433603.745</v>
      </c>
      <c r="C24" s="14">
        <v>845.14599999999996</v>
      </c>
      <c r="D24" s="14">
        <v>36058.741000000002</v>
      </c>
      <c r="E24" s="14">
        <v>123.589</v>
      </c>
      <c r="F24" s="14">
        <v>54308.250999999997</v>
      </c>
      <c r="G24" s="14">
        <v>5.4580000000000002</v>
      </c>
      <c r="H24" s="14">
        <v>187.958</v>
      </c>
      <c r="I24" s="14">
        <v>8465.7780000000002</v>
      </c>
      <c r="J24" s="14">
        <v>0</v>
      </c>
      <c r="K24" s="14">
        <v>17545.972000000002</v>
      </c>
      <c r="L24" s="14">
        <v>7515.3710000000001</v>
      </c>
      <c r="M24" s="14">
        <v>825.73800000000006</v>
      </c>
      <c r="N24" s="14">
        <v>107224.71400000001</v>
      </c>
      <c r="O24" s="14">
        <v>1072.4010000000001</v>
      </c>
      <c r="P24" s="14">
        <v>65611.660999999993</v>
      </c>
      <c r="Q24" s="14">
        <v>71951.251000000004</v>
      </c>
      <c r="R24" s="14">
        <v>59177.4</v>
      </c>
      <c r="S24" s="14">
        <v>2684.3150000000001</v>
      </c>
      <c r="T24" s="15"/>
    </row>
    <row r="25" spans="1:20">
      <c r="A25" s="16">
        <v>2010</v>
      </c>
      <c r="B25" s="21">
        <v>474660.20500000002</v>
      </c>
      <c r="C25" s="22">
        <v>1546.123</v>
      </c>
      <c r="D25" s="22">
        <v>40885.523000000001</v>
      </c>
      <c r="E25" s="22">
        <v>146.94999999999999</v>
      </c>
      <c r="F25" s="22">
        <v>62767.222999999998</v>
      </c>
      <c r="G25" s="22">
        <v>37.851999999999997</v>
      </c>
      <c r="H25" s="22">
        <v>195.64500000000001</v>
      </c>
      <c r="I25" s="22">
        <v>10149.654</v>
      </c>
      <c r="J25" s="22">
        <v>0</v>
      </c>
      <c r="K25" s="22">
        <v>22203.575000000001</v>
      </c>
      <c r="L25" s="22">
        <v>8935.1620000000003</v>
      </c>
      <c r="M25" s="22">
        <v>1150.328</v>
      </c>
      <c r="N25" s="22">
        <v>118271.671</v>
      </c>
      <c r="O25" s="22">
        <v>4294.87</v>
      </c>
      <c r="P25" s="22">
        <v>68152.725000000006</v>
      </c>
      <c r="Q25" s="22">
        <v>70621.572</v>
      </c>
      <c r="R25" s="22">
        <v>62567.627</v>
      </c>
      <c r="S25" s="22">
        <v>2733.7060000000001</v>
      </c>
      <c r="T25" s="15"/>
    </row>
    <row r="26" spans="1:20">
      <c r="A26" s="13">
        <v>2011</v>
      </c>
      <c r="B26" s="14">
        <v>496893.36599999998</v>
      </c>
      <c r="C26" s="14">
        <v>1384.4059999999999</v>
      </c>
      <c r="D26" s="14">
        <v>39131.349000000002</v>
      </c>
      <c r="E26" s="14">
        <v>197.97800000000001</v>
      </c>
      <c r="F26" s="14">
        <v>68952.842000000004</v>
      </c>
      <c r="G26" s="14">
        <v>37.369999999999997</v>
      </c>
      <c r="H26" s="14">
        <v>156.054</v>
      </c>
      <c r="I26" s="14">
        <v>10749.543</v>
      </c>
      <c r="J26" s="14">
        <v>0</v>
      </c>
      <c r="K26" s="14">
        <v>23791.335999999999</v>
      </c>
      <c r="L26" s="14">
        <v>12046.834000000001</v>
      </c>
      <c r="M26" s="14">
        <v>1580.1</v>
      </c>
      <c r="N26" s="14">
        <v>118040.689</v>
      </c>
      <c r="O26" s="14">
        <v>7181.3109999999997</v>
      </c>
      <c r="P26" s="14">
        <v>69480.707999999999</v>
      </c>
      <c r="Q26" s="14">
        <v>71706.038</v>
      </c>
      <c r="R26" s="14">
        <v>69578.813999999998</v>
      </c>
      <c r="S26" s="14">
        <v>2877.9929999999999</v>
      </c>
      <c r="T26" s="15"/>
    </row>
    <row r="27" spans="1:20" s="24" customFormat="1">
      <c r="A27" s="13">
        <v>2012</v>
      </c>
      <c r="B27" s="14">
        <v>509574.32900000003</v>
      </c>
      <c r="C27" s="14">
        <v>1981.1990000000001</v>
      </c>
      <c r="D27" s="14">
        <v>35685.485000000001</v>
      </c>
      <c r="E27" s="14">
        <v>264.24299999999999</v>
      </c>
      <c r="F27" s="14">
        <v>76386.994999999995</v>
      </c>
      <c r="G27" s="14">
        <v>138.12100000000001</v>
      </c>
      <c r="H27" s="14">
        <v>239.22200000000001</v>
      </c>
      <c r="I27" s="14">
        <v>14609.288</v>
      </c>
      <c r="J27" s="14">
        <v>0</v>
      </c>
      <c r="K27" s="14">
        <v>28546.976999999999</v>
      </c>
      <c r="L27" s="14">
        <v>11582.557000000001</v>
      </c>
      <c r="M27" s="14">
        <v>1264.902</v>
      </c>
      <c r="N27" s="14">
        <v>118763.83900000001</v>
      </c>
      <c r="O27" s="14">
        <v>7765.1329999999998</v>
      </c>
      <c r="P27" s="14">
        <v>64461.508999999998</v>
      </c>
      <c r="Q27" s="14">
        <v>70202.138000000006</v>
      </c>
      <c r="R27" s="14">
        <v>74601.937999999995</v>
      </c>
      <c r="S27" s="14">
        <v>3080.7829999999999</v>
      </c>
      <c r="T27" s="15"/>
    </row>
    <row r="28" spans="1:20" s="24" customFormat="1">
      <c r="A28" s="13">
        <v>2013</v>
      </c>
      <c r="B28" s="14">
        <v>517147.87300000002</v>
      </c>
      <c r="C28" s="14">
        <v>2184.346</v>
      </c>
      <c r="D28" s="14">
        <v>38074.35</v>
      </c>
      <c r="E28" s="14">
        <v>302.05599999999998</v>
      </c>
      <c r="F28" s="14">
        <v>80861.254000000001</v>
      </c>
      <c r="G28" s="14">
        <v>581.86400000000003</v>
      </c>
      <c r="H28" s="14">
        <v>231.66300000000001</v>
      </c>
      <c r="I28" s="14">
        <v>14048.956</v>
      </c>
      <c r="J28" s="14">
        <v>0</v>
      </c>
      <c r="K28" s="14">
        <v>30309.811000000002</v>
      </c>
      <c r="L28" s="14">
        <v>12206.499</v>
      </c>
      <c r="M28" s="14">
        <v>1285.3579999999999</v>
      </c>
      <c r="N28" s="14">
        <v>121230.287</v>
      </c>
      <c r="O28" s="14">
        <v>7927.8379999999997</v>
      </c>
      <c r="P28" s="14">
        <v>67705.184999999998</v>
      </c>
      <c r="Q28" s="14">
        <v>68716.361999999994</v>
      </c>
      <c r="R28" s="14">
        <v>68300.364000000001</v>
      </c>
      <c r="S28" s="14">
        <v>3181.681</v>
      </c>
      <c r="T28" s="15"/>
    </row>
    <row r="29" spans="1:20" s="24" customFormat="1">
      <c r="A29" s="13">
        <v>2014</v>
      </c>
      <c r="B29" s="14">
        <v>521970.90299999999</v>
      </c>
      <c r="C29" s="14">
        <v>799.39099999999996</v>
      </c>
      <c r="D29" s="14">
        <v>37424.885000000002</v>
      </c>
      <c r="E29" s="14">
        <v>513.39499999999998</v>
      </c>
      <c r="F29" s="14">
        <v>73425.27</v>
      </c>
      <c r="G29" s="14">
        <v>399.73700000000002</v>
      </c>
      <c r="H29" s="14">
        <v>151.727</v>
      </c>
      <c r="I29" s="14">
        <v>9961.74</v>
      </c>
      <c r="J29" s="14">
        <v>0</v>
      </c>
      <c r="K29" s="14">
        <v>28777.546999999999</v>
      </c>
      <c r="L29" s="14">
        <v>10011.236000000001</v>
      </c>
      <c r="M29" s="14">
        <v>808.04700000000003</v>
      </c>
      <c r="N29" s="14">
        <v>122694.924</v>
      </c>
      <c r="O29" s="14">
        <v>7618.8519999999999</v>
      </c>
      <c r="P29" s="14">
        <v>77493.308000000005</v>
      </c>
      <c r="Q29" s="14">
        <v>73125.603000000003</v>
      </c>
      <c r="R29" s="14">
        <v>75684.56</v>
      </c>
      <c r="S29" s="14">
        <v>3080.6790000000001</v>
      </c>
      <c r="T29" s="15"/>
    </row>
    <row r="30" spans="1:20" s="24" customFormat="1">
      <c r="A30" s="16">
        <v>2015</v>
      </c>
      <c r="B30" s="14">
        <v>528091.19299999997</v>
      </c>
      <c r="C30" s="14">
        <v>768.86</v>
      </c>
      <c r="D30" s="14">
        <v>47218.627</v>
      </c>
      <c r="E30" s="14">
        <v>2816.3690000000001</v>
      </c>
      <c r="F30" s="14">
        <v>68377.706999999995</v>
      </c>
      <c r="G30" s="14">
        <v>383.43299999999999</v>
      </c>
      <c r="H30" s="14">
        <v>168.642</v>
      </c>
      <c r="I30" s="14">
        <v>9065.2080000000005</v>
      </c>
      <c r="J30" s="14">
        <v>8.66</v>
      </c>
      <c r="K30" s="14">
        <v>45075.936000000002</v>
      </c>
      <c r="L30" s="14">
        <v>8066.8429999999998</v>
      </c>
      <c r="M30" s="14">
        <v>687.36599999999999</v>
      </c>
      <c r="N30" s="14">
        <v>114076.266</v>
      </c>
      <c r="O30" s="14">
        <v>6539.84</v>
      </c>
      <c r="P30" s="14">
        <v>78460.706999999995</v>
      </c>
      <c r="Q30" s="14">
        <v>84607.657999999996</v>
      </c>
      <c r="R30" s="14">
        <v>58739.603000000003</v>
      </c>
      <c r="S30" s="14">
        <v>3029.4679999999998</v>
      </c>
      <c r="T30" s="15"/>
    </row>
    <row r="31" spans="1:20" s="24" customFormat="1">
      <c r="A31" s="13">
        <v>2016</v>
      </c>
      <c r="B31" s="18">
        <v>540440.85400000005</v>
      </c>
      <c r="C31" s="19">
        <v>874.13099999999997</v>
      </c>
      <c r="D31" s="19">
        <v>51006.66</v>
      </c>
      <c r="E31" s="19">
        <v>3105.7579999999998</v>
      </c>
      <c r="F31" s="19">
        <v>65939.273000000001</v>
      </c>
      <c r="G31" s="19">
        <v>429.41800000000001</v>
      </c>
      <c r="H31" s="19">
        <v>186.76900000000001</v>
      </c>
      <c r="I31" s="19">
        <v>13583.162</v>
      </c>
      <c r="J31" s="19">
        <v>2840.9780000000001</v>
      </c>
      <c r="K31" s="19">
        <v>57085.319000000003</v>
      </c>
      <c r="L31" s="19">
        <v>10598.883</v>
      </c>
      <c r="M31" s="19">
        <v>1156.3800000000001</v>
      </c>
      <c r="N31" s="19">
        <v>111645.164</v>
      </c>
      <c r="O31" s="19">
        <v>9674.0020000000004</v>
      </c>
      <c r="P31" s="19">
        <v>69054.766000000003</v>
      </c>
      <c r="Q31" s="19">
        <v>81884.729000000007</v>
      </c>
      <c r="R31" s="19">
        <v>58252.913</v>
      </c>
      <c r="S31" s="19">
        <v>3122.549</v>
      </c>
      <c r="T31" s="15"/>
    </row>
    <row r="32" spans="1:20" s="24" customFormat="1">
      <c r="A32" s="13">
        <v>2017</v>
      </c>
      <c r="B32" s="20">
        <v>553530.10699999996</v>
      </c>
      <c r="C32" s="14">
        <v>841.56899999999996</v>
      </c>
      <c r="D32" s="14">
        <v>26550.922999999999</v>
      </c>
      <c r="E32" s="14">
        <v>2673.6149999999998</v>
      </c>
      <c r="F32" s="14">
        <v>62555.722999999998</v>
      </c>
      <c r="G32" s="14">
        <v>480.42599999999999</v>
      </c>
      <c r="H32" s="14">
        <v>184.66800000000001</v>
      </c>
      <c r="I32" s="14">
        <v>22677.063999999998</v>
      </c>
      <c r="J32" s="14">
        <v>3052.4319999999998</v>
      </c>
      <c r="K32" s="14">
        <v>61850.743999999999</v>
      </c>
      <c r="L32" s="14">
        <v>20911.898000000001</v>
      </c>
      <c r="M32" s="14">
        <v>1293.8869999999999</v>
      </c>
      <c r="N32" s="14">
        <v>131897.04300000001</v>
      </c>
      <c r="O32" s="14">
        <v>9715.7129999999997</v>
      </c>
      <c r="P32" s="14">
        <v>66047.667000000001</v>
      </c>
      <c r="Q32" s="14">
        <v>84097.327999999994</v>
      </c>
      <c r="R32" s="14">
        <v>55565.892999999996</v>
      </c>
      <c r="S32" s="14">
        <v>3133.5149999999999</v>
      </c>
      <c r="T32" s="15"/>
    </row>
    <row r="33" spans="1:21" s="24" customFormat="1">
      <c r="A33" s="13">
        <v>2018</v>
      </c>
      <c r="B33" s="20">
        <v>570646.50699999998</v>
      </c>
      <c r="C33" s="14">
        <v>640.73900000000003</v>
      </c>
      <c r="D33" s="14">
        <v>38495.983</v>
      </c>
      <c r="E33" s="14">
        <v>2649.4589999999998</v>
      </c>
      <c r="F33" s="14">
        <v>62929.39</v>
      </c>
      <c r="G33" s="14">
        <v>514.49400000000003</v>
      </c>
      <c r="H33" s="14">
        <v>183.66900000000001</v>
      </c>
      <c r="I33" s="14">
        <v>20588.807000000001</v>
      </c>
      <c r="J33" s="14">
        <v>3718.1990000000001</v>
      </c>
      <c r="K33" s="14">
        <v>74188.982000000004</v>
      </c>
      <c r="L33" s="14">
        <v>30980.844000000001</v>
      </c>
      <c r="M33" s="14">
        <v>1626.9829999999999</v>
      </c>
      <c r="N33" s="14">
        <v>129631.99800000001</v>
      </c>
      <c r="O33" s="14">
        <v>11742.504999999999</v>
      </c>
      <c r="P33" s="14">
        <v>60066.483999999997</v>
      </c>
      <c r="Q33" s="14">
        <v>76124.555999999997</v>
      </c>
      <c r="R33" s="14">
        <v>53192.097999999998</v>
      </c>
      <c r="S33" s="14">
        <v>3371.319</v>
      </c>
      <c r="T33" s="15"/>
    </row>
    <row r="34" spans="1:21" s="24" customFormat="1">
      <c r="A34" s="13">
        <v>2019</v>
      </c>
      <c r="B34" s="20">
        <v>563040.30500000005</v>
      </c>
      <c r="C34" s="14">
        <v>1846.8910000000001</v>
      </c>
      <c r="D34" s="14">
        <v>37527.898000000001</v>
      </c>
      <c r="E34" s="14">
        <v>2877.8960000000002</v>
      </c>
      <c r="F34" s="14">
        <v>60052.894999999997</v>
      </c>
      <c r="G34" s="14">
        <v>562.07500000000005</v>
      </c>
      <c r="H34" s="14">
        <v>167.97499999999999</v>
      </c>
      <c r="I34" s="14">
        <v>29016.048999999999</v>
      </c>
      <c r="J34" s="14">
        <v>2463.63</v>
      </c>
      <c r="K34" s="14">
        <v>73976.877999999997</v>
      </c>
      <c r="L34" s="14">
        <v>28715.887999999999</v>
      </c>
      <c r="M34" s="14">
        <v>1604.431</v>
      </c>
      <c r="N34" s="14">
        <v>123904.967</v>
      </c>
      <c r="O34" s="14">
        <v>12282.267</v>
      </c>
      <c r="P34" s="14">
        <v>55753.828999999998</v>
      </c>
      <c r="Q34" s="14">
        <v>79827.085999999996</v>
      </c>
      <c r="R34" s="14">
        <v>48465.021999999997</v>
      </c>
      <c r="S34" s="14">
        <v>3994.6289999999999</v>
      </c>
      <c r="T34" s="15"/>
    </row>
    <row r="35" spans="1:21" s="24" customFormat="1">
      <c r="A35" s="25">
        <v>2020</v>
      </c>
      <c r="B35" s="21">
        <v>552162.16</v>
      </c>
      <c r="C35" s="22">
        <v>5122.1760000000004</v>
      </c>
      <c r="D35" s="22">
        <v>40647.379999999997</v>
      </c>
      <c r="E35" s="22">
        <v>2568.6439999999998</v>
      </c>
      <c r="F35" s="22">
        <v>57135.627</v>
      </c>
      <c r="G35" s="22">
        <v>609.55100000000004</v>
      </c>
      <c r="H35" s="22">
        <v>167.834</v>
      </c>
      <c r="I35" s="22">
        <v>29808.673999999999</v>
      </c>
      <c r="J35" s="22">
        <v>3552.567</v>
      </c>
      <c r="K35" s="22">
        <v>72512.660999999993</v>
      </c>
      <c r="L35" s="22">
        <v>27875.046999999999</v>
      </c>
      <c r="M35" s="22">
        <v>2221.1489999999999</v>
      </c>
      <c r="N35" s="22">
        <v>114103.936</v>
      </c>
      <c r="O35" s="22">
        <v>12599.529</v>
      </c>
      <c r="P35" s="22">
        <v>58217.106</v>
      </c>
      <c r="Q35" s="22">
        <v>85865.577000000005</v>
      </c>
      <c r="R35" s="22">
        <v>35332.874000000003</v>
      </c>
      <c r="S35" s="22">
        <v>3821.8270000000002</v>
      </c>
      <c r="T35" s="15"/>
    </row>
    <row r="36" spans="1:21" s="24" customFormat="1">
      <c r="A36" s="13">
        <v>2021</v>
      </c>
      <c r="B36" s="20">
        <v>576809.48800000001</v>
      </c>
      <c r="C36" s="14">
        <v>5343.8890000000001</v>
      </c>
      <c r="D36" s="14">
        <v>40353.946000000004</v>
      </c>
      <c r="E36" s="14">
        <v>2811.7570000000001</v>
      </c>
      <c r="F36" s="14">
        <v>60506.262000000002</v>
      </c>
      <c r="G36" s="14">
        <v>644.01800000000003</v>
      </c>
      <c r="H36" s="14">
        <v>182.18</v>
      </c>
      <c r="I36" s="14">
        <v>31503.575000000001</v>
      </c>
      <c r="J36" s="14">
        <v>3776.6439999999998</v>
      </c>
      <c r="K36" s="14">
        <v>82232.649999999994</v>
      </c>
      <c r="L36" s="14">
        <v>30622.785</v>
      </c>
      <c r="M36" s="14">
        <v>2204.8159999999998</v>
      </c>
      <c r="N36" s="14">
        <v>111228.524</v>
      </c>
      <c r="O36" s="14">
        <v>14322.433000000001</v>
      </c>
      <c r="P36" s="14">
        <v>61841.016000000003</v>
      </c>
      <c r="Q36" s="14">
        <v>81381.672000000006</v>
      </c>
      <c r="R36" s="14">
        <v>43885.392999999996</v>
      </c>
      <c r="S36" s="14">
        <v>3967.9259999999999</v>
      </c>
      <c r="T36" s="15"/>
    </row>
    <row r="37" spans="1:21" s="24" customFormat="1" ht="16.5" thickBot="1">
      <c r="A37" s="26">
        <v>2022</v>
      </c>
      <c r="B37" s="27">
        <v>594400.36499999999</v>
      </c>
      <c r="C37" s="27">
        <v>4336.7539999999999</v>
      </c>
      <c r="D37" s="27">
        <v>46579.328999999998</v>
      </c>
      <c r="E37" s="27">
        <v>2468.9160000000002</v>
      </c>
      <c r="F37" s="27">
        <v>54283.453000000001</v>
      </c>
      <c r="G37" s="27">
        <v>769.03300000000002</v>
      </c>
      <c r="H37" s="27">
        <v>295.03300000000002</v>
      </c>
      <c r="I37" s="27">
        <v>33641.328999999998</v>
      </c>
      <c r="J37" s="27">
        <v>3278.703</v>
      </c>
      <c r="K37" s="27">
        <v>85780.164000000004</v>
      </c>
      <c r="L37" s="27">
        <v>33876.525999999998</v>
      </c>
      <c r="M37" s="27">
        <v>2763.2</v>
      </c>
      <c r="N37" s="27">
        <v>107812.827</v>
      </c>
      <c r="O37" s="27">
        <v>14990.919</v>
      </c>
      <c r="P37" s="27">
        <v>59383.538</v>
      </c>
      <c r="Q37" s="27">
        <v>89843.898000000001</v>
      </c>
      <c r="R37" s="27">
        <v>49481.591</v>
      </c>
      <c r="S37" s="27">
        <v>4815.1530000000002</v>
      </c>
      <c r="T37" s="28">
        <f>K37/B37</f>
        <v>0.14431378083019852</v>
      </c>
    </row>
    <row r="38" spans="1:21" s="29" customFormat="1">
      <c r="A38" s="29" t="s">
        <v>43</v>
      </c>
      <c r="K38" s="29" t="s">
        <v>44</v>
      </c>
      <c r="U38" s="30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22FD-DCA2-4B12-A090-21295F7ECBE3}">
  <dimension ref="A1:T82"/>
  <sheetViews>
    <sheetView topLeftCell="A52" workbookViewId="0">
      <selection activeCell="G90" sqref="G90"/>
    </sheetView>
  </sheetViews>
  <sheetFormatPr defaultColWidth="9.08203125" defaultRowHeight="16"/>
  <cols>
    <col min="1" max="16384" width="9.08203125" style="3"/>
  </cols>
  <sheetData>
    <row r="1" spans="1:20">
      <c r="A1" s="3" t="s">
        <v>45</v>
      </c>
    </row>
    <row r="3" spans="1:20">
      <c r="A3" s="3" t="s">
        <v>70</v>
      </c>
      <c r="T3" s="3" t="s">
        <v>71</v>
      </c>
    </row>
    <row r="4" spans="1:20">
      <c r="B4" s="3" t="s">
        <v>7</v>
      </c>
      <c r="C4" s="3" t="s">
        <v>72</v>
      </c>
      <c r="D4" s="3" t="s">
        <v>73</v>
      </c>
      <c r="E4" s="3" t="s">
        <v>74</v>
      </c>
      <c r="F4" s="3" t="s">
        <v>75</v>
      </c>
      <c r="G4" s="3" t="s">
        <v>76</v>
      </c>
      <c r="H4" s="3" t="s">
        <v>77</v>
      </c>
      <c r="I4" s="3" t="s">
        <v>78</v>
      </c>
      <c r="J4" s="3" t="s">
        <v>46</v>
      </c>
      <c r="K4" s="3" t="s">
        <v>79</v>
      </c>
      <c r="L4" s="3" t="s">
        <v>80</v>
      </c>
      <c r="M4" s="3" t="s">
        <v>81</v>
      </c>
      <c r="N4" s="3" t="s">
        <v>82</v>
      </c>
      <c r="O4" s="3" t="s">
        <v>83</v>
      </c>
      <c r="P4" s="3" t="s">
        <v>84</v>
      </c>
      <c r="Q4" s="3" t="s">
        <v>85</v>
      </c>
      <c r="R4" s="3" t="s">
        <v>86</v>
      </c>
      <c r="S4" s="3" t="s">
        <v>87</v>
      </c>
      <c r="T4" s="3" t="s">
        <v>88</v>
      </c>
    </row>
    <row r="5" spans="1:20">
      <c r="B5" s="3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58</v>
      </c>
      <c r="N5" s="3" t="s">
        <v>59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3" t="s">
        <v>89</v>
      </c>
    </row>
    <row r="6" spans="1:20">
      <c r="A6" s="3">
        <v>1996</v>
      </c>
      <c r="B6" s="3">
        <v>182470</v>
      </c>
      <c r="C6" s="3">
        <v>25686</v>
      </c>
      <c r="D6" s="3">
        <v>10885</v>
      </c>
      <c r="E6" s="3">
        <v>8327</v>
      </c>
      <c r="F6" s="3">
        <v>11189</v>
      </c>
      <c r="G6" s="3">
        <v>3104</v>
      </c>
      <c r="H6" s="3">
        <v>3792</v>
      </c>
      <c r="I6" s="3">
        <v>0</v>
      </c>
      <c r="J6" s="3">
        <v>0</v>
      </c>
      <c r="K6" s="3">
        <v>31898</v>
      </c>
      <c r="L6" s="3">
        <v>7559</v>
      </c>
      <c r="M6" s="3">
        <v>8586</v>
      </c>
      <c r="N6" s="3">
        <v>9226</v>
      </c>
      <c r="O6" s="3">
        <v>7995</v>
      </c>
      <c r="P6" s="3">
        <v>8864</v>
      </c>
      <c r="Q6" s="3">
        <v>17819</v>
      </c>
      <c r="R6" s="3">
        <v>26347</v>
      </c>
      <c r="S6" s="3">
        <v>1194</v>
      </c>
      <c r="T6" s="3">
        <v>0</v>
      </c>
    </row>
    <row r="7" spans="1:20">
      <c r="A7" s="3">
        <v>1997</v>
      </c>
      <c r="B7" s="3">
        <v>200784</v>
      </c>
      <c r="C7" s="3">
        <v>27315</v>
      </c>
      <c r="D7" s="3">
        <v>11450</v>
      </c>
      <c r="E7" s="3">
        <v>8629</v>
      </c>
      <c r="F7" s="3">
        <v>12119</v>
      </c>
      <c r="G7" s="3">
        <v>3448</v>
      </c>
      <c r="H7" s="3">
        <v>4169</v>
      </c>
      <c r="I7" s="3">
        <v>0</v>
      </c>
      <c r="J7" s="3">
        <v>0</v>
      </c>
      <c r="K7" s="3">
        <v>35250</v>
      </c>
      <c r="L7" s="3">
        <v>8069</v>
      </c>
      <c r="M7" s="3">
        <v>9363</v>
      </c>
      <c r="N7" s="3">
        <v>10292</v>
      </c>
      <c r="O7" s="3">
        <v>8734</v>
      </c>
      <c r="P7" s="3">
        <v>11494</v>
      </c>
      <c r="Q7" s="3">
        <v>20361</v>
      </c>
      <c r="R7" s="3">
        <v>28769</v>
      </c>
      <c r="S7" s="3">
        <v>1320</v>
      </c>
      <c r="T7" s="3">
        <v>0</v>
      </c>
    </row>
    <row r="8" spans="1:20">
      <c r="A8" s="3">
        <v>1998</v>
      </c>
      <c r="B8" s="3">
        <v>193470</v>
      </c>
      <c r="C8" s="3">
        <v>26162</v>
      </c>
      <c r="D8" s="3">
        <v>10948</v>
      </c>
      <c r="E8" s="3">
        <v>8279</v>
      </c>
      <c r="F8" s="3">
        <v>11569</v>
      </c>
      <c r="G8" s="3">
        <v>3372</v>
      </c>
      <c r="H8" s="3">
        <v>4139</v>
      </c>
      <c r="I8" s="3">
        <v>0</v>
      </c>
      <c r="J8" s="3">
        <v>0</v>
      </c>
      <c r="K8" s="3">
        <v>33613</v>
      </c>
      <c r="L8" s="3">
        <v>7427</v>
      </c>
      <c r="M8" s="3">
        <v>8544</v>
      </c>
      <c r="N8" s="3">
        <v>9312</v>
      </c>
      <c r="O8" s="3">
        <v>8516</v>
      </c>
      <c r="P8" s="3">
        <v>11746</v>
      </c>
      <c r="Q8" s="3">
        <v>20701</v>
      </c>
      <c r="R8" s="3">
        <v>14130</v>
      </c>
      <c r="S8" s="3">
        <v>1371</v>
      </c>
      <c r="T8" s="3">
        <v>0</v>
      </c>
    </row>
    <row r="9" spans="1:20">
      <c r="A9" s="3">
        <v>1999</v>
      </c>
      <c r="B9" s="3">
        <v>214215</v>
      </c>
      <c r="C9" s="3">
        <v>28447</v>
      </c>
      <c r="D9" s="3">
        <v>11297</v>
      </c>
      <c r="E9" s="3">
        <v>9216</v>
      </c>
      <c r="F9" s="3">
        <v>12922</v>
      </c>
      <c r="G9" s="3">
        <v>3766</v>
      </c>
      <c r="H9" s="3">
        <v>4714</v>
      </c>
      <c r="I9" s="3">
        <v>0</v>
      </c>
      <c r="J9" s="3">
        <v>0</v>
      </c>
      <c r="K9" s="3">
        <v>38032</v>
      </c>
      <c r="L9" s="3">
        <v>8214</v>
      </c>
      <c r="M9" s="3">
        <v>9513</v>
      </c>
      <c r="N9" s="3">
        <v>10521</v>
      </c>
      <c r="O9" s="3">
        <v>9428</v>
      </c>
      <c r="P9" s="3">
        <v>13160</v>
      </c>
      <c r="Q9" s="3">
        <v>22537</v>
      </c>
      <c r="R9" s="3">
        <v>15206</v>
      </c>
      <c r="S9" s="3">
        <v>1472</v>
      </c>
      <c r="T9" s="3">
        <v>0</v>
      </c>
    </row>
    <row r="10" spans="1:20">
      <c r="A10" s="3">
        <v>2000</v>
      </c>
      <c r="B10" s="3">
        <v>239535</v>
      </c>
      <c r="C10" s="3">
        <v>31395</v>
      </c>
      <c r="D10" s="3">
        <v>12409</v>
      </c>
      <c r="E10" s="3">
        <v>10190</v>
      </c>
      <c r="F10" s="3">
        <v>14195</v>
      </c>
      <c r="G10" s="3">
        <v>4279</v>
      </c>
      <c r="H10" s="3">
        <v>5289</v>
      </c>
      <c r="I10" s="3">
        <v>17236</v>
      </c>
      <c r="J10" s="3">
        <v>0</v>
      </c>
      <c r="K10" s="3">
        <v>43885</v>
      </c>
      <c r="L10" s="3">
        <v>9146</v>
      </c>
      <c r="M10" s="3">
        <v>10722</v>
      </c>
      <c r="N10" s="3">
        <v>12236</v>
      </c>
      <c r="O10" s="3">
        <v>10592</v>
      </c>
      <c r="P10" s="3">
        <v>14411</v>
      </c>
      <c r="Q10" s="3">
        <v>24806</v>
      </c>
      <c r="R10" s="3">
        <v>17039</v>
      </c>
      <c r="S10" s="3">
        <v>1705</v>
      </c>
      <c r="T10" s="3">
        <v>0</v>
      </c>
    </row>
    <row r="11" spans="1:20">
      <c r="A11" s="3">
        <v>2001</v>
      </c>
      <c r="B11" s="3">
        <v>257731</v>
      </c>
      <c r="C11" s="3">
        <v>33321</v>
      </c>
      <c r="D11" s="3">
        <v>13423</v>
      </c>
      <c r="E11" s="3">
        <v>10544</v>
      </c>
      <c r="F11" s="3">
        <v>14964</v>
      </c>
      <c r="G11" s="3">
        <v>4639</v>
      </c>
      <c r="H11" s="3">
        <v>5772</v>
      </c>
      <c r="I11" s="3">
        <v>17696</v>
      </c>
      <c r="J11" s="3">
        <v>0</v>
      </c>
      <c r="K11" s="3">
        <v>48583</v>
      </c>
      <c r="L11" s="3">
        <v>10228</v>
      </c>
      <c r="M11" s="3">
        <v>11648</v>
      </c>
      <c r="N11" s="3">
        <v>13835</v>
      </c>
      <c r="O11" s="3">
        <v>11248</v>
      </c>
      <c r="P11" s="3">
        <v>15654</v>
      </c>
      <c r="Q11" s="3">
        <v>25926</v>
      </c>
      <c r="R11" s="3">
        <v>18295</v>
      </c>
      <c r="S11" s="3">
        <v>1955</v>
      </c>
      <c r="T11" s="3">
        <v>0</v>
      </c>
    </row>
    <row r="12" spans="1:20">
      <c r="A12" s="3">
        <v>2002</v>
      </c>
      <c r="B12" s="3">
        <v>278451</v>
      </c>
      <c r="C12" s="3">
        <v>34883</v>
      </c>
      <c r="D12" s="3">
        <v>14270</v>
      </c>
      <c r="E12" s="3">
        <v>11220</v>
      </c>
      <c r="F12" s="3">
        <v>16100</v>
      </c>
      <c r="G12" s="3">
        <v>5091</v>
      </c>
      <c r="H12" s="3">
        <v>6211</v>
      </c>
      <c r="I12" s="3">
        <v>18825</v>
      </c>
      <c r="J12" s="3">
        <v>0</v>
      </c>
      <c r="K12" s="3">
        <v>53909</v>
      </c>
      <c r="L12" s="3">
        <v>11105</v>
      </c>
      <c r="M12" s="3">
        <v>12685</v>
      </c>
      <c r="N12" s="3">
        <v>15448</v>
      </c>
      <c r="O12" s="3">
        <v>12019</v>
      </c>
      <c r="P12" s="3">
        <v>16077</v>
      </c>
      <c r="Q12" s="3">
        <v>28290</v>
      </c>
      <c r="R12" s="3">
        <v>20144</v>
      </c>
      <c r="S12" s="3">
        <v>2175</v>
      </c>
      <c r="T12" s="3">
        <v>0</v>
      </c>
    </row>
    <row r="13" spans="1:20">
      <c r="A13" s="3">
        <v>2003</v>
      </c>
      <c r="B13" s="3">
        <v>293599</v>
      </c>
      <c r="C13" s="3">
        <v>36164</v>
      </c>
      <c r="D13" s="3">
        <v>14764</v>
      </c>
      <c r="E13" s="3">
        <v>11472</v>
      </c>
      <c r="F13" s="3">
        <v>16921</v>
      </c>
      <c r="G13" s="3">
        <v>5337</v>
      </c>
      <c r="H13" s="3">
        <v>6503</v>
      </c>
      <c r="I13" s="3">
        <v>19629</v>
      </c>
      <c r="J13" s="3">
        <v>0</v>
      </c>
      <c r="K13" s="3">
        <v>57940</v>
      </c>
      <c r="L13" s="3">
        <v>11900</v>
      </c>
      <c r="M13" s="3">
        <v>13052</v>
      </c>
      <c r="N13" s="3">
        <v>17585</v>
      </c>
      <c r="O13" s="3">
        <v>12412</v>
      </c>
      <c r="P13" s="3">
        <v>16671</v>
      </c>
      <c r="Q13" s="3">
        <v>29582</v>
      </c>
      <c r="R13" s="3">
        <v>21303</v>
      </c>
      <c r="S13" s="3">
        <v>2364</v>
      </c>
      <c r="T13" s="3">
        <v>0</v>
      </c>
    </row>
    <row r="14" spans="1:20">
      <c r="A14" s="3">
        <v>2004</v>
      </c>
      <c r="B14" s="3">
        <v>312096</v>
      </c>
      <c r="C14" s="3">
        <v>38214</v>
      </c>
      <c r="D14" s="3">
        <v>15479</v>
      </c>
      <c r="E14" s="3">
        <v>11904</v>
      </c>
      <c r="F14" s="3">
        <v>17649</v>
      </c>
      <c r="G14" s="3">
        <v>5762</v>
      </c>
      <c r="H14" s="3">
        <v>6896</v>
      </c>
      <c r="I14" s="3">
        <v>20576</v>
      </c>
      <c r="J14" s="3">
        <v>0</v>
      </c>
      <c r="K14" s="3">
        <v>62759</v>
      </c>
      <c r="L14" s="3">
        <v>12052</v>
      </c>
      <c r="M14" s="3">
        <v>13866</v>
      </c>
      <c r="N14" s="3">
        <v>19420</v>
      </c>
      <c r="O14" s="3">
        <v>13129</v>
      </c>
      <c r="P14" s="3">
        <v>17830</v>
      </c>
      <c r="Q14" s="3">
        <v>31446</v>
      </c>
      <c r="R14" s="3">
        <v>22553</v>
      </c>
      <c r="S14" s="3">
        <v>2562</v>
      </c>
      <c r="T14" s="3">
        <v>0</v>
      </c>
    </row>
    <row r="15" spans="1:20">
      <c r="A15" s="3">
        <v>2005</v>
      </c>
      <c r="B15" s="3">
        <v>332413</v>
      </c>
      <c r="C15" s="3">
        <v>40524</v>
      </c>
      <c r="D15" s="3">
        <v>16589</v>
      </c>
      <c r="E15" s="3">
        <v>12363</v>
      </c>
      <c r="F15" s="3">
        <v>18165</v>
      </c>
      <c r="G15" s="3">
        <v>6205</v>
      </c>
      <c r="H15" s="3">
        <v>7253</v>
      </c>
      <c r="I15" s="3">
        <v>20852</v>
      </c>
      <c r="J15" s="3">
        <v>0</v>
      </c>
      <c r="K15" s="3">
        <v>68750</v>
      </c>
      <c r="L15" s="3">
        <v>12379</v>
      </c>
      <c r="M15" s="3">
        <v>14464</v>
      </c>
      <c r="N15" s="3">
        <v>22449</v>
      </c>
      <c r="O15" s="3">
        <v>13593</v>
      </c>
      <c r="P15" s="3">
        <v>18803</v>
      </c>
      <c r="Q15" s="3">
        <v>33161</v>
      </c>
      <c r="R15" s="3">
        <v>24094</v>
      </c>
      <c r="S15" s="3">
        <v>2768</v>
      </c>
      <c r="T15" s="3">
        <v>0</v>
      </c>
    </row>
    <row r="16" spans="1:20">
      <c r="A16" s="3">
        <v>2006</v>
      </c>
      <c r="B16" s="3">
        <v>348719</v>
      </c>
      <c r="C16" s="3">
        <v>41824</v>
      </c>
      <c r="D16" s="3">
        <v>17219</v>
      </c>
      <c r="E16" s="3">
        <v>12622</v>
      </c>
      <c r="F16" s="3">
        <v>18695</v>
      </c>
      <c r="G16" s="3">
        <v>6441</v>
      </c>
      <c r="H16" s="3">
        <v>7506</v>
      </c>
      <c r="I16" s="3">
        <v>21556</v>
      </c>
      <c r="J16" s="3">
        <v>0</v>
      </c>
      <c r="K16" s="3">
        <v>73310</v>
      </c>
      <c r="L16" s="3">
        <v>12993</v>
      </c>
      <c r="M16" s="3">
        <v>15351</v>
      </c>
      <c r="N16" s="3">
        <v>25004</v>
      </c>
      <c r="O16" s="3">
        <v>14408</v>
      </c>
      <c r="P16" s="3">
        <v>19501</v>
      </c>
      <c r="Q16" s="3">
        <v>34010</v>
      </c>
      <c r="R16" s="3">
        <v>25381</v>
      </c>
      <c r="S16" s="3">
        <v>2899</v>
      </c>
      <c r="T16" s="3">
        <v>0</v>
      </c>
    </row>
    <row r="17" spans="1:20">
      <c r="A17" s="3">
        <v>2007</v>
      </c>
      <c r="B17" s="3">
        <v>368605</v>
      </c>
      <c r="C17" s="3">
        <v>42973</v>
      </c>
      <c r="D17" s="3">
        <v>17906</v>
      </c>
      <c r="E17" s="3">
        <v>12926</v>
      </c>
      <c r="F17" s="3">
        <v>19447</v>
      </c>
      <c r="G17" s="3">
        <v>6804</v>
      </c>
      <c r="H17" s="3">
        <v>7823</v>
      </c>
      <c r="I17" s="3">
        <v>22740</v>
      </c>
      <c r="J17" s="3">
        <v>0</v>
      </c>
      <c r="K17" s="3">
        <v>78107</v>
      </c>
      <c r="L17" s="3">
        <v>13568</v>
      </c>
      <c r="M17" s="3">
        <v>16678</v>
      </c>
      <c r="N17" s="3">
        <v>28051</v>
      </c>
      <c r="O17" s="3">
        <v>15166</v>
      </c>
      <c r="P17" s="3">
        <v>20341</v>
      </c>
      <c r="Q17" s="3">
        <v>36250</v>
      </c>
      <c r="R17" s="3">
        <v>26788</v>
      </c>
      <c r="S17" s="3">
        <v>3038</v>
      </c>
      <c r="T17" s="3">
        <v>0</v>
      </c>
    </row>
    <row r="18" spans="1:20">
      <c r="A18" s="3">
        <v>2008</v>
      </c>
      <c r="B18" s="3">
        <v>385070</v>
      </c>
      <c r="C18" s="3">
        <v>44096</v>
      </c>
      <c r="D18" s="3">
        <v>18709</v>
      </c>
      <c r="E18" s="3">
        <v>13265</v>
      </c>
      <c r="F18" s="3">
        <v>19915</v>
      </c>
      <c r="G18" s="3">
        <v>7045</v>
      </c>
      <c r="H18" s="3">
        <v>8088</v>
      </c>
      <c r="I18" s="3">
        <v>24132</v>
      </c>
      <c r="J18" s="3">
        <v>0</v>
      </c>
      <c r="K18" s="3">
        <v>81849</v>
      </c>
      <c r="L18" s="3">
        <v>13896</v>
      </c>
      <c r="M18" s="3">
        <v>17375</v>
      </c>
      <c r="N18" s="3">
        <v>30428</v>
      </c>
      <c r="O18" s="3">
        <v>15928</v>
      </c>
      <c r="P18" s="3">
        <v>21868</v>
      </c>
      <c r="Q18" s="3">
        <v>37165</v>
      </c>
      <c r="R18" s="3">
        <v>28075</v>
      </c>
      <c r="S18" s="3">
        <v>3183</v>
      </c>
      <c r="T18" s="3">
        <v>52.82</v>
      </c>
    </row>
    <row r="19" spans="1:20">
      <c r="A19" s="3">
        <v>2009</v>
      </c>
      <c r="B19" s="3">
        <v>394475</v>
      </c>
      <c r="C19" s="3">
        <v>44984</v>
      </c>
      <c r="D19" s="3">
        <v>18689</v>
      </c>
      <c r="E19" s="3">
        <v>13134</v>
      </c>
      <c r="F19" s="3">
        <v>20032</v>
      </c>
      <c r="G19" s="3">
        <v>7170</v>
      </c>
      <c r="H19" s="3">
        <v>8225</v>
      </c>
      <c r="I19" s="3">
        <v>24683</v>
      </c>
      <c r="J19" s="3">
        <v>0</v>
      </c>
      <c r="K19" s="3">
        <v>83743</v>
      </c>
      <c r="L19" s="3">
        <v>13992</v>
      </c>
      <c r="M19" s="3">
        <v>17592</v>
      </c>
      <c r="N19" s="3">
        <v>32115</v>
      </c>
      <c r="O19" s="3">
        <v>16684</v>
      </c>
      <c r="P19" s="3">
        <v>23589</v>
      </c>
      <c r="Q19" s="3">
        <v>37983</v>
      </c>
      <c r="R19" s="3">
        <v>28393</v>
      </c>
      <c r="S19" s="3">
        <v>3352</v>
      </c>
      <c r="T19" s="3">
        <v>112.69199999999999</v>
      </c>
    </row>
    <row r="20" spans="1:20">
      <c r="A20" s="3">
        <v>2010</v>
      </c>
      <c r="B20" s="3">
        <v>434160</v>
      </c>
      <c r="C20" s="3">
        <v>47295</v>
      </c>
      <c r="D20" s="3">
        <v>20264</v>
      </c>
      <c r="E20" s="3">
        <v>14480</v>
      </c>
      <c r="F20" s="3">
        <v>21828</v>
      </c>
      <c r="G20" s="3">
        <v>7860</v>
      </c>
      <c r="H20" s="3">
        <v>8867</v>
      </c>
      <c r="I20" s="3">
        <v>26516</v>
      </c>
      <c r="J20" s="3">
        <v>0</v>
      </c>
      <c r="K20" s="3">
        <v>93075</v>
      </c>
      <c r="L20" s="3">
        <v>14848</v>
      </c>
      <c r="M20" s="3">
        <v>19445</v>
      </c>
      <c r="N20" s="3">
        <v>38809</v>
      </c>
      <c r="O20" s="3">
        <v>18949</v>
      </c>
      <c r="P20" s="3">
        <v>25060</v>
      </c>
      <c r="Q20" s="3">
        <v>41589</v>
      </c>
      <c r="R20" s="3">
        <v>31549</v>
      </c>
      <c r="S20" s="3">
        <v>3575</v>
      </c>
      <c r="T20" s="3">
        <v>151.76300000000001</v>
      </c>
    </row>
    <row r="21" spans="1:20">
      <c r="A21" s="3">
        <v>2011</v>
      </c>
      <c r="B21" s="3">
        <v>455070.28899999999</v>
      </c>
      <c r="C21" s="3">
        <v>46902.991000000002</v>
      </c>
      <c r="D21" s="3">
        <v>20561.98</v>
      </c>
      <c r="E21" s="3">
        <v>14821.949000000001</v>
      </c>
      <c r="F21" s="3">
        <v>22241.134999999998</v>
      </c>
      <c r="G21" s="3">
        <v>8047.3869999999997</v>
      </c>
      <c r="H21" s="3">
        <v>9059.777</v>
      </c>
      <c r="I21" s="3">
        <v>28198.241000000002</v>
      </c>
      <c r="J21" s="3">
        <v>0</v>
      </c>
      <c r="K21" s="3">
        <v>96844.504000000001</v>
      </c>
      <c r="L21" s="3">
        <v>15876.04</v>
      </c>
      <c r="M21" s="3">
        <v>20453.357</v>
      </c>
      <c r="N21" s="3">
        <v>42650.114999999998</v>
      </c>
      <c r="O21" s="3">
        <v>21168.359</v>
      </c>
      <c r="P21" s="3">
        <v>27136.864000000001</v>
      </c>
      <c r="Q21" s="3">
        <v>44167.298999999999</v>
      </c>
      <c r="R21" s="3">
        <v>33071.203999999998</v>
      </c>
      <c r="S21" s="3">
        <v>3710.08</v>
      </c>
      <c r="T21" s="3">
        <v>158.97499999999999</v>
      </c>
    </row>
    <row r="22" spans="1:20">
      <c r="A22" s="3" t="s">
        <v>90</v>
      </c>
      <c r="B22" s="3">
        <v>242204.43900000001</v>
      </c>
      <c r="C22" s="3">
        <v>2267.9560000000001</v>
      </c>
      <c r="D22" s="3">
        <v>7538.8440000000001</v>
      </c>
      <c r="E22" s="3">
        <v>5817.3119999999999</v>
      </c>
      <c r="F22" s="3">
        <v>11738.978999999999</v>
      </c>
      <c r="G22" s="3">
        <v>2825.9180000000001</v>
      </c>
      <c r="H22" s="3">
        <v>2559.913</v>
      </c>
      <c r="I22" s="3">
        <v>23538.618999999999</v>
      </c>
      <c r="J22" s="3">
        <v>0</v>
      </c>
      <c r="K22" s="3">
        <v>47515.216999999997</v>
      </c>
      <c r="L22" s="3">
        <v>6893.9889999999996</v>
      </c>
      <c r="M22" s="3">
        <v>12994.001</v>
      </c>
      <c r="N22" s="3">
        <v>32792.773999999998</v>
      </c>
      <c r="O22" s="3">
        <v>13452.905000000001</v>
      </c>
      <c r="P22" s="3">
        <v>19181.411</v>
      </c>
      <c r="Q22" s="3">
        <v>31839.145</v>
      </c>
      <c r="R22" s="3">
        <v>19903.618999999999</v>
      </c>
      <c r="S22" s="3">
        <v>1196.806</v>
      </c>
      <c r="T22" s="3">
        <v>147.017</v>
      </c>
    </row>
    <row r="23" spans="1:20">
      <c r="A23" s="3" t="s">
        <v>91</v>
      </c>
      <c r="B23" s="3">
        <v>2246.4699999999998</v>
      </c>
      <c r="C23" s="3">
        <v>1463.018</v>
      </c>
      <c r="D23" s="3">
        <v>40.165999999999997</v>
      </c>
      <c r="E23" s="3">
        <v>177.70400000000001</v>
      </c>
      <c r="F23" s="3">
        <v>103.26300000000001</v>
      </c>
      <c r="G23" s="3">
        <v>56.485999999999997</v>
      </c>
      <c r="H23" s="3">
        <v>41.713000000000001</v>
      </c>
      <c r="I23" s="3">
        <v>0</v>
      </c>
      <c r="J23" s="3">
        <v>0</v>
      </c>
      <c r="K23" s="3">
        <v>133.40299999999999</v>
      </c>
      <c r="L23" s="3">
        <v>17.597000000000001</v>
      </c>
      <c r="M23" s="3">
        <v>15.340999999999999</v>
      </c>
      <c r="N23" s="3">
        <v>24.074999999999999</v>
      </c>
      <c r="O23" s="3">
        <v>0</v>
      </c>
      <c r="P23" s="3">
        <v>9.82</v>
      </c>
      <c r="Q23" s="3">
        <v>18.094999999999999</v>
      </c>
      <c r="R23" s="3">
        <v>145.78100000000001</v>
      </c>
      <c r="S23" s="3">
        <v>0</v>
      </c>
      <c r="T23" s="3">
        <v>0</v>
      </c>
    </row>
    <row r="24" spans="1:20">
      <c r="A24" s="3" t="s">
        <v>65</v>
      </c>
      <c r="B24" s="3">
        <v>61564.245999999999</v>
      </c>
      <c r="C24" s="3">
        <v>12951.728999999999</v>
      </c>
      <c r="D24" s="3">
        <v>4344.4759999999997</v>
      </c>
      <c r="E24" s="3">
        <v>3027.7579999999998</v>
      </c>
      <c r="F24" s="3">
        <v>3390.1849999999999</v>
      </c>
      <c r="G24" s="3">
        <v>1744.357</v>
      </c>
      <c r="H24" s="3">
        <v>1804.4960000000001</v>
      </c>
      <c r="I24" s="3">
        <v>1387.2370000000001</v>
      </c>
      <c r="J24" s="3">
        <v>0</v>
      </c>
      <c r="K24" s="3">
        <v>14727.284</v>
      </c>
      <c r="L24" s="3">
        <v>1844.749</v>
      </c>
      <c r="M24" s="3">
        <v>1861.05</v>
      </c>
      <c r="N24" s="3">
        <v>2474.9569999999999</v>
      </c>
      <c r="O24" s="3">
        <v>2230.9070000000002</v>
      </c>
      <c r="P24" s="3">
        <v>2150.6570000000002</v>
      </c>
      <c r="Q24" s="3">
        <v>3083.42</v>
      </c>
      <c r="R24" s="3">
        <v>3928.248</v>
      </c>
      <c r="S24" s="3">
        <v>612.721</v>
      </c>
      <c r="T24" s="3">
        <v>1.7000000000000001E-2</v>
      </c>
    </row>
    <row r="25" spans="1:20">
      <c r="A25" s="3" t="s">
        <v>66</v>
      </c>
      <c r="B25" s="3">
        <v>149055.13399999999</v>
      </c>
      <c r="C25" s="3">
        <v>30220.288</v>
      </c>
      <c r="D25" s="3">
        <v>8638.4940000000006</v>
      </c>
      <c r="E25" s="3">
        <v>5799.1750000000002</v>
      </c>
      <c r="F25" s="3">
        <v>7008.7079999999996</v>
      </c>
      <c r="G25" s="3">
        <v>3420.6260000000002</v>
      </c>
      <c r="H25" s="3">
        <v>4653.6549999999997</v>
      </c>
      <c r="I25" s="3">
        <v>3272.3850000000002</v>
      </c>
      <c r="J25" s="3">
        <v>0</v>
      </c>
      <c r="K25" s="3">
        <v>34468.6</v>
      </c>
      <c r="L25" s="3">
        <v>7119.7049999999999</v>
      </c>
      <c r="M25" s="3">
        <v>5582.9650000000001</v>
      </c>
      <c r="N25" s="3">
        <v>7358.3090000000002</v>
      </c>
      <c r="O25" s="3">
        <v>5484.5469999999996</v>
      </c>
      <c r="P25" s="3">
        <v>5794.9759999999997</v>
      </c>
      <c r="Q25" s="3">
        <v>9226.6389999999992</v>
      </c>
      <c r="R25" s="3">
        <v>9093.5560000000005</v>
      </c>
      <c r="S25" s="3">
        <v>1900.5530000000001</v>
      </c>
      <c r="T25" s="3">
        <v>11.941000000000001</v>
      </c>
    </row>
    <row r="26" spans="1:20">
      <c r="A26" s="3">
        <v>2012</v>
      </c>
      <c r="B26" s="3">
        <v>466592.95500000002</v>
      </c>
      <c r="C26" s="3">
        <v>47234.101999999999</v>
      </c>
      <c r="D26" s="3">
        <v>20664.842000000001</v>
      </c>
      <c r="E26" s="3">
        <v>14954.956</v>
      </c>
      <c r="F26" s="3">
        <v>22651.947</v>
      </c>
      <c r="G26" s="3">
        <v>8130.491</v>
      </c>
      <c r="H26" s="3">
        <v>9160.107</v>
      </c>
      <c r="I26" s="3">
        <v>29362.723000000002</v>
      </c>
      <c r="J26" s="3">
        <v>578.60799999999995</v>
      </c>
      <c r="K26" s="3">
        <v>100291.952</v>
      </c>
      <c r="L26" s="3">
        <v>15904.384</v>
      </c>
      <c r="M26" s="3">
        <v>21361.912</v>
      </c>
      <c r="N26" s="3">
        <v>44492.413999999997</v>
      </c>
      <c r="O26" s="3">
        <v>21462.326000000001</v>
      </c>
      <c r="P26" s="3">
        <v>28484.720000000001</v>
      </c>
      <c r="Q26" s="3">
        <v>44799.525000000001</v>
      </c>
      <c r="R26" s="3">
        <v>33014.947</v>
      </c>
      <c r="S26" s="3">
        <v>3864.6410000000001</v>
      </c>
      <c r="T26" s="3">
        <v>178.351</v>
      </c>
    </row>
    <row r="27" spans="1:20">
      <c r="A27" s="3" t="s">
        <v>90</v>
      </c>
      <c r="B27" s="3">
        <v>249135.682</v>
      </c>
      <c r="C27" s="3">
        <v>2092.1689999999999</v>
      </c>
      <c r="D27" s="3">
        <v>7605.1769999999997</v>
      </c>
      <c r="E27" s="3">
        <v>5864.451</v>
      </c>
      <c r="F27" s="3">
        <v>11838.46</v>
      </c>
      <c r="G27" s="3">
        <v>2838.127</v>
      </c>
      <c r="H27" s="3">
        <v>2544.2460000000001</v>
      </c>
      <c r="I27" s="3">
        <v>24134.492999999999</v>
      </c>
      <c r="J27" s="3">
        <v>402.51499999999999</v>
      </c>
      <c r="K27" s="3">
        <v>49894.688000000002</v>
      </c>
      <c r="L27" s="3">
        <v>6812.2550000000001</v>
      </c>
      <c r="M27" s="3">
        <v>13804.84</v>
      </c>
      <c r="N27" s="3">
        <v>34320.705999999998</v>
      </c>
      <c r="O27" s="3">
        <v>13571.623</v>
      </c>
      <c r="P27" s="3">
        <v>20333.190999999999</v>
      </c>
      <c r="Q27" s="3">
        <v>32012.463</v>
      </c>
      <c r="R27" s="3">
        <v>19637.059000000001</v>
      </c>
      <c r="S27" s="3">
        <v>1264.79</v>
      </c>
      <c r="T27" s="3">
        <v>164.43100000000001</v>
      </c>
    </row>
    <row r="28" spans="1:20">
      <c r="A28" s="3" t="s">
        <v>91</v>
      </c>
      <c r="B28" s="3">
        <v>2250.2379999999998</v>
      </c>
      <c r="C28" s="3">
        <v>1472.298</v>
      </c>
      <c r="D28" s="3">
        <v>51.115000000000002</v>
      </c>
      <c r="E28" s="3">
        <v>172.96199999999999</v>
      </c>
      <c r="F28" s="3">
        <v>121.589</v>
      </c>
      <c r="G28" s="3">
        <v>50.716999999999999</v>
      </c>
      <c r="H28" s="3">
        <v>39.64</v>
      </c>
      <c r="I28" s="3">
        <v>0</v>
      </c>
      <c r="J28" s="3">
        <v>0</v>
      </c>
      <c r="K28" s="3">
        <v>124.92700000000001</v>
      </c>
      <c r="L28" s="3">
        <v>24.94</v>
      </c>
      <c r="M28" s="3">
        <v>0</v>
      </c>
      <c r="N28" s="3">
        <v>20.404</v>
      </c>
      <c r="O28" s="3">
        <v>3.5129999999999999</v>
      </c>
      <c r="P28" s="3">
        <v>1.456</v>
      </c>
      <c r="Q28" s="3">
        <v>22.282</v>
      </c>
      <c r="R28" s="3">
        <v>144.39500000000001</v>
      </c>
      <c r="S28" s="3">
        <v>0</v>
      </c>
      <c r="T28" s="3">
        <v>0</v>
      </c>
    </row>
    <row r="29" spans="1:20">
      <c r="A29" s="3" t="s">
        <v>65</v>
      </c>
      <c r="B29" s="3">
        <v>63536.150999999998</v>
      </c>
      <c r="C29" s="3">
        <v>13401.441999999999</v>
      </c>
      <c r="D29" s="3">
        <v>4442.7650000000003</v>
      </c>
      <c r="E29" s="3">
        <v>3050.5940000000001</v>
      </c>
      <c r="F29" s="3">
        <v>3594.3270000000002</v>
      </c>
      <c r="G29" s="3">
        <v>1760.44</v>
      </c>
      <c r="H29" s="3">
        <v>1846.191</v>
      </c>
      <c r="I29" s="3">
        <v>1415.434</v>
      </c>
      <c r="J29" s="3">
        <v>35.895000000000003</v>
      </c>
      <c r="K29" s="3">
        <v>15445.317999999999</v>
      </c>
      <c r="L29" s="3">
        <v>1876.2919999999999</v>
      </c>
      <c r="M29" s="3">
        <v>1898.0409999999999</v>
      </c>
      <c r="N29" s="3">
        <v>2518.4490000000001</v>
      </c>
      <c r="O29" s="3">
        <v>2268.1320000000001</v>
      </c>
      <c r="P29" s="3">
        <v>2187.6550000000002</v>
      </c>
      <c r="Q29" s="3">
        <v>3133.9879999999998</v>
      </c>
      <c r="R29" s="3">
        <v>4026.9340000000002</v>
      </c>
      <c r="S29" s="3">
        <v>634.23800000000006</v>
      </c>
      <c r="T29" s="3">
        <v>1.6E-2</v>
      </c>
    </row>
    <row r="30" spans="1:20">
      <c r="A30" s="3" t="s">
        <v>66</v>
      </c>
      <c r="B30" s="3">
        <v>151670.88399999999</v>
      </c>
      <c r="C30" s="3">
        <v>30268.192999999999</v>
      </c>
      <c r="D30" s="3">
        <v>8565.7849999999999</v>
      </c>
      <c r="E30" s="3">
        <v>5866.9489999999996</v>
      </c>
      <c r="F30" s="3">
        <v>7097.5709999999999</v>
      </c>
      <c r="G30" s="3">
        <v>3481.2069999999999</v>
      </c>
      <c r="H30" s="3">
        <v>4730.03</v>
      </c>
      <c r="I30" s="3">
        <v>3812.7959999999998</v>
      </c>
      <c r="J30" s="3">
        <v>140.19800000000001</v>
      </c>
      <c r="K30" s="3">
        <v>34827.019</v>
      </c>
      <c r="L30" s="3">
        <v>7190.8969999999999</v>
      </c>
      <c r="M30" s="3">
        <v>5659.0309999999999</v>
      </c>
      <c r="N30" s="3">
        <v>7632.8549999999996</v>
      </c>
      <c r="O30" s="3">
        <v>5619.058</v>
      </c>
      <c r="P30" s="3">
        <v>5962.4179999999997</v>
      </c>
      <c r="Q30" s="3">
        <v>9630.7919999999995</v>
      </c>
      <c r="R30" s="3">
        <v>9206.5589999999993</v>
      </c>
      <c r="S30" s="3">
        <v>1965.6130000000001</v>
      </c>
      <c r="T30" s="3">
        <v>13.904</v>
      </c>
    </row>
    <row r="31" spans="1:20">
      <c r="A31" s="3">
        <v>2013</v>
      </c>
      <c r="B31" s="3">
        <v>474848.58399999997</v>
      </c>
      <c r="C31" s="3">
        <v>46555.106</v>
      </c>
      <c r="D31" s="3">
        <v>20364.705000000002</v>
      </c>
      <c r="E31" s="3">
        <v>15080.053</v>
      </c>
      <c r="F31" s="3">
        <v>22673.441999999999</v>
      </c>
      <c r="G31" s="3">
        <v>8274.0750000000007</v>
      </c>
      <c r="H31" s="3">
        <v>9225.1409999999996</v>
      </c>
      <c r="I31" s="3">
        <v>29992.967000000001</v>
      </c>
      <c r="J31" s="3">
        <v>2345.527</v>
      </c>
      <c r="K31" s="3">
        <v>102227.069</v>
      </c>
      <c r="L31" s="3">
        <v>15794.741</v>
      </c>
      <c r="M31" s="3">
        <v>21665.044999999998</v>
      </c>
      <c r="N31" s="3">
        <v>45466.811999999998</v>
      </c>
      <c r="O31" s="3">
        <v>21708.651999999998</v>
      </c>
      <c r="P31" s="3">
        <v>30302.065999999999</v>
      </c>
      <c r="Q31" s="3">
        <v>45444.248</v>
      </c>
      <c r="R31" s="3">
        <v>33530.618999999999</v>
      </c>
      <c r="S31" s="3">
        <v>4094.9009999999998</v>
      </c>
      <c r="T31" s="3">
        <v>103.417</v>
      </c>
    </row>
    <row r="32" spans="1:20">
      <c r="A32" s="3" t="s">
        <v>90</v>
      </c>
      <c r="B32" s="3">
        <v>256841.084</v>
      </c>
      <c r="C32" s="3">
        <v>2094.5659999999998</v>
      </c>
      <c r="D32" s="3">
        <v>7386.2110000000002</v>
      </c>
      <c r="E32" s="3">
        <v>5974.4030000000002</v>
      </c>
      <c r="F32" s="3">
        <v>11840.218999999999</v>
      </c>
      <c r="G32" s="3">
        <v>2883.569</v>
      </c>
      <c r="H32" s="3">
        <v>2616.875</v>
      </c>
      <c r="I32" s="3">
        <v>24455.589</v>
      </c>
      <c r="J32" s="3">
        <v>1552.9749999999999</v>
      </c>
      <c r="K32" s="3">
        <v>51426.451999999997</v>
      </c>
      <c r="L32" s="3">
        <v>6734.3119999999999</v>
      </c>
      <c r="M32" s="3">
        <v>14056.183000000001</v>
      </c>
      <c r="N32" s="3">
        <v>35592.398999999998</v>
      </c>
      <c r="O32" s="3">
        <v>13823.298000000001</v>
      </c>
      <c r="P32" s="3">
        <v>22176.111000000001</v>
      </c>
      <c r="Q32" s="3">
        <v>32734.504000000001</v>
      </c>
      <c r="R32" s="3">
        <v>20012.782999999999</v>
      </c>
      <c r="S32" s="3">
        <v>1387.509</v>
      </c>
      <c r="T32" s="3">
        <v>93.123999999999995</v>
      </c>
    </row>
    <row r="33" spans="1:20">
      <c r="A33" s="3" t="s">
        <v>91</v>
      </c>
      <c r="B33" s="3">
        <v>2167.578</v>
      </c>
      <c r="C33" s="3">
        <v>1378.7809999999999</v>
      </c>
      <c r="D33" s="3">
        <v>107.315</v>
      </c>
      <c r="E33" s="3">
        <v>173.32599999999999</v>
      </c>
      <c r="F33" s="3">
        <v>92.433000000000007</v>
      </c>
      <c r="G33" s="3">
        <v>37.049999999999997</v>
      </c>
      <c r="H33" s="3">
        <v>35.082000000000001</v>
      </c>
      <c r="I33" s="3">
        <v>0</v>
      </c>
      <c r="J33" s="3">
        <v>0</v>
      </c>
      <c r="K33" s="3">
        <v>142.45699999999999</v>
      </c>
      <c r="L33" s="3">
        <v>20.753</v>
      </c>
      <c r="M33" s="3">
        <v>0</v>
      </c>
      <c r="N33" s="3">
        <v>0</v>
      </c>
      <c r="O33" s="3">
        <v>12.09</v>
      </c>
      <c r="P33" s="3">
        <v>1.4950000000000001</v>
      </c>
      <c r="Q33" s="3">
        <v>24.57</v>
      </c>
      <c r="R33" s="3">
        <v>142.22900000000001</v>
      </c>
      <c r="S33" s="3">
        <v>0</v>
      </c>
      <c r="T33" s="3">
        <v>0</v>
      </c>
    </row>
    <row r="34" spans="1:20">
      <c r="A34" s="3" t="s">
        <v>65</v>
      </c>
      <c r="B34" s="3">
        <v>63970.472999999998</v>
      </c>
      <c r="C34" s="3">
        <v>13319.847</v>
      </c>
      <c r="D34" s="3">
        <v>4437.009</v>
      </c>
      <c r="E34" s="3">
        <v>3076.6419999999998</v>
      </c>
      <c r="F34" s="3">
        <v>3643.7840000000001</v>
      </c>
      <c r="G34" s="3">
        <v>1850.64</v>
      </c>
      <c r="H34" s="3">
        <v>1856.172</v>
      </c>
      <c r="I34" s="3">
        <v>1445.229</v>
      </c>
      <c r="J34" s="3">
        <v>157.398</v>
      </c>
      <c r="K34" s="3">
        <v>15554.163</v>
      </c>
      <c r="L34" s="3">
        <v>1885.4970000000001</v>
      </c>
      <c r="M34" s="3">
        <v>1915.4960000000001</v>
      </c>
      <c r="N34" s="3">
        <v>2448.5830000000001</v>
      </c>
      <c r="O34" s="3">
        <v>2282.596</v>
      </c>
      <c r="P34" s="3">
        <v>2206.8049999999998</v>
      </c>
      <c r="Q34" s="3">
        <v>3177.2429999999999</v>
      </c>
      <c r="R34" s="3">
        <v>4055.2249999999999</v>
      </c>
      <c r="S34" s="3">
        <v>658.13099999999997</v>
      </c>
      <c r="T34" s="3">
        <v>1.2999999999999999E-2</v>
      </c>
    </row>
    <row r="35" spans="1:20">
      <c r="A35" s="3" t="s">
        <v>66</v>
      </c>
      <c r="B35" s="3">
        <v>151869.44899999999</v>
      </c>
      <c r="C35" s="3">
        <v>29761.912</v>
      </c>
      <c r="D35" s="3">
        <v>8434.17</v>
      </c>
      <c r="E35" s="3">
        <v>5855.6819999999998</v>
      </c>
      <c r="F35" s="3">
        <v>7097.0060000000003</v>
      </c>
      <c r="G35" s="3">
        <v>3502.8159999999998</v>
      </c>
      <c r="H35" s="3">
        <v>4717.0119999999997</v>
      </c>
      <c r="I35" s="3">
        <v>4092.1489999999999</v>
      </c>
      <c r="J35" s="3">
        <v>635.154</v>
      </c>
      <c r="K35" s="3">
        <v>35103.997000000003</v>
      </c>
      <c r="L35" s="3">
        <v>7154.1790000000001</v>
      </c>
      <c r="M35" s="3">
        <v>5693.366</v>
      </c>
      <c r="N35" s="3">
        <v>7425.83</v>
      </c>
      <c r="O35" s="3">
        <v>5590.6679999999997</v>
      </c>
      <c r="P35" s="3">
        <v>5917.6549999999997</v>
      </c>
      <c r="Q35" s="3">
        <v>9507.9310000000005</v>
      </c>
      <c r="R35" s="3">
        <v>9320.3819999999996</v>
      </c>
      <c r="S35" s="3">
        <v>2049.261</v>
      </c>
      <c r="T35" s="3">
        <v>10.28</v>
      </c>
    </row>
    <row r="36" spans="1:20">
      <c r="A36" s="3">
        <v>2014</v>
      </c>
      <c r="B36" s="3">
        <v>477591.717</v>
      </c>
      <c r="C36" s="3">
        <v>45018.862999999998</v>
      </c>
      <c r="D36" s="3">
        <v>19980.897000000001</v>
      </c>
      <c r="E36" s="3">
        <v>14858.786</v>
      </c>
      <c r="F36" s="3">
        <v>22578.047999999999</v>
      </c>
      <c r="G36" s="3">
        <v>8197.2790000000005</v>
      </c>
      <c r="H36" s="3">
        <v>9102.5259999999998</v>
      </c>
      <c r="I36" s="3">
        <v>30115.125</v>
      </c>
      <c r="J36" s="3">
        <v>2437.029</v>
      </c>
      <c r="K36" s="3">
        <v>102180.70600000001</v>
      </c>
      <c r="L36" s="3">
        <v>15778.146000000001</v>
      </c>
      <c r="M36" s="3">
        <v>22179.260999999999</v>
      </c>
      <c r="N36" s="3">
        <v>47294.961000000003</v>
      </c>
      <c r="O36" s="3">
        <v>22297.414000000001</v>
      </c>
      <c r="P36" s="3">
        <v>31722.944</v>
      </c>
      <c r="Q36" s="3">
        <v>46016.362999999998</v>
      </c>
      <c r="R36" s="3">
        <v>33435.158000000003</v>
      </c>
      <c r="S36" s="3">
        <v>4220.09</v>
      </c>
      <c r="T36" s="3">
        <v>178.108</v>
      </c>
    </row>
    <row r="37" spans="1:20">
      <c r="A37" s="3" t="s">
        <v>90</v>
      </c>
      <c r="B37" s="3">
        <v>264617.63</v>
      </c>
      <c r="C37" s="3">
        <v>2086.6080000000002</v>
      </c>
      <c r="D37" s="3">
        <v>7362.4769999999999</v>
      </c>
      <c r="E37" s="3">
        <v>6027.7489999999998</v>
      </c>
      <c r="F37" s="3">
        <v>11921.4</v>
      </c>
      <c r="G37" s="3">
        <v>2879.8760000000002</v>
      </c>
      <c r="H37" s="3">
        <v>2638.9839999999999</v>
      </c>
      <c r="I37" s="3">
        <v>24883.48</v>
      </c>
      <c r="J37" s="3">
        <v>1586.68</v>
      </c>
      <c r="K37" s="3">
        <v>52070.5</v>
      </c>
      <c r="L37" s="3">
        <v>6909.5950000000003</v>
      </c>
      <c r="M37" s="3">
        <v>14792.879000000001</v>
      </c>
      <c r="N37" s="3">
        <v>37620.082999999999</v>
      </c>
      <c r="O37" s="3">
        <v>14618.195</v>
      </c>
      <c r="P37" s="3">
        <v>23736.462</v>
      </c>
      <c r="Q37" s="3">
        <v>33662.116999999998</v>
      </c>
      <c r="R37" s="3">
        <v>20183.598999999998</v>
      </c>
      <c r="S37" s="3">
        <v>1471.425</v>
      </c>
      <c r="T37" s="3">
        <v>165.512</v>
      </c>
    </row>
    <row r="38" spans="1:20">
      <c r="A38" s="3" t="s">
        <v>91</v>
      </c>
      <c r="B38" s="3">
        <v>1999.442</v>
      </c>
      <c r="C38" s="3">
        <v>1265.441</v>
      </c>
      <c r="D38" s="3">
        <v>100.143</v>
      </c>
      <c r="E38" s="3">
        <v>175.941</v>
      </c>
      <c r="F38" s="3">
        <v>1.026</v>
      </c>
      <c r="G38" s="3">
        <v>36.933999999999997</v>
      </c>
      <c r="H38" s="3">
        <v>33.825000000000003</v>
      </c>
      <c r="I38" s="3">
        <v>4.1000000000000002E-2</v>
      </c>
      <c r="J38" s="3">
        <v>0</v>
      </c>
      <c r="K38" s="3">
        <v>187.214</v>
      </c>
      <c r="L38" s="3">
        <v>22.337</v>
      </c>
      <c r="M38" s="3">
        <v>0</v>
      </c>
      <c r="N38" s="3">
        <v>0</v>
      </c>
      <c r="O38" s="3">
        <v>12.932</v>
      </c>
      <c r="P38" s="3">
        <v>1.28</v>
      </c>
      <c r="Q38" s="3">
        <v>22.741</v>
      </c>
      <c r="R38" s="3">
        <v>142.685</v>
      </c>
      <c r="S38" s="3">
        <v>0</v>
      </c>
      <c r="T38" s="3">
        <v>0</v>
      </c>
    </row>
    <row r="39" spans="1:20">
      <c r="A39" s="3" t="s">
        <v>65</v>
      </c>
      <c r="B39" s="3">
        <v>62675.311000000002</v>
      </c>
      <c r="C39" s="3">
        <v>12892.129000000001</v>
      </c>
      <c r="D39" s="3">
        <v>4309.6030000000001</v>
      </c>
      <c r="E39" s="3">
        <v>2973.7640000000001</v>
      </c>
      <c r="F39" s="3">
        <v>3596.277</v>
      </c>
      <c r="G39" s="3">
        <v>1841.4159999999999</v>
      </c>
      <c r="H39" s="3">
        <v>1826.425</v>
      </c>
      <c r="I39" s="3">
        <v>1419.5519999999999</v>
      </c>
      <c r="J39" s="3">
        <v>192.589</v>
      </c>
      <c r="K39" s="3">
        <v>15291.673000000001</v>
      </c>
      <c r="L39" s="3">
        <v>1868.2760000000001</v>
      </c>
      <c r="M39" s="3">
        <v>1891.278</v>
      </c>
      <c r="N39" s="3">
        <v>2423.7440000000001</v>
      </c>
      <c r="O39" s="3">
        <v>2236.2130000000002</v>
      </c>
      <c r="P39" s="3">
        <v>2163.1329999999998</v>
      </c>
      <c r="Q39" s="3">
        <v>3118.2730000000001</v>
      </c>
      <c r="R39" s="3">
        <v>3983.1889999999999</v>
      </c>
      <c r="S39" s="3">
        <v>647.66399999999999</v>
      </c>
      <c r="T39" s="3">
        <v>0.115</v>
      </c>
    </row>
    <row r="40" spans="1:20">
      <c r="A40" s="3" t="s">
        <v>66</v>
      </c>
      <c r="B40" s="3">
        <v>148299.33499999999</v>
      </c>
      <c r="C40" s="3">
        <v>28774.685000000001</v>
      </c>
      <c r="D40" s="3">
        <v>8208.6740000000009</v>
      </c>
      <c r="E40" s="3">
        <v>5681.3320000000003</v>
      </c>
      <c r="F40" s="3">
        <v>7059.3450000000003</v>
      </c>
      <c r="G40" s="3">
        <v>3439.0529999999999</v>
      </c>
      <c r="H40" s="3">
        <v>4603.2920000000004</v>
      </c>
      <c r="I40" s="3">
        <v>3812.0520000000001</v>
      </c>
      <c r="J40" s="3">
        <v>657.76</v>
      </c>
      <c r="K40" s="3">
        <v>34631.319000000003</v>
      </c>
      <c r="L40" s="3">
        <v>6977.9380000000001</v>
      </c>
      <c r="M40" s="3">
        <v>5495.1040000000003</v>
      </c>
      <c r="N40" s="3">
        <v>7251.134</v>
      </c>
      <c r="O40" s="3">
        <v>5430.0739999999996</v>
      </c>
      <c r="P40" s="3">
        <v>5822.0690000000004</v>
      </c>
      <c r="Q40" s="3">
        <v>9213.232</v>
      </c>
      <c r="R40" s="3">
        <v>9125.6849999999995</v>
      </c>
      <c r="S40" s="3">
        <v>2101.0010000000002</v>
      </c>
      <c r="T40" s="3">
        <v>12.481</v>
      </c>
    </row>
    <row r="41" spans="1:20">
      <c r="A41" s="3">
        <v>2015</v>
      </c>
      <c r="B41" s="3">
        <v>483654.80300000001</v>
      </c>
      <c r="C41" s="3">
        <v>45381.483</v>
      </c>
      <c r="D41" s="3">
        <v>20002.309000000001</v>
      </c>
      <c r="E41" s="3">
        <v>14947.709000000001</v>
      </c>
      <c r="F41" s="3">
        <v>23211.764999999999</v>
      </c>
      <c r="G41" s="3">
        <v>8333.8729999999996</v>
      </c>
      <c r="H41" s="3">
        <v>9182.7369999999992</v>
      </c>
      <c r="I41" s="3">
        <v>30286.14</v>
      </c>
      <c r="J41" s="3">
        <v>2641.1390000000001</v>
      </c>
      <c r="K41" s="3">
        <v>105048.003</v>
      </c>
      <c r="L41" s="3">
        <v>16206.619000000001</v>
      </c>
      <c r="M41" s="3">
        <v>22949.031999999999</v>
      </c>
      <c r="N41" s="3">
        <v>47286.061000000002</v>
      </c>
      <c r="O41" s="3">
        <v>22086.861000000001</v>
      </c>
      <c r="P41" s="3">
        <v>32637.828000000001</v>
      </c>
      <c r="Q41" s="3">
        <v>44956.836000000003</v>
      </c>
      <c r="R41" s="3">
        <v>33876.324999999997</v>
      </c>
      <c r="S41" s="3">
        <v>4429.5540000000001</v>
      </c>
      <c r="T41" s="3">
        <v>190.54300000000001</v>
      </c>
    </row>
    <row r="42" spans="1:20">
      <c r="A42" s="3" t="s">
        <v>90</v>
      </c>
      <c r="B42" s="3">
        <v>265632.99200000003</v>
      </c>
      <c r="C42" s="3">
        <v>2041.365</v>
      </c>
      <c r="D42" s="3">
        <v>7264.1049999999996</v>
      </c>
      <c r="E42" s="3">
        <v>5972.8270000000002</v>
      </c>
      <c r="F42" s="3">
        <v>12282.846</v>
      </c>
      <c r="G42" s="3">
        <v>2897.15</v>
      </c>
      <c r="H42" s="3">
        <v>2605.4</v>
      </c>
      <c r="I42" s="3">
        <v>24907.462</v>
      </c>
      <c r="J42" s="3">
        <v>1602.2639999999999</v>
      </c>
      <c r="K42" s="3">
        <v>53514.817999999999</v>
      </c>
      <c r="L42" s="3">
        <v>7150.3789999999999</v>
      </c>
      <c r="M42" s="3">
        <v>15338.569</v>
      </c>
      <c r="N42" s="3">
        <v>37015.953000000001</v>
      </c>
      <c r="O42" s="3">
        <v>14141.306</v>
      </c>
      <c r="P42" s="3">
        <v>24387.31</v>
      </c>
      <c r="Q42" s="3">
        <v>32455.222000000002</v>
      </c>
      <c r="R42" s="3">
        <v>20352.968000000001</v>
      </c>
      <c r="S42" s="3">
        <v>1524.7249999999999</v>
      </c>
      <c r="T42" s="3">
        <v>178.33199999999999</v>
      </c>
    </row>
    <row r="43" spans="1:20">
      <c r="A43" s="3" t="s">
        <v>91</v>
      </c>
      <c r="B43" s="3">
        <v>2216.6460000000002</v>
      </c>
      <c r="C43" s="3">
        <v>1264.0709999999999</v>
      </c>
      <c r="D43" s="3">
        <v>99.456999999999994</v>
      </c>
      <c r="E43" s="3">
        <v>199.88300000000001</v>
      </c>
      <c r="F43" s="3">
        <v>57.664999999999999</v>
      </c>
      <c r="G43" s="3">
        <v>37.927</v>
      </c>
      <c r="H43" s="3">
        <v>32.338999999999999</v>
      </c>
      <c r="I43" s="3">
        <v>7.2999999999999995E-2</v>
      </c>
      <c r="J43" s="3">
        <v>0</v>
      </c>
      <c r="K43" s="3">
        <v>313.12900000000002</v>
      </c>
      <c r="L43" s="3">
        <v>22.044</v>
      </c>
      <c r="M43" s="3">
        <v>0</v>
      </c>
      <c r="N43" s="3">
        <v>0</v>
      </c>
      <c r="O43" s="3">
        <v>16.114999999999998</v>
      </c>
      <c r="P43" s="3">
        <v>1.2949999999999999</v>
      </c>
      <c r="Q43" s="3">
        <v>30.093</v>
      </c>
      <c r="R43" s="3">
        <v>142.56</v>
      </c>
      <c r="S43" s="3">
        <v>0</v>
      </c>
      <c r="T43" s="3">
        <v>0</v>
      </c>
    </row>
    <row r="44" spans="1:20">
      <c r="A44" s="3" t="s">
        <v>65</v>
      </c>
      <c r="B44" s="3">
        <v>63794.044000000002</v>
      </c>
      <c r="C44" s="3">
        <v>12964.825000000001</v>
      </c>
      <c r="D44" s="3">
        <v>4352.29</v>
      </c>
      <c r="E44" s="3">
        <v>3024.1750000000002</v>
      </c>
      <c r="F44" s="3">
        <v>3662.3760000000002</v>
      </c>
      <c r="G44" s="3">
        <v>1880.7470000000001</v>
      </c>
      <c r="H44" s="3">
        <v>1849.2149999999999</v>
      </c>
      <c r="I44" s="3">
        <v>1450.241</v>
      </c>
      <c r="J44" s="3">
        <v>272.72399999999999</v>
      </c>
      <c r="K44" s="3">
        <v>15607.128000000001</v>
      </c>
      <c r="L44" s="3">
        <v>1888.434</v>
      </c>
      <c r="M44" s="3">
        <v>1940.308</v>
      </c>
      <c r="N44" s="3">
        <v>2509.7919999999999</v>
      </c>
      <c r="O44" s="3">
        <v>2276.4160000000002</v>
      </c>
      <c r="P44" s="3">
        <v>2205.174</v>
      </c>
      <c r="Q44" s="3">
        <v>3176.9180000000001</v>
      </c>
      <c r="R44" s="3">
        <v>4057.5439999999999</v>
      </c>
      <c r="S44" s="3">
        <v>675.63199999999995</v>
      </c>
      <c r="T44" s="3">
        <v>0.106</v>
      </c>
    </row>
    <row r="45" spans="1:20">
      <c r="A45" s="3" t="s">
        <v>66</v>
      </c>
      <c r="B45" s="3">
        <v>152011.12100000001</v>
      </c>
      <c r="C45" s="3">
        <v>29111.222000000002</v>
      </c>
      <c r="D45" s="3">
        <v>8286.4570000000003</v>
      </c>
      <c r="E45" s="3">
        <v>5750.8239999999996</v>
      </c>
      <c r="F45" s="3">
        <v>7208.8779999999997</v>
      </c>
      <c r="G45" s="3">
        <v>3518.049</v>
      </c>
      <c r="H45" s="3">
        <v>4695.7830000000004</v>
      </c>
      <c r="I45" s="3">
        <v>3928.364</v>
      </c>
      <c r="J45" s="3">
        <v>766.15099999999995</v>
      </c>
      <c r="K45" s="3">
        <v>35612.928</v>
      </c>
      <c r="L45" s="3">
        <v>7145.7619999999997</v>
      </c>
      <c r="M45" s="3">
        <v>5670.1549999999997</v>
      </c>
      <c r="N45" s="3">
        <v>7760.3159999999998</v>
      </c>
      <c r="O45" s="3">
        <v>5653.0240000000003</v>
      </c>
      <c r="P45" s="3">
        <v>6044.049</v>
      </c>
      <c r="Q45" s="3">
        <v>9294.6029999999992</v>
      </c>
      <c r="R45" s="3">
        <v>9323.2530000000006</v>
      </c>
      <c r="S45" s="3">
        <v>2229.1970000000001</v>
      </c>
      <c r="T45" s="3">
        <v>12.105</v>
      </c>
    </row>
    <row r="46" spans="1:20">
      <c r="A46" s="3">
        <v>2016</v>
      </c>
      <c r="B46" s="3">
        <v>497038.891</v>
      </c>
      <c r="C46" s="3">
        <v>46493.231</v>
      </c>
      <c r="D46" s="3">
        <v>20467.093000000001</v>
      </c>
      <c r="E46" s="3">
        <v>15268.11</v>
      </c>
      <c r="F46" s="3">
        <v>23875.857</v>
      </c>
      <c r="G46" s="3">
        <v>8558.3690000000006</v>
      </c>
      <c r="H46" s="3">
        <v>9379.6329999999998</v>
      </c>
      <c r="I46" s="3">
        <v>32095.217000000001</v>
      </c>
      <c r="J46" s="3">
        <v>2801.8690000000001</v>
      </c>
      <c r="K46" s="3">
        <v>109403.9</v>
      </c>
      <c r="L46" s="3">
        <v>16498.708999999999</v>
      </c>
      <c r="M46" s="3">
        <v>24008.859</v>
      </c>
      <c r="N46" s="3">
        <v>48453.930999999997</v>
      </c>
      <c r="O46" s="3">
        <v>22733.491999999998</v>
      </c>
      <c r="P46" s="3">
        <v>33096.891000000003</v>
      </c>
      <c r="Q46" s="3">
        <v>44647.497000000003</v>
      </c>
      <c r="R46" s="3">
        <v>34497.476999999999</v>
      </c>
      <c r="S46" s="3">
        <v>4738.201</v>
      </c>
      <c r="T46" s="3">
        <v>20.478999999999999</v>
      </c>
    </row>
    <row r="47" spans="1:20">
      <c r="A47" s="3" t="s">
        <v>90</v>
      </c>
      <c r="B47" s="3">
        <v>269975.33199999999</v>
      </c>
      <c r="C47" s="3">
        <v>1930.2260000000001</v>
      </c>
      <c r="D47" s="3">
        <v>7234.2049999999999</v>
      </c>
      <c r="E47" s="3">
        <v>5975.8980000000001</v>
      </c>
      <c r="F47" s="3">
        <v>12318.236999999999</v>
      </c>
      <c r="G47" s="3">
        <v>2945.7449999999999</v>
      </c>
      <c r="H47" s="3">
        <v>2599.4789999999998</v>
      </c>
      <c r="I47" s="3">
        <v>26313.432000000001</v>
      </c>
      <c r="J47" s="3">
        <v>1603.2460000000001</v>
      </c>
      <c r="K47" s="3">
        <v>55536.482000000004</v>
      </c>
      <c r="L47" s="3">
        <v>7052.1009999999997</v>
      </c>
      <c r="M47" s="3">
        <v>16140.531999999999</v>
      </c>
      <c r="N47" s="3">
        <v>37591.995000000003</v>
      </c>
      <c r="O47" s="3">
        <v>14521.516</v>
      </c>
      <c r="P47" s="3">
        <v>24461.543000000001</v>
      </c>
      <c r="Q47" s="3">
        <v>31691.131000000001</v>
      </c>
      <c r="R47" s="3">
        <v>20466.039000000001</v>
      </c>
      <c r="S47" s="3">
        <v>1574.5719999999999</v>
      </c>
      <c r="T47" s="3">
        <v>18.954000000000001</v>
      </c>
    </row>
    <row r="48" spans="1:20">
      <c r="A48" s="3" t="s">
        <v>91</v>
      </c>
      <c r="B48" s="3">
        <v>2688.6390000000001</v>
      </c>
      <c r="C48" s="3">
        <v>1483.9829999999999</v>
      </c>
      <c r="D48" s="3">
        <v>105.30800000000001</v>
      </c>
      <c r="E48" s="3">
        <v>210.98400000000001</v>
      </c>
      <c r="F48" s="3">
        <v>274.33100000000002</v>
      </c>
      <c r="G48" s="3">
        <v>37.444000000000003</v>
      </c>
      <c r="H48" s="3">
        <v>32.256999999999998</v>
      </c>
      <c r="I48" s="3">
        <v>7.0999999999999994E-2</v>
      </c>
      <c r="J48" s="3">
        <v>0</v>
      </c>
      <c r="K48" s="3">
        <v>322.24799999999999</v>
      </c>
      <c r="L48" s="3">
        <v>21.645</v>
      </c>
      <c r="M48" s="3">
        <v>9.093</v>
      </c>
      <c r="N48" s="3">
        <v>0</v>
      </c>
      <c r="O48" s="3">
        <v>16.242000000000001</v>
      </c>
      <c r="P48" s="3">
        <v>1.37</v>
      </c>
      <c r="Q48" s="3">
        <v>30.567</v>
      </c>
      <c r="R48" s="3">
        <v>143.09399999999999</v>
      </c>
      <c r="S48" s="3">
        <v>0</v>
      </c>
      <c r="T48" s="3">
        <v>0</v>
      </c>
    </row>
    <row r="49" spans="1:20">
      <c r="A49" s="3" t="s">
        <v>65</v>
      </c>
      <c r="B49" s="3">
        <v>66173.063999999998</v>
      </c>
      <c r="C49" s="3">
        <v>13311.576999999999</v>
      </c>
      <c r="D49" s="3">
        <v>4472.2619999999997</v>
      </c>
      <c r="E49" s="3">
        <v>3143.6610000000001</v>
      </c>
      <c r="F49" s="3">
        <v>3819.5810000000001</v>
      </c>
      <c r="G49" s="3">
        <v>1948.144</v>
      </c>
      <c r="H49" s="3">
        <v>1899.11</v>
      </c>
      <c r="I49" s="3">
        <v>1488.489</v>
      </c>
      <c r="J49" s="3">
        <v>333.14800000000002</v>
      </c>
      <c r="K49" s="3">
        <v>16311.036</v>
      </c>
      <c r="L49" s="3">
        <v>1928.3620000000001</v>
      </c>
      <c r="M49" s="3">
        <v>2011.171</v>
      </c>
      <c r="N49" s="3">
        <v>2629.2269999999999</v>
      </c>
      <c r="O49" s="3">
        <v>2340.4250000000002</v>
      </c>
      <c r="P49" s="3">
        <v>2281.9499999999998</v>
      </c>
      <c r="Q49" s="3">
        <v>3293.587</v>
      </c>
      <c r="R49" s="3">
        <v>4226.2259999999997</v>
      </c>
      <c r="S49" s="3">
        <v>735.09199999999998</v>
      </c>
      <c r="T49" s="3">
        <v>1.0999999999999999E-2</v>
      </c>
    </row>
    <row r="50" spans="1:20">
      <c r="A50" s="3" t="s">
        <v>66</v>
      </c>
      <c r="B50" s="3">
        <v>158201.856</v>
      </c>
      <c r="C50" s="3">
        <v>29767.445</v>
      </c>
      <c r="D50" s="3">
        <v>8655.3179999999993</v>
      </c>
      <c r="E50" s="3">
        <v>5937.5659999999998</v>
      </c>
      <c r="F50" s="3">
        <v>7463.7079999999996</v>
      </c>
      <c r="G50" s="3">
        <v>3627.0360000000001</v>
      </c>
      <c r="H50" s="3">
        <v>4848.7860000000001</v>
      </c>
      <c r="I50" s="3">
        <v>4293.2250000000004</v>
      </c>
      <c r="J50" s="3">
        <v>865.47500000000002</v>
      </c>
      <c r="K50" s="3">
        <v>37234.135000000002</v>
      </c>
      <c r="L50" s="3">
        <v>7496.6</v>
      </c>
      <c r="M50" s="3">
        <v>5848.0640000000003</v>
      </c>
      <c r="N50" s="3">
        <v>8232.7090000000007</v>
      </c>
      <c r="O50" s="3">
        <v>5855.3090000000002</v>
      </c>
      <c r="P50" s="3">
        <v>6352.0280000000002</v>
      </c>
      <c r="Q50" s="3">
        <v>9632.2129999999997</v>
      </c>
      <c r="R50" s="3">
        <v>9662.1180000000004</v>
      </c>
      <c r="S50" s="3">
        <v>2428.5369999999998</v>
      </c>
      <c r="T50" s="3">
        <v>1.5129999999999999</v>
      </c>
    </row>
    <row r="51" spans="1:20">
      <c r="A51" s="3">
        <v>2017</v>
      </c>
      <c r="B51" s="3">
        <v>507746.386</v>
      </c>
      <c r="C51" s="3">
        <v>46298.156000000003</v>
      </c>
      <c r="D51" s="3">
        <v>21007.360000000001</v>
      </c>
      <c r="E51" s="3">
        <v>15386.370999999999</v>
      </c>
      <c r="F51" s="3">
        <v>24515.308000000001</v>
      </c>
      <c r="G51" s="3">
        <v>8683.65</v>
      </c>
      <c r="H51" s="3">
        <v>9423.8040000000001</v>
      </c>
      <c r="I51" s="3">
        <v>31609.848000000002</v>
      </c>
      <c r="J51" s="3">
        <v>2918.7570000000001</v>
      </c>
      <c r="K51" s="3">
        <v>114847.859</v>
      </c>
      <c r="L51" s="3">
        <v>16553.445</v>
      </c>
      <c r="M51" s="3">
        <v>24843.53</v>
      </c>
      <c r="N51" s="3">
        <v>50180.207999999999</v>
      </c>
      <c r="O51" s="3">
        <v>22799.648000000001</v>
      </c>
      <c r="P51" s="3">
        <v>33562.076000000001</v>
      </c>
      <c r="Q51" s="3">
        <v>45455.610999999997</v>
      </c>
      <c r="R51" s="3">
        <v>34647.86</v>
      </c>
      <c r="S51" s="3">
        <v>5013.5429999999997</v>
      </c>
      <c r="T51" s="3">
        <v>0</v>
      </c>
    </row>
    <row r="52" spans="1:20">
      <c r="A52" s="3" t="s">
        <v>90</v>
      </c>
      <c r="B52" s="3">
        <v>276672.19699999999</v>
      </c>
      <c r="C52" s="3">
        <v>1938.1079999999999</v>
      </c>
      <c r="D52" s="3">
        <v>7645.8050000000003</v>
      </c>
      <c r="E52" s="3">
        <v>5937.6329999999998</v>
      </c>
      <c r="F52" s="3">
        <v>12582.298000000001</v>
      </c>
      <c r="G52" s="3">
        <v>2988.2739999999999</v>
      </c>
      <c r="H52" s="3">
        <v>2640.3119999999999</v>
      </c>
      <c r="I52" s="3">
        <v>25983.454000000002</v>
      </c>
      <c r="J52" s="3">
        <v>1588.7550000000001</v>
      </c>
      <c r="K52" s="3">
        <v>59291.936999999998</v>
      </c>
      <c r="L52" s="3">
        <v>7007.7129999999997</v>
      </c>
      <c r="M52" s="3">
        <v>16744.437000000002</v>
      </c>
      <c r="N52" s="3">
        <v>39234.334999999999</v>
      </c>
      <c r="O52" s="3">
        <v>14466.179</v>
      </c>
      <c r="P52" s="3">
        <v>24623.269</v>
      </c>
      <c r="Q52" s="3">
        <v>32087.631000000001</v>
      </c>
      <c r="R52" s="3">
        <v>20291.580999999998</v>
      </c>
      <c r="S52" s="3">
        <v>1620.4839999999999</v>
      </c>
      <c r="T52" s="3">
        <v>0</v>
      </c>
    </row>
    <row r="53" spans="1:20">
      <c r="A53" s="3" t="s">
        <v>91</v>
      </c>
      <c r="B53" s="3">
        <v>2864.288</v>
      </c>
      <c r="C53" s="3">
        <v>1501.086</v>
      </c>
      <c r="D53" s="3">
        <v>105.69499999999999</v>
      </c>
      <c r="E53" s="3">
        <v>219.62100000000001</v>
      </c>
      <c r="F53" s="3">
        <v>286.036</v>
      </c>
      <c r="G53" s="3">
        <v>37.180999999999997</v>
      </c>
      <c r="H53" s="3">
        <v>35.753999999999998</v>
      </c>
      <c r="I53" s="3">
        <v>0.43099999999999999</v>
      </c>
      <c r="J53" s="3">
        <v>9.4E-2</v>
      </c>
      <c r="K53" s="3">
        <v>411.27499999999998</v>
      </c>
      <c r="L53" s="3">
        <v>26.292000000000002</v>
      </c>
      <c r="M53" s="3">
        <v>9.93</v>
      </c>
      <c r="N53" s="3">
        <v>0.57999999999999996</v>
      </c>
      <c r="O53" s="3">
        <v>19.498999999999999</v>
      </c>
      <c r="P53" s="3">
        <v>2.88</v>
      </c>
      <c r="Q53" s="3">
        <v>35.631999999999998</v>
      </c>
      <c r="R53" s="3">
        <v>148.495</v>
      </c>
      <c r="S53" s="3">
        <v>23.806000000000001</v>
      </c>
      <c r="T53" s="3">
        <v>0</v>
      </c>
    </row>
    <row r="54" spans="1:20">
      <c r="A54" s="3" t="s">
        <v>65</v>
      </c>
      <c r="B54" s="3">
        <v>66517.357999999993</v>
      </c>
      <c r="C54" s="3">
        <v>13131.172</v>
      </c>
      <c r="D54" s="3">
        <v>4473.51</v>
      </c>
      <c r="E54" s="3">
        <v>3151.904</v>
      </c>
      <c r="F54" s="3">
        <v>3856.8519999999999</v>
      </c>
      <c r="G54" s="3">
        <v>1954.876</v>
      </c>
      <c r="H54" s="3">
        <v>1872.89</v>
      </c>
      <c r="I54" s="3">
        <v>1487.143</v>
      </c>
      <c r="J54" s="3">
        <v>384.90300000000002</v>
      </c>
      <c r="K54" s="3">
        <v>16587.71</v>
      </c>
      <c r="L54" s="3">
        <v>1940.933</v>
      </c>
      <c r="M54" s="3">
        <v>2027.2809999999999</v>
      </c>
      <c r="N54" s="3">
        <v>2691.8229999999999</v>
      </c>
      <c r="O54" s="3">
        <v>2326.183</v>
      </c>
      <c r="P54" s="3">
        <v>2284.1239999999998</v>
      </c>
      <c r="Q54" s="3">
        <v>3302.4630000000002</v>
      </c>
      <c r="R54" s="3">
        <v>4260.9880000000003</v>
      </c>
      <c r="S54" s="3">
        <v>782.601</v>
      </c>
      <c r="T54" s="3">
        <v>0</v>
      </c>
    </row>
    <row r="55" spans="1:20">
      <c r="A55" s="3" t="s">
        <v>66</v>
      </c>
      <c r="B55" s="3">
        <v>161692.54300000001</v>
      </c>
      <c r="C55" s="3">
        <v>29727.79</v>
      </c>
      <c r="D55" s="3">
        <v>8782.35</v>
      </c>
      <c r="E55" s="3">
        <v>6077.2139999999999</v>
      </c>
      <c r="F55" s="3">
        <v>7790.1220000000003</v>
      </c>
      <c r="G55" s="3">
        <v>3703.319</v>
      </c>
      <c r="H55" s="3">
        <v>4874.848</v>
      </c>
      <c r="I55" s="3">
        <v>4138.82</v>
      </c>
      <c r="J55" s="3">
        <v>945.00400000000002</v>
      </c>
      <c r="K55" s="3">
        <v>38556.936999999998</v>
      </c>
      <c r="L55" s="3">
        <v>7578.5069999999996</v>
      </c>
      <c r="M55" s="3">
        <v>6061.8819999999996</v>
      </c>
      <c r="N55" s="3">
        <v>8253.4709999999995</v>
      </c>
      <c r="O55" s="3">
        <v>5987.7860000000001</v>
      </c>
      <c r="P55" s="3">
        <v>6651.8029999999999</v>
      </c>
      <c r="Q55" s="3">
        <v>10029.886</v>
      </c>
      <c r="R55" s="3">
        <v>9946.7970000000005</v>
      </c>
      <c r="S55" s="3">
        <v>2586.652</v>
      </c>
      <c r="T55" s="3">
        <v>0</v>
      </c>
    </row>
    <row r="56" spans="1:20">
      <c r="A56" s="3">
        <v>2018</v>
      </c>
      <c r="B56" s="3">
        <v>526149.16099999996</v>
      </c>
      <c r="C56" s="3">
        <v>47810.21</v>
      </c>
      <c r="D56" s="3">
        <v>21216.605</v>
      </c>
      <c r="E56" s="3">
        <v>15675.749</v>
      </c>
      <c r="F56" s="3">
        <v>24921.925999999999</v>
      </c>
      <c r="G56" s="3">
        <v>8773.8109999999997</v>
      </c>
      <c r="H56" s="3">
        <v>9648.8269999999993</v>
      </c>
      <c r="I56" s="3">
        <v>33748.169000000002</v>
      </c>
      <c r="J56" s="3">
        <v>3087.6930000000002</v>
      </c>
      <c r="K56" s="3">
        <v>122695.954</v>
      </c>
      <c r="L56" s="3">
        <v>16845.835999999999</v>
      </c>
      <c r="M56" s="3">
        <v>26239.895</v>
      </c>
      <c r="N56" s="3">
        <v>52012.705000000002</v>
      </c>
      <c r="O56" s="3">
        <v>22961.958999999999</v>
      </c>
      <c r="P56" s="3">
        <v>34118.387999999999</v>
      </c>
      <c r="Q56" s="3">
        <v>45958.813999999998</v>
      </c>
      <c r="R56" s="3">
        <v>35158.61</v>
      </c>
      <c r="S56" s="3">
        <v>5272.6040000000003</v>
      </c>
      <c r="T56" s="3">
        <v>0</v>
      </c>
    </row>
    <row r="57" spans="1:20">
      <c r="A57" s="3" t="s">
        <v>90</v>
      </c>
      <c r="B57" s="3">
        <v>283704.65600000002</v>
      </c>
      <c r="C57" s="3">
        <v>1745.711</v>
      </c>
      <c r="D57" s="3">
        <v>7450.174</v>
      </c>
      <c r="E57" s="3">
        <v>5858.0029999999997</v>
      </c>
      <c r="F57" s="3">
        <v>12251.411</v>
      </c>
      <c r="G57" s="3">
        <v>2870.6680000000001</v>
      </c>
      <c r="H57" s="3">
        <v>2549.723</v>
      </c>
      <c r="I57" s="3">
        <v>27910.655999999999</v>
      </c>
      <c r="J57" s="3">
        <v>1586.0719999999999</v>
      </c>
      <c r="K57" s="3">
        <v>63292.091999999997</v>
      </c>
      <c r="L57" s="3">
        <v>6848.5249999999996</v>
      </c>
      <c r="M57" s="3">
        <v>17683.143</v>
      </c>
      <c r="N57" s="3">
        <v>40590.982000000004</v>
      </c>
      <c r="O57" s="3">
        <v>14258.175999999999</v>
      </c>
      <c r="P57" s="3">
        <v>24859.371999999999</v>
      </c>
      <c r="Q57" s="3">
        <v>32014.264999999999</v>
      </c>
      <c r="R57" s="3">
        <v>20246.284</v>
      </c>
      <c r="S57" s="3">
        <v>1689.4069999999999</v>
      </c>
      <c r="T57" s="3">
        <v>0</v>
      </c>
    </row>
    <row r="58" spans="1:20">
      <c r="A58" s="3" t="s">
        <v>91</v>
      </c>
      <c r="B58" s="3">
        <v>3080.1680000000001</v>
      </c>
      <c r="C58" s="3">
        <v>1545.4680000000001</v>
      </c>
      <c r="D58" s="3">
        <v>109.04600000000001</v>
      </c>
      <c r="E58" s="3">
        <v>234.10499999999999</v>
      </c>
      <c r="F58" s="3">
        <v>295.03699999999998</v>
      </c>
      <c r="G58" s="3">
        <v>41.094000000000001</v>
      </c>
      <c r="H58" s="3">
        <v>37.414000000000001</v>
      </c>
      <c r="I58" s="3">
        <v>1.2050000000000001</v>
      </c>
      <c r="J58" s="3">
        <v>0.88200000000000001</v>
      </c>
      <c r="K58" s="3">
        <v>489.03800000000001</v>
      </c>
      <c r="L58" s="3">
        <v>54.936</v>
      </c>
      <c r="M58" s="3">
        <v>10.84</v>
      </c>
      <c r="N58" s="3">
        <v>2.7850000000000001</v>
      </c>
      <c r="O58" s="3">
        <v>21.681000000000001</v>
      </c>
      <c r="P58" s="3">
        <v>6.0990000000000002</v>
      </c>
      <c r="Q58" s="3">
        <v>39.137</v>
      </c>
      <c r="R58" s="3">
        <v>151.65700000000001</v>
      </c>
      <c r="S58" s="3">
        <v>39.658999999999999</v>
      </c>
      <c r="T58" s="3">
        <v>0</v>
      </c>
    </row>
    <row r="59" spans="1:20">
      <c r="A59" s="3" t="s">
        <v>65</v>
      </c>
      <c r="B59" s="3">
        <v>70687.226999999999</v>
      </c>
      <c r="C59" s="3">
        <v>13766.796</v>
      </c>
      <c r="D59" s="3">
        <v>4660.7</v>
      </c>
      <c r="E59" s="3">
        <v>3314.9180000000001</v>
      </c>
      <c r="F59" s="3">
        <v>4112.1989999999996</v>
      </c>
      <c r="G59" s="3">
        <v>2056.4349999999999</v>
      </c>
      <c r="H59" s="3">
        <v>1970.2249999999999</v>
      </c>
      <c r="I59" s="3">
        <v>1552.259</v>
      </c>
      <c r="J59" s="3">
        <v>470.529</v>
      </c>
      <c r="K59" s="3">
        <v>18016.468000000001</v>
      </c>
      <c r="L59" s="3">
        <v>2060.5630000000001</v>
      </c>
      <c r="M59" s="3">
        <v>2184.6799999999998</v>
      </c>
      <c r="N59" s="3">
        <v>2897.9589999999998</v>
      </c>
      <c r="O59" s="3">
        <v>2431.4319999999998</v>
      </c>
      <c r="P59" s="3">
        <v>2380.2930000000001</v>
      </c>
      <c r="Q59" s="3">
        <v>3498.3090000000002</v>
      </c>
      <c r="R59" s="3">
        <v>4482.335</v>
      </c>
      <c r="S59" s="3">
        <v>831.09</v>
      </c>
      <c r="T59" s="3">
        <v>0</v>
      </c>
    </row>
    <row r="60" spans="1:20">
      <c r="A60" s="3" t="s">
        <v>66</v>
      </c>
      <c r="B60" s="3">
        <v>168677.11</v>
      </c>
      <c r="C60" s="3">
        <v>30752.235000000001</v>
      </c>
      <c r="D60" s="3">
        <v>8996.6849999999995</v>
      </c>
      <c r="E60" s="3">
        <v>6268.723</v>
      </c>
      <c r="F60" s="3">
        <v>8263.2790000000005</v>
      </c>
      <c r="G60" s="3">
        <v>3805.614</v>
      </c>
      <c r="H60" s="3">
        <v>5091.4650000000001</v>
      </c>
      <c r="I60" s="3">
        <v>4284.049</v>
      </c>
      <c r="J60" s="3">
        <v>1030.21</v>
      </c>
      <c r="K60" s="3">
        <v>40898.356</v>
      </c>
      <c r="L60" s="3">
        <v>7881.8119999999999</v>
      </c>
      <c r="M60" s="3">
        <v>6361.232</v>
      </c>
      <c r="N60" s="3">
        <v>8520.9789999999994</v>
      </c>
      <c r="O60" s="3">
        <v>6250.67</v>
      </c>
      <c r="P60" s="3">
        <v>6872.6239999999998</v>
      </c>
      <c r="Q60" s="3">
        <v>10407.102999999999</v>
      </c>
      <c r="R60" s="3">
        <v>10278.334000000001</v>
      </c>
      <c r="S60" s="3">
        <v>2712.4479999999999</v>
      </c>
      <c r="T60" s="3">
        <v>0</v>
      </c>
    </row>
    <row r="61" spans="1:20">
      <c r="A61" s="3">
        <v>2019</v>
      </c>
      <c r="B61" s="3">
        <v>520498.73800000001</v>
      </c>
      <c r="C61" s="3">
        <v>47167.205999999998</v>
      </c>
      <c r="D61" s="3">
        <v>20802.41</v>
      </c>
      <c r="E61" s="3">
        <v>15265.584999999999</v>
      </c>
      <c r="F61" s="3">
        <v>24280.69</v>
      </c>
      <c r="G61" s="3">
        <v>8603.2970000000005</v>
      </c>
      <c r="H61" s="3">
        <v>9415.6990000000005</v>
      </c>
      <c r="I61" s="3">
        <v>34138.999000000003</v>
      </c>
      <c r="J61" s="3">
        <v>3226.1790000000001</v>
      </c>
      <c r="K61" s="3">
        <v>123022.307</v>
      </c>
      <c r="L61" s="3">
        <v>16368.275</v>
      </c>
      <c r="M61" s="3">
        <v>26732.303</v>
      </c>
      <c r="N61" s="3">
        <v>52644.853999999999</v>
      </c>
      <c r="O61" s="3">
        <v>22280.692999999999</v>
      </c>
      <c r="P61" s="3">
        <v>32385.387999999999</v>
      </c>
      <c r="Q61" s="3">
        <v>44314.767</v>
      </c>
      <c r="R61" s="3">
        <v>34472.017</v>
      </c>
      <c r="S61" s="3">
        <v>5374.2849999999999</v>
      </c>
      <c r="T61" s="3">
        <v>3.786</v>
      </c>
    </row>
    <row r="62" spans="1:20">
      <c r="A62" s="3" t="s">
        <v>90</v>
      </c>
      <c r="B62" s="3">
        <v>279769.47399999999</v>
      </c>
      <c r="C62" s="3">
        <v>1630.192</v>
      </c>
      <c r="D62" s="3">
        <v>7311.01</v>
      </c>
      <c r="E62" s="3">
        <v>5617.5209999999997</v>
      </c>
      <c r="F62" s="3">
        <v>11584.433000000001</v>
      </c>
      <c r="G62" s="3">
        <v>2782.9209999999998</v>
      </c>
      <c r="H62" s="3">
        <v>2369.817</v>
      </c>
      <c r="I62" s="3">
        <v>28536.754000000001</v>
      </c>
      <c r="J62" s="3">
        <v>1622.174</v>
      </c>
      <c r="K62" s="3">
        <v>63365.396000000001</v>
      </c>
      <c r="L62" s="3">
        <v>6555.8440000000001</v>
      </c>
      <c r="M62" s="3">
        <v>18231.056</v>
      </c>
      <c r="N62" s="3">
        <v>41260.896000000001</v>
      </c>
      <c r="O62" s="3">
        <v>13729.412</v>
      </c>
      <c r="P62" s="3">
        <v>22977.246999999999</v>
      </c>
      <c r="Q62" s="3">
        <v>30660.931</v>
      </c>
      <c r="R62" s="3">
        <v>19805.974999999999</v>
      </c>
      <c r="S62" s="3">
        <v>1727.8969999999999</v>
      </c>
      <c r="T62" s="3">
        <v>0</v>
      </c>
    </row>
    <row r="63" spans="1:20">
      <c r="A63" s="3" t="s">
        <v>91</v>
      </c>
      <c r="B63" s="3">
        <v>3156.2359999999999</v>
      </c>
      <c r="C63" s="3">
        <v>1550.5139999999999</v>
      </c>
      <c r="D63" s="3">
        <v>112.327</v>
      </c>
      <c r="E63" s="3">
        <v>248.607</v>
      </c>
      <c r="F63" s="3">
        <v>298.87799999999999</v>
      </c>
      <c r="G63" s="3">
        <v>43.305999999999997</v>
      </c>
      <c r="H63" s="3">
        <v>41.628</v>
      </c>
      <c r="I63" s="3">
        <v>2.8929999999999998</v>
      </c>
      <c r="J63" s="3">
        <v>432.86200000000002</v>
      </c>
      <c r="K63" s="3">
        <v>38.061</v>
      </c>
      <c r="L63" s="3">
        <v>57.61</v>
      </c>
      <c r="M63" s="3">
        <v>16.265000000000001</v>
      </c>
      <c r="N63" s="3">
        <v>8.84</v>
      </c>
      <c r="O63" s="3">
        <v>26.132999999999999</v>
      </c>
      <c r="P63" s="3">
        <v>11.345000000000001</v>
      </c>
      <c r="Q63" s="3">
        <v>47.83</v>
      </c>
      <c r="R63" s="3">
        <v>161.18100000000001</v>
      </c>
      <c r="S63" s="3">
        <v>57.664999999999999</v>
      </c>
      <c r="T63" s="3">
        <v>0</v>
      </c>
    </row>
    <row r="64" spans="1:20">
      <c r="A64" s="3" t="s">
        <v>65</v>
      </c>
      <c r="B64" s="3">
        <v>70455.407000000007</v>
      </c>
      <c r="C64" s="3">
        <v>13499.066999999999</v>
      </c>
      <c r="D64" s="3">
        <v>4624.7420000000002</v>
      </c>
      <c r="E64" s="3">
        <v>3252.4830000000002</v>
      </c>
      <c r="F64" s="3">
        <v>4121.5029999999997</v>
      </c>
      <c r="G64" s="3">
        <v>2038.9739999999999</v>
      </c>
      <c r="H64" s="3">
        <v>1938.646</v>
      </c>
      <c r="I64" s="3">
        <v>1546.2570000000001</v>
      </c>
      <c r="J64" s="3">
        <v>507.70800000000003</v>
      </c>
      <c r="K64" s="3">
        <v>18228.494999999999</v>
      </c>
      <c r="L64" s="3">
        <v>2081.0909999999999</v>
      </c>
      <c r="M64" s="3">
        <v>2179.8339999999998</v>
      </c>
      <c r="N64" s="3">
        <v>2887.1320000000001</v>
      </c>
      <c r="O64" s="3">
        <v>2397.33</v>
      </c>
      <c r="P64" s="3">
        <v>2358.63</v>
      </c>
      <c r="Q64" s="3">
        <v>3466.43</v>
      </c>
      <c r="R64" s="3">
        <v>4475.9920000000002</v>
      </c>
      <c r="S64" s="3">
        <v>850.98900000000003</v>
      </c>
      <c r="T64" s="3">
        <v>0.106</v>
      </c>
    </row>
    <row r="65" spans="1:20">
      <c r="A65" s="3" t="s">
        <v>66</v>
      </c>
      <c r="B65" s="3">
        <v>167117.62100000001</v>
      </c>
      <c r="C65" s="3">
        <v>30487.433000000001</v>
      </c>
      <c r="D65" s="3">
        <v>8754.3320000000003</v>
      </c>
      <c r="E65" s="3">
        <v>6146.9740000000002</v>
      </c>
      <c r="F65" s="3">
        <v>8275.8760000000002</v>
      </c>
      <c r="G65" s="3">
        <v>3738.0949999999998</v>
      </c>
      <c r="H65" s="3">
        <v>5065.6090000000004</v>
      </c>
      <c r="I65" s="3">
        <v>4053.0949999999998</v>
      </c>
      <c r="J65" s="3">
        <v>663.43600000000004</v>
      </c>
      <c r="K65" s="3">
        <v>41390.355000000003</v>
      </c>
      <c r="L65" s="3">
        <v>7673.7290000000003</v>
      </c>
      <c r="M65" s="3">
        <v>6305.1480000000001</v>
      </c>
      <c r="N65" s="3">
        <v>8487.9860000000008</v>
      </c>
      <c r="O65" s="3">
        <v>6127.8180000000002</v>
      </c>
      <c r="P65" s="3">
        <v>7038.165</v>
      </c>
      <c r="Q65" s="3">
        <v>10139.575999999999</v>
      </c>
      <c r="R65" s="3">
        <v>10028.870000000001</v>
      </c>
      <c r="S65" s="3">
        <v>2737.7339999999999</v>
      </c>
      <c r="T65" s="3">
        <v>3.68</v>
      </c>
    </row>
    <row r="66" spans="1:20">
      <c r="A66" s="3">
        <v>2020</v>
      </c>
      <c r="B66" s="3">
        <v>509269.71399999998</v>
      </c>
      <c r="C66" s="3">
        <v>45787.925999999999</v>
      </c>
      <c r="D66" s="3">
        <v>20503.969000000001</v>
      </c>
      <c r="E66" s="3">
        <v>14758.567999999999</v>
      </c>
      <c r="F66" s="3">
        <v>23638.582999999999</v>
      </c>
      <c r="G66" s="3">
        <v>8531.1080000000002</v>
      </c>
      <c r="H66" s="3">
        <v>9405.2209999999995</v>
      </c>
      <c r="I66" s="3">
        <v>33157.834000000003</v>
      </c>
      <c r="J66" s="3">
        <v>3393.223</v>
      </c>
      <c r="K66" s="3">
        <v>124688.96400000001</v>
      </c>
      <c r="L66" s="3">
        <v>16120.066999999999</v>
      </c>
      <c r="M66" s="3">
        <v>26901.894</v>
      </c>
      <c r="N66" s="3">
        <v>50422.732000000004</v>
      </c>
      <c r="O66" s="3">
        <v>20538.912</v>
      </c>
      <c r="P66" s="3">
        <v>30973.974999999999</v>
      </c>
      <c r="Q66" s="3">
        <v>41001.627</v>
      </c>
      <c r="R66" s="3">
        <v>34069.974000000002</v>
      </c>
      <c r="S66" s="3">
        <v>5373.2879999999996</v>
      </c>
      <c r="T66" s="3">
        <v>1.85</v>
      </c>
    </row>
    <row r="67" spans="1:20">
      <c r="A67" s="3" t="s">
        <v>90</v>
      </c>
      <c r="B67" s="3">
        <v>267129.24099999998</v>
      </c>
      <c r="C67" s="3">
        <v>2079.0100000000002</v>
      </c>
      <c r="D67" s="3">
        <v>7193.6930000000002</v>
      </c>
      <c r="E67" s="3">
        <v>5240.6890000000003</v>
      </c>
      <c r="F67" s="3">
        <v>11266.166999999999</v>
      </c>
      <c r="G67" s="3">
        <v>2739.346</v>
      </c>
      <c r="H67" s="3">
        <v>2527.252</v>
      </c>
      <c r="I67" s="3">
        <v>27539.574000000001</v>
      </c>
      <c r="J67" s="3">
        <v>1756.356</v>
      </c>
      <c r="K67" s="3">
        <v>64464.758000000002</v>
      </c>
      <c r="L67" s="3">
        <v>6519.2690000000002</v>
      </c>
      <c r="M67" s="3">
        <v>18262.704000000002</v>
      </c>
      <c r="N67" s="3">
        <v>39010.898999999998</v>
      </c>
      <c r="O67" s="3">
        <v>11979.768</v>
      </c>
      <c r="P67" s="3">
        <v>21715.266</v>
      </c>
      <c r="Q67" s="3">
        <v>27449.377</v>
      </c>
      <c r="R67" s="3">
        <v>19277.576000000001</v>
      </c>
      <c r="S67" s="3">
        <v>1713.7919999999999</v>
      </c>
      <c r="T67" s="3">
        <v>0</v>
      </c>
    </row>
    <row r="68" spans="1:20">
      <c r="A68" s="3" t="s">
        <v>91</v>
      </c>
      <c r="B68" s="3">
        <v>3315.009</v>
      </c>
      <c r="C68" s="3">
        <v>498.03</v>
      </c>
      <c r="D68" s="3">
        <v>337.94799999999998</v>
      </c>
      <c r="E68" s="3">
        <v>144.102</v>
      </c>
      <c r="F68" s="3">
        <v>62.247999999999998</v>
      </c>
      <c r="G68" s="3">
        <v>53.054000000000002</v>
      </c>
      <c r="H68" s="3">
        <v>27.678999999999998</v>
      </c>
      <c r="I68" s="3">
        <v>88.542000000000002</v>
      </c>
      <c r="J68" s="3">
        <v>65.965999999999994</v>
      </c>
      <c r="K68" s="3">
        <v>988.24599999999998</v>
      </c>
      <c r="L68" s="3">
        <v>80.078999999999994</v>
      </c>
      <c r="M68" s="3">
        <v>355.91199999999998</v>
      </c>
      <c r="N68" s="3">
        <v>81.215999999999994</v>
      </c>
      <c r="O68" s="3">
        <v>127.16800000000001</v>
      </c>
      <c r="P68" s="3">
        <v>82.721999999999994</v>
      </c>
      <c r="Q68" s="3">
        <v>189.846</v>
      </c>
      <c r="R68" s="3">
        <v>65.878</v>
      </c>
      <c r="S68" s="3">
        <v>66.372</v>
      </c>
      <c r="T68" s="3">
        <v>0</v>
      </c>
    </row>
    <row r="69" spans="1:20">
      <c r="A69" s="3" t="s">
        <v>65</v>
      </c>
      <c r="B69" s="3">
        <v>74073.574999999997</v>
      </c>
      <c r="C69" s="3">
        <v>13982.706</v>
      </c>
      <c r="D69" s="3">
        <v>4837.4870000000001</v>
      </c>
      <c r="E69" s="3">
        <v>3411.777</v>
      </c>
      <c r="F69" s="3">
        <v>4294.88</v>
      </c>
      <c r="G69" s="3">
        <v>2154.0340000000001</v>
      </c>
      <c r="H69" s="3">
        <v>2019.6389999999999</v>
      </c>
      <c r="I69" s="3">
        <v>1611.703</v>
      </c>
      <c r="J69" s="3">
        <v>558.99</v>
      </c>
      <c r="K69" s="3">
        <v>19387.550999999999</v>
      </c>
      <c r="L69" s="3">
        <v>2197.1060000000002</v>
      </c>
      <c r="M69" s="3">
        <v>2291.89</v>
      </c>
      <c r="N69" s="3">
        <v>3038.547</v>
      </c>
      <c r="O69" s="3">
        <v>2519.0520000000001</v>
      </c>
      <c r="P69" s="3">
        <v>2500.6819999999998</v>
      </c>
      <c r="Q69" s="3">
        <v>3631.0349999999999</v>
      </c>
      <c r="R69" s="3">
        <v>4718.5360000000001</v>
      </c>
      <c r="S69" s="3">
        <v>917.91399999999999</v>
      </c>
      <c r="T69" s="3">
        <v>4.7E-2</v>
      </c>
    </row>
    <row r="70" spans="1:20">
      <c r="A70" s="3" t="s">
        <v>66</v>
      </c>
      <c r="B70" s="3">
        <v>164751.889</v>
      </c>
      <c r="C70" s="3">
        <v>29228.18</v>
      </c>
      <c r="D70" s="3">
        <v>8134.8410000000003</v>
      </c>
      <c r="E70" s="3">
        <v>5962</v>
      </c>
      <c r="F70" s="3">
        <v>8015.2879999999996</v>
      </c>
      <c r="G70" s="3">
        <v>3584.674</v>
      </c>
      <c r="H70" s="3">
        <v>4830.6509999999998</v>
      </c>
      <c r="I70" s="3">
        <v>3918.0149999999999</v>
      </c>
      <c r="J70" s="3">
        <v>1011.9109999999999</v>
      </c>
      <c r="K70" s="3">
        <v>39848.409</v>
      </c>
      <c r="L70" s="3">
        <v>7323.6130000000003</v>
      </c>
      <c r="M70" s="3">
        <v>5991.3879999999999</v>
      </c>
      <c r="N70" s="3">
        <v>8292.07</v>
      </c>
      <c r="O70" s="3">
        <v>5912.9250000000002</v>
      </c>
      <c r="P70" s="3">
        <v>6675.3050000000003</v>
      </c>
      <c r="Q70" s="3">
        <v>9731.3690000000006</v>
      </c>
      <c r="R70" s="3">
        <v>10007.984</v>
      </c>
      <c r="S70" s="3">
        <v>2675.21</v>
      </c>
      <c r="T70" s="3">
        <v>1.8029999999999999</v>
      </c>
    </row>
    <row r="71" spans="1:20">
      <c r="A71" s="3">
        <v>2021</v>
      </c>
      <c r="B71" s="3">
        <v>533430.81000000006</v>
      </c>
      <c r="C71" s="3">
        <v>47295.807000000001</v>
      </c>
      <c r="D71" s="3">
        <v>21067.832999999999</v>
      </c>
      <c r="E71" s="3">
        <v>15443.949000000001</v>
      </c>
      <c r="F71" s="3">
        <v>24901.194</v>
      </c>
      <c r="G71" s="3">
        <v>8973.4470000000001</v>
      </c>
      <c r="H71" s="3">
        <v>9748.6209999999992</v>
      </c>
      <c r="I71" s="3">
        <v>33593.123</v>
      </c>
      <c r="J71" s="3">
        <v>4295.3630000000003</v>
      </c>
      <c r="K71" s="3">
        <v>133445.948</v>
      </c>
      <c r="L71" s="3">
        <v>16808.006000000001</v>
      </c>
      <c r="M71" s="3">
        <v>28402.062999999998</v>
      </c>
      <c r="N71" s="3">
        <v>48801.625999999997</v>
      </c>
      <c r="O71" s="3">
        <v>21486.861000000001</v>
      </c>
      <c r="P71" s="3">
        <v>33486.885999999999</v>
      </c>
      <c r="Q71" s="3">
        <v>44258.296999999999</v>
      </c>
      <c r="R71" s="3">
        <v>35734.059000000001</v>
      </c>
      <c r="S71" s="3">
        <v>5687.73</v>
      </c>
      <c r="T71" s="3">
        <v>0</v>
      </c>
    </row>
    <row r="72" spans="1:20">
      <c r="A72" s="3" t="s">
        <v>90</v>
      </c>
      <c r="B72" s="3">
        <v>288565.42</v>
      </c>
      <c r="C72" s="3">
        <v>2284.6570000000002</v>
      </c>
      <c r="D72" s="3">
        <v>7878.8339999999998</v>
      </c>
      <c r="E72" s="3">
        <v>5741.8059999999996</v>
      </c>
      <c r="F72" s="3">
        <v>12125.35</v>
      </c>
      <c r="G72" s="3">
        <v>2993.6619999999998</v>
      </c>
      <c r="H72" s="3">
        <v>2715.0949999999998</v>
      </c>
      <c r="I72" s="3">
        <v>28053.113000000001</v>
      </c>
      <c r="J72" s="3">
        <v>1886.7370000000001</v>
      </c>
      <c r="K72" s="3">
        <v>71388.792000000001</v>
      </c>
      <c r="L72" s="3">
        <v>6847.8940000000002</v>
      </c>
      <c r="M72" s="3">
        <v>19463.96</v>
      </c>
      <c r="N72" s="3">
        <v>37538.038</v>
      </c>
      <c r="O72" s="3">
        <v>12821.037</v>
      </c>
      <c r="P72" s="3">
        <v>24001.579000000002</v>
      </c>
      <c r="Q72" s="3">
        <v>30263.019</v>
      </c>
      <c r="R72" s="3">
        <v>20789.455999999998</v>
      </c>
      <c r="S72" s="3">
        <v>1772.3910000000001</v>
      </c>
      <c r="T72" s="3">
        <v>0</v>
      </c>
    </row>
    <row r="73" spans="1:20">
      <c r="A73" s="3" t="s">
        <v>91</v>
      </c>
      <c r="B73" s="3">
        <v>3701.2370000000001</v>
      </c>
      <c r="C73" s="3">
        <v>553.08600000000001</v>
      </c>
      <c r="D73" s="3">
        <v>351.786</v>
      </c>
      <c r="E73" s="3">
        <v>158.52099999999999</v>
      </c>
      <c r="F73" s="3">
        <v>97.111999999999995</v>
      </c>
      <c r="G73" s="3">
        <v>60.171999999999997</v>
      </c>
      <c r="H73" s="3">
        <v>35.777999999999999</v>
      </c>
      <c r="I73" s="3">
        <v>101.752</v>
      </c>
      <c r="J73" s="3">
        <v>70.399000000000001</v>
      </c>
      <c r="K73" s="3">
        <v>1112.9390000000001</v>
      </c>
      <c r="L73" s="3">
        <v>100.873</v>
      </c>
      <c r="M73" s="3">
        <v>351.822</v>
      </c>
      <c r="N73" s="3">
        <v>94.143000000000001</v>
      </c>
      <c r="O73" s="3">
        <v>136.65199999999999</v>
      </c>
      <c r="P73" s="3">
        <v>90.673000000000002</v>
      </c>
      <c r="Q73" s="3">
        <v>215.137</v>
      </c>
      <c r="R73" s="3">
        <v>90.879000000000005</v>
      </c>
      <c r="S73" s="3">
        <v>79.516000000000005</v>
      </c>
      <c r="T73" s="3">
        <v>0</v>
      </c>
    </row>
    <row r="74" spans="1:20">
      <c r="A74" s="3" t="s">
        <v>65</v>
      </c>
      <c r="B74" s="3">
        <v>77558.385999999999</v>
      </c>
      <c r="C74" s="3">
        <v>14656.127</v>
      </c>
      <c r="D74" s="3">
        <v>4974.8890000000001</v>
      </c>
      <c r="E74" s="3">
        <v>3461.3310000000001</v>
      </c>
      <c r="F74" s="3">
        <v>4586.7870000000003</v>
      </c>
      <c r="G74" s="3">
        <v>2215.9180000000001</v>
      </c>
      <c r="H74" s="3">
        <v>2102.6550000000002</v>
      </c>
      <c r="I74" s="3">
        <v>1638.73</v>
      </c>
      <c r="J74" s="3">
        <v>612.11099999999999</v>
      </c>
      <c r="K74" s="3">
        <v>20775.255000000001</v>
      </c>
      <c r="L74" s="3">
        <v>2289.7190000000001</v>
      </c>
      <c r="M74" s="3">
        <v>2385.627</v>
      </c>
      <c r="N74" s="3">
        <v>3184.7150000000001</v>
      </c>
      <c r="O74" s="3">
        <v>2588.9029999999998</v>
      </c>
      <c r="P74" s="3">
        <v>2578.8220000000001</v>
      </c>
      <c r="Q74" s="3">
        <v>3709.248</v>
      </c>
      <c r="R74" s="3">
        <v>4826.0569999999998</v>
      </c>
      <c r="S74" s="3">
        <v>971.49199999999996</v>
      </c>
      <c r="T74" s="3">
        <v>0</v>
      </c>
    </row>
    <row r="75" spans="1:20">
      <c r="A75" s="3" t="s">
        <v>66</v>
      </c>
      <c r="B75" s="3">
        <v>163605.76699999999</v>
      </c>
      <c r="C75" s="3">
        <v>29801.937999999998</v>
      </c>
      <c r="D75" s="3">
        <v>7862.3239999999996</v>
      </c>
      <c r="E75" s="3">
        <v>6082.2910000000002</v>
      </c>
      <c r="F75" s="3">
        <v>8091.9449999999997</v>
      </c>
      <c r="G75" s="3">
        <v>3703.6959999999999</v>
      </c>
      <c r="H75" s="3">
        <v>4895.0940000000001</v>
      </c>
      <c r="I75" s="3">
        <v>3799.5279999999998</v>
      </c>
      <c r="J75" s="3">
        <v>1726.116</v>
      </c>
      <c r="K75" s="3">
        <v>40168.962</v>
      </c>
      <c r="L75" s="3">
        <v>7569.52</v>
      </c>
      <c r="M75" s="3">
        <v>6200.6549999999997</v>
      </c>
      <c r="N75" s="3">
        <v>7984.73</v>
      </c>
      <c r="O75" s="3">
        <v>5940.2690000000002</v>
      </c>
      <c r="P75" s="3">
        <v>6815.8130000000001</v>
      </c>
      <c r="Q75" s="3">
        <v>10070.893</v>
      </c>
      <c r="R75" s="3">
        <v>10027.666999999999</v>
      </c>
      <c r="S75" s="3">
        <v>2864.3319999999999</v>
      </c>
      <c r="T75" s="3">
        <v>0</v>
      </c>
    </row>
    <row r="76" spans="1:20">
      <c r="A76" s="3">
        <v>2022</v>
      </c>
      <c r="B76" s="3">
        <v>547932.74199999997</v>
      </c>
      <c r="C76" s="3">
        <v>48788.677000000003</v>
      </c>
      <c r="D76" s="3">
        <v>21493.648000000001</v>
      </c>
      <c r="E76" s="3">
        <v>16039.26</v>
      </c>
      <c r="F76" s="3">
        <v>25506.864000000001</v>
      </c>
      <c r="G76" s="3">
        <v>9116.8709999999992</v>
      </c>
      <c r="H76" s="3">
        <v>10016.877</v>
      </c>
      <c r="I76" s="3">
        <v>32919.180999999997</v>
      </c>
      <c r="J76" s="3">
        <v>3182.0790000000002</v>
      </c>
      <c r="K76" s="3">
        <v>140531.01199999999</v>
      </c>
      <c r="L76" s="3">
        <v>17325.52</v>
      </c>
      <c r="M76" s="3">
        <v>29412.226999999999</v>
      </c>
      <c r="N76" s="3">
        <v>50259.637999999999</v>
      </c>
      <c r="O76" s="3">
        <v>21838.473999999998</v>
      </c>
      <c r="P76" s="3">
        <v>34665.105000000003</v>
      </c>
      <c r="Q76" s="3">
        <v>44601.033000000003</v>
      </c>
      <c r="R76" s="3">
        <v>36190.92</v>
      </c>
      <c r="S76" s="3">
        <v>6045.3559999999998</v>
      </c>
      <c r="T76" s="3">
        <v>0</v>
      </c>
    </row>
    <row r="77" spans="1:20">
      <c r="A77" s="3" t="s">
        <v>90</v>
      </c>
      <c r="B77" s="3">
        <v>292206.85200000001</v>
      </c>
      <c r="C77" s="3">
        <v>2189.7719999999999</v>
      </c>
      <c r="D77" s="3">
        <v>7417.1419999999998</v>
      </c>
      <c r="E77" s="3">
        <v>5854.2370000000001</v>
      </c>
      <c r="F77" s="3">
        <v>11978.411</v>
      </c>
      <c r="G77" s="3">
        <v>2941.4720000000002</v>
      </c>
      <c r="H77" s="3">
        <v>2597.6489999999999</v>
      </c>
      <c r="I77" s="3">
        <v>27328.375</v>
      </c>
      <c r="J77" s="3">
        <v>1936.6759999999999</v>
      </c>
      <c r="K77" s="3">
        <v>74059.861999999994</v>
      </c>
      <c r="L77" s="3">
        <v>6971.1009999999997</v>
      </c>
      <c r="M77" s="3">
        <v>20087.169000000002</v>
      </c>
      <c r="N77" s="3">
        <v>38313.49</v>
      </c>
      <c r="O77" s="3">
        <v>12902.603999999999</v>
      </c>
      <c r="P77" s="3">
        <v>24887.749</v>
      </c>
      <c r="Q77" s="3">
        <v>30158.625</v>
      </c>
      <c r="R77" s="3">
        <v>20731.539000000001</v>
      </c>
      <c r="S77" s="3">
        <v>1850.981</v>
      </c>
      <c r="T77" s="3">
        <v>0</v>
      </c>
    </row>
    <row r="78" spans="1:20">
      <c r="A78" s="3" t="s">
        <v>91</v>
      </c>
      <c r="B78" s="3">
        <v>4464.9409999999998</v>
      </c>
      <c r="C78" s="3">
        <v>652.65300000000002</v>
      </c>
      <c r="D78" s="3">
        <v>389.64499999999998</v>
      </c>
      <c r="E78" s="3">
        <v>189.33</v>
      </c>
      <c r="F78" s="3">
        <v>195.55799999999999</v>
      </c>
      <c r="G78" s="3">
        <v>74.671000000000006</v>
      </c>
      <c r="H78" s="3">
        <v>55.366</v>
      </c>
      <c r="I78" s="3">
        <v>110.334</v>
      </c>
      <c r="J78" s="3">
        <v>77.298000000000002</v>
      </c>
      <c r="K78" s="3">
        <v>1331.9269999999999</v>
      </c>
      <c r="L78" s="3">
        <v>121.277</v>
      </c>
      <c r="M78" s="3">
        <v>382.50900000000001</v>
      </c>
      <c r="N78" s="3">
        <v>120.654</v>
      </c>
      <c r="O78" s="3">
        <v>161.20099999999999</v>
      </c>
      <c r="P78" s="3">
        <v>108.956</v>
      </c>
      <c r="Q78" s="3">
        <v>257.82499999999999</v>
      </c>
      <c r="R78" s="3">
        <v>132.14699999999999</v>
      </c>
      <c r="S78" s="3">
        <v>103.59099999999999</v>
      </c>
      <c r="T78" s="3">
        <v>0</v>
      </c>
    </row>
    <row r="79" spans="1:20">
      <c r="A79" s="3" t="s">
        <v>65</v>
      </c>
      <c r="B79" s="3">
        <v>78557.569000000003</v>
      </c>
      <c r="C79" s="3">
        <v>14550.102999999999</v>
      </c>
      <c r="D79" s="3">
        <v>5054.43</v>
      </c>
      <c r="E79" s="3">
        <v>3580.4769999999999</v>
      </c>
      <c r="F79" s="3">
        <v>4704.9639999999999</v>
      </c>
      <c r="G79" s="3">
        <v>2249.75</v>
      </c>
      <c r="H79" s="3">
        <v>2142.1239999999998</v>
      </c>
      <c r="I79" s="3">
        <v>1648.1610000000001</v>
      </c>
      <c r="J79" s="3">
        <v>645.44500000000005</v>
      </c>
      <c r="K79" s="3">
        <v>21128.15</v>
      </c>
      <c r="L79" s="3">
        <v>2332.2449999999999</v>
      </c>
      <c r="M79" s="3">
        <v>2434.7130000000002</v>
      </c>
      <c r="N79" s="3">
        <v>3250.5419999999999</v>
      </c>
      <c r="O79" s="3">
        <v>2597.5810000000001</v>
      </c>
      <c r="P79" s="3">
        <v>2606.9630000000002</v>
      </c>
      <c r="Q79" s="3">
        <v>3763.3440000000001</v>
      </c>
      <c r="R79" s="3">
        <v>4863.308</v>
      </c>
      <c r="S79" s="3">
        <v>1005.271</v>
      </c>
      <c r="T79" s="3">
        <v>0</v>
      </c>
    </row>
    <row r="80" spans="1:20">
      <c r="A80" s="3" t="s">
        <v>66</v>
      </c>
      <c r="B80" s="3">
        <v>172703.38</v>
      </c>
      <c r="C80" s="3">
        <v>31396.149000000001</v>
      </c>
      <c r="D80" s="3">
        <v>8632.4310000000005</v>
      </c>
      <c r="E80" s="3">
        <v>6415.2160000000003</v>
      </c>
      <c r="F80" s="3">
        <v>8627.9310000000005</v>
      </c>
      <c r="G80" s="3">
        <v>3850.9780000000001</v>
      </c>
      <c r="H80" s="3">
        <v>5221.7389999999996</v>
      </c>
      <c r="I80" s="3">
        <v>3832.3110000000001</v>
      </c>
      <c r="J80" s="3">
        <v>522.66099999999994</v>
      </c>
      <c r="K80" s="3">
        <v>44011.072999999997</v>
      </c>
      <c r="L80" s="3">
        <v>7900.8980000000001</v>
      </c>
      <c r="M80" s="3">
        <v>6507.8360000000002</v>
      </c>
      <c r="N80" s="3">
        <v>8574.9529999999995</v>
      </c>
      <c r="O80" s="3">
        <v>6177.0879999999997</v>
      </c>
      <c r="P80" s="3">
        <v>7061.4369999999999</v>
      </c>
      <c r="Q80" s="3">
        <v>10421.239</v>
      </c>
      <c r="R80" s="3">
        <v>10463.925999999999</v>
      </c>
      <c r="S80" s="3">
        <v>3085.5129999999999</v>
      </c>
      <c r="T80" s="3">
        <v>0</v>
      </c>
    </row>
    <row r="81" spans="1:11">
      <c r="A81" s="3" t="s">
        <v>67</v>
      </c>
      <c r="K81" s="3" t="s">
        <v>68</v>
      </c>
    </row>
    <row r="82" spans="1:11">
      <c r="A82" s="3" t="s">
        <v>69</v>
      </c>
      <c r="K82" s="3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KEA_재생발전량</vt:lpstr>
      <vt:lpstr>KEEI_지역발전량</vt:lpstr>
      <vt:lpstr>KEEI_지역소비량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2025-07-01T04:58:38Z</dcterms:created>
  <dcterms:modified xsi:type="dcterms:W3CDTF">2025-07-01T08:04:06Z</dcterms:modified>
</cp:coreProperties>
</file>