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Github\Raster_PV_Poten\JAMS\Results Analysis\output\"/>
    </mc:Choice>
  </mc:AlternateContent>
  <xr:revisionPtr revIDLastSave="0" documentId="13_ncr:1_{64379A8E-DA80-49B6-8062-FEB7FE00B290}" xr6:coauthVersionLast="47" xr6:coauthVersionMax="47" xr10:uidLastSave="{00000000-0000-0000-0000-000000000000}"/>
  <bookViews>
    <workbookView xWindow="19110" yWindow="0" windowWidth="19380" windowHeight="20970" xr2:uid="{ADA66DF1-B43C-4D76-941F-84FC087284C8}"/>
  </bookViews>
  <sheets>
    <sheet name="allData_for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" i="1"/>
  <c r="E35" i="1"/>
  <c r="E34" i="1"/>
  <c r="C34" i="1"/>
</calcChain>
</file>

<file path=xl/sharedStrings.xml><?xml version="1.0" encoding="utf-8"?>
<sst xmlns="http://schemas.openxmlformats.org/spreadsheetml/2006/main" count="41" uniqueCount="41">
  <si>
    <t>SGG</t>
  </si>
  <si>
    <t>techP</t>
  </si>
  <si>
    <t>marketP</t>
  </si>
  <si>
    <t>Gen</t>
  </si>
  <si>
    <t>utilRate</t>
  </si>
  <si>
    <t>popDensity</t>
  </si>
  <si>
    <t>area</t>
  </si>
  <si>
    <t>Gyeonggi-do</t>
  </si>
  <si>
    <t>Yeoncheon-gun</t>
  </si>
  <si>
    <t>Paju-si</t>
  </si>
  <si>
    <t>Anseong-si</t>
  </si>
  <si>
    <t>Pocheon-si</t>
  </si>
  <si>
    <t>Hwaseong-si</t>
  </si>
  <si>
    <t>Yeoju-si</t>
  </si>
  <si>
    <t>Yangpyeong-gun</t>
  </si>
  <si>
    <t>Gapyeong-gun</t>
  </si>
  <si>
    <t>Icheon-si</t>
  </si>
  <si>
    <t>Pyeongtaek-si</t>
  </si>
  <si>
    <t>Yongin-si</t>
  </si>
  <si>
    <t>Ansan-si</t>
  </si>
  <si>
    <t>Namyangju-si</t>
  </si>
  <si>
    <t>Gimpo-si</t>
  </si>
  <si>
    <t>Yangju-si</t>
  </si>
  <si>
    <t>Siheung-si</t>
  </si>
  <si>
    <t>Goyang-si</t>
  </si>
  <si>
    <t>Suwon-si</t>
  </si>
  <si>
    <t>Seongnam-si</t>
  </si>
  <si>
    <t>Bucheon-si</t>
  </si>
  <si>
    <t>Hanam-si</t>
  </si>
  <si>
    <t>Uijeongbu-si</t>
  </si>
  <si>
    <t>Anyang-si</t>
  </si>
  <si>
    <t>Dongducheon-si</t>
  </si>
  <si>
    <t>Uiwang-si</t>
  </si>
  <si>
    <t>Osan-si</t>
  </si>
  <si>
    <t>Gunpo-si</t>
  </si>
  <si>
    <t>Gwangmyeong-si</t>
  </si>
  <si>
    <t>Guri-si</t>
  </si>
  <si>
    <t>Gwacheon-si</t>
  </si>
  <si>
    <t>Gwangju-si</t>
  </si>
  <si>
    <t>techP Rate</t>
    <phoneticPr fontId="18" type="noConversion"/>
  </si>
  <si>
    <t>marketP Rate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</si>
</sst>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33" borderId="0" xfId="0" applyFill="1">
      <alignment vertical="center"/>
    </xf>
    <xf numFmtId="3" fontId="0" fillId="33" borderId="0" xfId="0" applyNumberFormat="1" applyFill="1">
      <alignment vertical="center"/>
    </xf>
    <xf numFmtId="176" fontId="0" fillId="33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3" fontId="0" fillId="34" borderId="0" xfId="0" applyNumberFormat="1" applyFill="1">
      <alignment vertical="center"/>
    </xf>
    <xf numFmtId="176" fontId="0" fillId="34" borderId="0" xfId="0" applyNumberFormat="1" applyFill="1">
      <alignment vertical="center"/>
    </xf>
    <xf numFmtId="177" fontId="0" fillId="0" borderId="0" xfId="42" applyNumberFormat="1" applyFont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A5FA-9AFE-4F63-8C38-98A9306D07F8}">
  <dimension ref="A1:J35"/>
  <sheetViews>
    <sheetView tabSelected="1" workbookViewId="0">
      <selection activeCell="K4" sqref="K4"/>
    </sheetView>
  </sheetViews>
  <sheetFormatPr defaultRowHeight="17" x14ac:dyDescent="0.45"/>
  <cols>
    <col min="1" max="1" width="16" bestFit="1" customWidth="1"/>
    <col min="2" max="2" width="7.58203125" bestFit="1" customWidth="1"/>
    <col min="3" max="3" width="8" bestFit="1" customWidth="1"/>
    <col min="4" max="4" width="5.58203125" bestFit="1" customWidth="1"/>
    <col min="5" max="5" width="7.4140625" bestFit="1" customWidth="1"/>
    <col min="6" max="6" width="10.75" bestFit="1" customWidth="1"/>
    <col min="7" max="7" width="6.58203125" bestFit="1" customWidth="1"/>
    <col min="8" max="8" width="6.582031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39</v>
      </c>
      <c r="J1" t="s">
        <v>40</v>
      </c>
    </row>
    <row r="2" spans="1:10" x14ac:dyDescent="0.45">
      <c r="A2" s="6" t="s">
        <v>7</v>
      </c>
      <c r="B2" s="7">
        <v>407131</v>
      </c>
      <c r="C2" s="7">
        <v>53579</v>
      </c>
      <c r="D2" s="7">
        <v>2340</v>
      </c>
      <c r="E2" s="8">
        <v>4.4000000000000004</v>
      </c>
      <c r="F2" s="7">
        <v>1389</v>
      </c>
      <c r="G2" s="7">
        <v>10195</v>
      </c>
      <c r="H2" s="7"/>
    </row>
    <row r="3" spans="1:10" x14ac:dyDescent="0.45">
      <c r="A3" s="2" t="s">
        <v>8</v>
      </c>
      <c r="B3" s="3">
        <v>19328</v>
      </c>
      <c r="C3" s="3">
        <v>7700</v>
      </c>
      <c r="D3" s="2">
        <v>201</v>
      </c>
      <c r="E3" s="4">
        <v>2.6</v>
      </c>
      <c r="F3" s="2">
        <v>62</v>
      </c>
      <c r="G3" s="2">
        <v>676</v>
      </c>
      <c r="H3" s="2"/>
      <c r="I3" s="9">
        <f>B3/$B$2</f>
        <v>4.7473663268088155E-2</v>
      </c>
      <c r="J3" s="9">
        <f>C3/$C$2</f>
        <v>0.1437130218929058</v>
      </c>
    </row>
    <row r="4" spans="1:10" x14ac:dyDescent="0.45">
      <c r="A4" s="2" t="s">
        <v>9</v>
      </c>
      <c r="B4" s="3">
        <v>31355</v>
      </c>
      <c r="C4" s="3">
        <v>5762</v>
      </c>
      <c r="D4" s="2">
        <v>125</v>
      </c>
      <c r="E4" s="4">
        <v>2.2000000000000002</v>
      </c>
      <c r="F4" s="2">
        <v>782</v>
      </c>
      <c r="G4" s="2">
        <v>674</v>
      </c>
      <c r="H4" s="2"/>
      <c r="I4" s="9">
        <f>B4/$B$2</f>
        <v>7.7014523580862179E-2</v>
      </c>
      <c r="J4" s="9">
        <f t="shared" ref="J4:J33" si="0">C4/$C$2</f>
        <v>0.10754213404505497</v>
      </c>
    </row>
    <row r="5" spans="1:10" x14ac:dyDescent="0.45">
      <c r="A5" t="s">
        <v>10</v>
      </c>
      <c r="B5" s="1">
        <v>26854</v>
      </c>
      <c r="C5" s="1">
        <v>4752</v>
      </c>
      <c r="D5">
        <v>193</v>
      </c>
      <c r="E5" s="5">
        <v>4.0999999999999996</v>
      </c>
      <c r="F5">
        <v>377</v>
      </c>
      <c r="G5">
        <v>553</v>
      </c>
      <c r="I5" s="9">
        <f>B5/$B$2</f>
        <v>6.5959113897001209E-2</v>
      </c>
      <c r="J5" s="9">
        <f t="shared" si="0"/>
        <v>8.8691464939621864E-2</v>
      </c>
    </row>
    <row r="6" spans="1:10" x14ac:dyDescent="0.45">
      <c r="A6" t="s">
        <v>11</v>
      </c>
      <c r="B6" s="1">
        <v>21841</v>
      </c>
      <c r="C6" s="1">
        <v>4685</v>
      </c>
      <c r="D6">
        <v>143</v>
      </c>
      <c r="E6" s="5">
        <v>3.1</v>
      </c>
      <c r="F6">
        <v>191</v>
      </c>
      <c r="G6">
        <v>827</v>
      </c>
      <c r="I6" s="9">
        <f>B6/$B$2</f>
        <v>5.3646123729217378E-2</v>
      </c>
      <c r="J6" s="9">
        <f t="shared" si="0"/>
        <v>8.7440975008865413E-2</v>
      </c>
    </row>
    <row r="7" spans="1:10" x14ac:dyDescent="0.45">
      <c r="A7" s="2" t="s">
        <v>12</v>
      </c>
      <c r="B7" s="3">
        <v>44751</v>
      </c>
      <c r="C7" s="3">
        <v>4334</v>
      </c>
      <c r="D7" s="2">
        <v>304</v>
      </c>
      <c r="E7" s="4">
        <v>7</v>
      </c>
      <c r="F7" s="3">
        <v>1461</v>
      </c>
      <c r="G7" s="2">
        <v>698</v>
      </c>
      <c r="H7" s="2"/>
      <c r="I7" s="9">
        <f>B7/$B$2</f>
        <v>0.10991793796100027</v>
      </c>
      <c r="J7" s="9">
        <f t="shared" si="0"/>
        <v>8.088990089400698E-2</v>
      </c>
    </row>
    <row r="8" spans="1:10" x14ac:dyDescent="0.45">
      <c r="A8" t="s">
        <v>13</v>
      </c>
      <c r="B8" s="1">
        <v>27735</v>
      </c>
      <c r="C8" s="1">
        <v>2899</v>
      </c>
      <c r="D8">
        <v>212</v>
      </c>
      <c r="E8" s="5">
        <v>7.3</v>
      </c>
      <c r="F8">
        <v>196</v>
      </c>
      <c r="G8">
        <v>608</v>
      </c>
      <c r="I8" s="9">
        <f>B8/$B$2</f>
        <v>6.8123036565626294E-2</v>
      </c>
      <c r="J8" s="9">
        <f t="shared" si="0"/>
        <v>5.4107019541238172E-2</v>
      </c>
    </row>
    <row r="9" spans="1:10" x14ac:dyDescent="0.45">
      <c r="A9" t="s">
        <v>14</v>
      </c>
      <c r="B9" s="1">
        <v>18350</v>
      </c>
      <c r="C9" s="1">
        <v>2423</v>
      </c>
      <c r="D9">
        <v>66</v>
      </c>
      <c r="E9" s="5">
        <v>2.7</v>
      </c>
      <c r="F9">
        <v>146</v>
      </c>
      <c r="G9">
        <v>878</v>
      </c>
      <c r="I9" s="9">
        <f>B9/$B$2</f>
        <v>4.5071488046844875E-2</v>
      </c>
      <c r="J9" s="9">
        <f t="shared" si="0"/>
        <v>4.5222941824222179E-2</v>
      </c>
    </row>
    <row r="10" spans="1:10" x14ac:dyDescent="0.45">
      <c r="A10" t="s">
        <v>15</v>
      </c>
      <c r="B10" s="1">
        <v>9794</v>
      </c>
      <c r="C10" s="1">
        <v>2163</v>
      </c>
      <c r="D10">
        <v>55</v>
      </c>
      <c r="E10" s="5">
        <v>2.6</v>
      </c>
      <c r="F10">
        <v>76</v>
      </c>
      <c r="G10">
        <v>844</v>
      </c>
      <c r="I10" s="9">
        <f>B10/$B$2</f>
        <v>2.4056139178790119E-2</v>
      </c>
      <c r="J10" s="9">
        <f t="shared" si="0"/>
        <v>4.0370294331734446E-2</v>
      </c>
    </row>
    <row r="11" spans="1:10" x14ac:dyDescent="0.45">
      <c r="A11" t="s">
        <v>16</v>
      </c>
      <c r="B11" s="1">
        <v>27056</v>
      </c>
      <c r="C11" s="1">
        <v>2008</v>
      </c>
      <c r="D11">
        <v>190</v>
      </c>
      <c r="E11" s="5">
        <v>9.5</v>
      </c>
      <c r="F11">
        <v>505</v>
      </c>
      <c r="G11">
        <v>461</v>
      </c>
      <c r="I11" s="9">
        <f>B11/$B$2</f>
        <v>6.6455268697298897E-2</v>
      </c>
      <c r="J11" s="9">
        <f t="shared" si="0"/>
        <v>3.7477369865059069E-2</v>
      </c>
    </row>
    <row r="12" spans="1:10" x14ac:dyDescent="0.45">
      <c r="A12" t="s">
        <v>17</v>
      </c>
      <c r="B12" s="1">
        <v>31245</v>
      </c>
      <c r="C12" s="1">
        <v>1901</v>
      </c>
      <c r="D12">
        <v>152</v>
      </c>
      <c r="E12" s="5">
        <v>8</v>
      </c>
      <c r="F12" s="1">
        <v>1377</v>
      </c>
      <c r="G12">
        <v>458</v>
      </c>
      <c r="I12" s="9">
        <f>B12/$B$2</f>
        <v>7.6744340273769376E-2</v>
      </c>
      <c r="J12" s="9">
        <f t="shared" si="0"/>
        <v>3.5480318781612195E-2</v>
      </c>
    </row>
    <row r="13" spans="1:10" x14ac:dyDescent="0.45">
      <c r="A13" t="s">
        <v>18</v>
      </c>
      <c r="B13" s="1">
        <v>24152</v>
      </c>
      <c r="C13" s="1">
        <v>1806</v>
      </c>
      <c r="D13">
        <v>83</v>
      </c>
      <c r="E13" s="5">
        <v>4.5999999999999996</v>
      </c>
      <c r="F13" s="1">
        <v>1872</v>
      </c>
      <c r="G13">
        <v>591</v>
      </c>
      <c r="I13" s="9">
        <f>B13/$B$2</f>
        <v>5.9322429390048906E-2</v>
      </c>
      <c r="J13" s="9">
        <f t="shared" si="0"/>
        <v>3.3707236043972452E-2</v>
      </c>
    </row>
    <row r="14" spans="1:10" x14ac:dyDescent="0.45">
      <c r="A14" t="s">
        <v>19</v>
      </c>
      <c r="B14" s="1">
        <v>8871</v>
      </c>
      <c r="C14" s="1">
        <v>1454</v>
      </c>
      <c r="D14">
        <v>63</v>
      </c>
      <c r="E14" s="5">
        <v>4.3</v>
      </c>
      <c r="F14" s="1">
        <v>4317</v>
      </c>
      <c r="G14">
        <v>156</v>
      </c>
      <c r="I14" s="9">
        <f>B14/$B$2</f>
        <v>2.1789055611093237E-2</v>
      </c>
      <c r="J14" s="9">
        <f t="shared" si="0"/>
        <v>2.7137497900296757E-2</v>
      </c>
    </row>
    <row r="15" spans="1:10" x14ac:dyDescent="0.45">
      <c r="A15" t="s">
        <v>20</v>
      </c>
      <c r="B15" s="1">
        <v>12899</v>
      </c>
      <c r="C15" s="1">
        <v>1450</v>
      </c>
      <c r="D15">
        <v>50</v>
      </c>
      <c r="E15" s="5">
        <v>3.4</v>
      </c>
      <c r="F15" s="1">
        <v>1619</v>
      </c>
      <c r="G15">
        <v>458</v>
      </c>
      <c r="I15" s="9">
        <f>B15/$B$2</f>
        <v>3.168267707445515E-2</v>
      </c>
      <c r="J15" s="9">
        <f t="shared" si="0"/>
        <v>2.7062841785027717E-2</v>
      </c>
    </row>
    <row r="16" spans="1:10" x14ac:dyDescent="0.45">
      <c r="A16" t="s">
        <v>21</v>
      </c>
      <c r="B16" s="1">
        <v>16960</v>
      </c>
      <c r="C16" s="1">
        <v>1404</v>
      </c>
      <c r="D16">
        <v>95</v>
      </c>
      <c r="E16" s="5">
        <v>6.7</v>
      </c>
      <c r="F16" s="1">
        <v>1853</v>
      </c>
      <c r="G16">
        <v>277</v>
      </c>
      <c r="I16" s="9">
        <f>B16/$B$2</f>
        <v>4.1657353529944909E-2</v>
      </c>
      <c r="J16" s="9">
        <f t="shared" si="0"/>
        <v>2.6204296459433733E-2</v>
      </c>
    </row>
    <row r="17" spans="1:10" x14ac:dyDescent="0.45">
      <c r="A17" t="s">
        <v>22</v>
      </c>
      <c r="B17" s="1">
        <v>11763</v>
      </c>
      <c r="C17" s="1">
        <v>1261</v>
      </c>
      <c r="D17">
        <v>54</v>
      </c>
      <c r="E17" s="5">
        <v>4.3</v>
      </c>
      <c r="F17">
        <v>963</v>
      </c>
      <c r="G17">
        <v>310</v>
      </c>
      <c r="I17" s="9">
        <f>B17/$B$2</f>
        <v>2.8892420375751293E-2</v>
      </c>
      <c r="J17" s="9">
        <f t="shared" si="0"/>
        <v>2.3535340338565483E-2</v>
      </c>
    </row>
    <row r="18" spans="1:10" x14ac:dyDescent="0.45">
      <c r="A18" t="s">
        <v>23</v>
      </c>
      <c r="B18" s="1">
        <v>8669</v>
      </c>
      <c r="C18" s="1">
        <v>1246</v>
      </c>
      <c r="D18">
        <v>54</v>
      </c>
      <c r="E18" s="5">
        <v>4.3</v>
      </c>
      <c r="F18" s="1">
        <v>3999</v>
      </c>
      <c r="G18">
        <v>140</v>
      </c>
      <c r="I18" s="9">
        <f>B18/$B$2</f>
        <v>2.1292900810795542E-2</v>
      </c>
      <c r="J18" s="9">
        <f t="shared" si="0"/>
        <v>2.3255379906306575E-2</v>
      </c>
    </row>
    <row r="19" spans="1:10" x14ac:dyDescent="0.45">
      <c r="A19" t="s">
        <v>24</v>
      </c>
      <c r="B19" s="1">
        <v>14593</v>
      </c>
      <c r="C19" s="1">
        <v>1189</v>
      </c>
      <c r="D19">
        <v>59</v>
      </c>
      <c r="E19" s="5">
        <v>4.9000000000000004</v>
      </c>
      <c r="F19" s="1">
        <v>4043</v>
      </c>
      <c r="G19">
        <v>268</v>
      </c>
      <c r="I19" s="9">
        <f>B19/$B$2</f>
        <v>3.5843500003684317E-2</v>
      </c>
      <c r="J19" s="9">
        <f t="shared" si="0"/>
        <v>2.2191530263722729E-2</v>
      </c>
    </row>
    <row r="20" spans="1:10" x14ac:dyDescent="0.45">
      <c r="A20" t="s">
        <v>25</v>
      </c>
      <c r="B20" s="1">
        <v>7935</v>
      </c>
      <c r="C20">
        <v>878</v>
      </c>
      <c r="D20">
        <v>41</v>
      </c>
      <c r="E20" s="5">
        <v>4.5999999999999996</v>
      </c>
      <c r="F20" s="1">
        <v>10173</v>
      </c>
      <c r="G20">
        <v>121</v>
      </c>
      <c r="I20" s="9">
        <f>B20/$B$2</f>
        <v>1.9490041288921747E-2</v>
      </c>
      <c r="J20" s="9">
        <f t="shared" si="0"/>
        <v>1.6387017301554712E-2</v>
      </c>
    </row>
    <row r="21" spans="1:10" x14ac:dyDescent="0.45">
      <c r="A21" t="s">
        <v>26</v>
      </c>
      <c r="B21" s="1">
        <v>5712</v>
      </c>
      <c r="C21">
        <v>767</v>
      </c>
      <c r="D21">
        <v>26</v>
      </c>
      <c r="E21" s="5">
        <v>3.3</v>
      </c>
      <c r="F21" s="1">
        <v>6567</v>
      </c>
      <c r="G21">
        <v>142</v>
      </c>
      <c r="I21" s="9">
        <f>B21/$B$2</f>
        <v>1.4029882273764465E-2</v>
      </c>
      <c r="J21" s="9">
        <f t="shared" si="0"/>
        <v>1.4315310102838799E-2</v>
      </c>
    </row>
    <row r="22" spans="1:10" x14ac:dyDescent="0.45">
      <c r="A22" t="s">
        <v>27</v>
      </c>
      <c r="B22" s="1">
        <v>3823</v>
      </c>
      <c r="C22">
        <v>547</v>
      </c>
      <c r="D22">
        <v>12</v>
      </c>
      <c r="E22" s="5">
        <v>2.2000000000000002</v>
      </c>
      <c r="F22" s="1">
        <v>14953</v>
      </c>
      <c r="G22">
        <v>53</v>
      </c>
      <c r="I22" s="9">
        <f>B22/$B$2</f>
        <v>9.3900980274162372E-3</v>
      </c>
      <c r="J22" s="9">
        <f t="shared" si="0"/>
        <v>1.0209223763041489E-2</v>
      </c>
    </row>
    <row r="23" spans="1:10" x14ac:dyDescent="0.45">
      <c r="A23" t="s">
        <v>28</v>
      </c>
      <c r="B23" s="1">
        <v>3447</v>
      </c>
      <c r="C23">
        <v>468</v>
      </c>
      <c r="D23">
        <v>16</v>
      </c>
      <c r="E23" s="5">
        <v>3.3</v>
      </c>
      <c r="F23" s="1">
        <v>3569</v>
      </c>
      <c r="G23">
        <v>93</v>
      </c>
      <c r="I23" s="9">
        <f>B23/$B$2</f>
        <v>8.4665623595353828E-3</v>
      </c>
      <c r="J23" s="9">
        <f t="shared" si="0"/>
        <v>8.7347654864779103E-3</v>
      </c>
    </row>
    <row r="24" spans="1:10" x14ac:dyDescent="0.45">
      <c r="A24" t="s">
        <v>29</v>
      </c>
      <c r="B24" s="1">
        <v>2950</v>
      </c>
      <c r="C24">
        <v>435</v>
      </c>
      <c r="D24">
        <v>16</v>
      </c>
      <c r="E24" s="5">
        <v>3.6</v>
      </c>
      <c r="F24" s="1">
        <v>5742</v>
      </c>
      <c r="G24">
        <v>82</v>
      </c>
      <c r="I24" s="9">
        <f>B24/$B$2</f>
        <v>7.2458250538524459E-3</v>
      </c>
      <c r="J24" s="9">
        <f t="shared" si="0"/>
        <v>8.1188525355083141E-3</v>
      </c>
    </row>
    <row r="25" spans="1:10" x14ac:dyDescent="0.45">
      <c r="A25" t="s">
        <v>30</v>
      </c>
      <c r="B25" s="1">
        <v>2277</v>
      </c>
      <c r="C25">
        <v>383</v>
      </c>
      <c r="D25">
        <v>9</v>
      </c>
      <c r="E25" s="5">
        <v>2.2000000000000002</v>
      </c>
      <c r="F25" s="1">
        <v>9635</v>
      </c>
      <c r="G25">
        <v>58</v>
      </c>
      <c r="I25" s="9">
        <f>B25/$B$2</f>
        <v>5.5927944568210236E-3</v>
      </c>
      <c r="J25" s="9">
        <f t="shared" si="0"/>
        <v>7.1483230370107693E-3</v>
      </c>
    </row>
    <row r="26" spans="1:10" x14ac:dyDescent="0.45">
      <c r="A26" t="s">
        <v>31</v>
      </c>
      <c r="B26" s="1">
        <v>2082</v>
      </c>
      <c r="C26">
        <v>304</v>
      </c>
      <c r="D26">
        <v>12</v>
      </c>
      <c r="E26" s="5">
        <v>4</v>
      </c>
      <c r="F26">
        <v>952</v>
      </c>
      <c r="G26">
        <v>96</v>
      </c>
      <c r="I26" s="9">
        <f>B26/$B$2</f>
        <v>5.1138331397019635E-3</v>
      </c>
      <c r="J26" s="9">
        <f t="shared" si="0"/>
        <v>5.6738647604471903E-3</v>
      </c>
    </row>
    <row r="27" spans="1:10" x14ac:dyDescent="0.45">
      <c r="A27" t="s">
        <v>32</v>
      </c>
      <c r="B27" s="1">
        <v>2006</v>
      </c>
      <c r="C27">
        <v>276</v>
      </c>
      <c r="D27">
        <v>8</v>
      </c>
      <c r="E27" s="5">
        <v>3</v>
      </c>
      <c r="F27" s="1">
        <v>2880</v>
      </c>
      <c r="G27">
        <v>54</v>
      </c>
      <c r="I27" s="9">
        <f>B27/$B$2</f>
        <v>4.9271610366196632E-3</v>
      </c>
      <c r="J27" s="9">
        <f t="shared" si="0"/>
        <v>5.151271953563896E-3</v>
      </c>
    </row>
    <row r="28" spans="1:10" x14ac:dyDescent="0.45">
      <c r="A28" t="s">
        <v>33</v>
      </c>
      <c r="B28" s="1">
        <v>2854</v>
      </c>
      <c r="C28">
        <v>264</v>
      </c>
      <c r="D28">
        <v>19</v>
      </c>
      <c r="E28" s="5">
        <v>7</v>
      </c>
      <c r="F28" s="1">
        <v>5916</v>
      </c>
      <c r="G28">
        <v>43</v>
      </c>
      <c r="I28" s="9">
        <f>B28/$B$2</f>
        <v>7.0100287131169082E-3</v>
      </c>
      <c r="J28" s="9">
        <f t="shared" si="0"/>
        <v>4.9273036077567703E-3</v>
      </c>
    </row>
    <row r="29" spans="1:10" x14ac:dyDescent="0.45">
      <c r="A29" t="s">
        <v>34</v>
      </c>
      <c r="B29" s="1">
        <v>1738</v>
      </c>
      <c r="C29">
        <v>263</v>
      </c>
      <c r="D29">
        <v>7</v>
      </c>
      <c r="E29" s="5">
        <v>2.7</v>
      </c>
      <c r="F29" s="1">
        <v>7191</v>
      </c>
      <c r="G29">
        <v>36</v>
      </c>
      <c r="I29" s="9">
        <f>B29/$B$2</f>
        <v>4.2688962520662883E-3</v>
      </c>
      <c r="J29" s="9">
        <f t="shared" si="0"/>
        <v>4.9086395789395103E-3</v>
      </c>
    </row>
    <row r="30" spans="1:10" x14ac:dyDescent="0.45">
      <c r="A30" t="s">
        <v>35</v>
      </c>
      <c r="B30" s="1">
        <v>2219</v>
      </c>
      <c r="C30">
        <v>214</v>
      </c>
      <c r="D30">
        <v>11</v>
      </c>
      <c r="E30" s="5">
        <v>5.3</v>
      </c>
      <c r="F30" s="1">
        <v>7295</v>
      </c>
      <c r="G30">
        <v>39</v>
      </c>
      <c r="I30" s="9">
        <f>B30/$B$2</f>
        <v>5.4503341676266359E-3</v>
      </c>
      <c r="J30" s="9">
        <f t="shared" si="0"/>
        <v>3.9941021668937456E-3</v>
      </c>
    </row>
    <row r="31" spans="1:10" x14ac:dyDescent="0.45">
      <c r="A31" t="s">
        <v>36</v>
      </c>
      <c r="B31" s="1">
        <v>1694</v>
      </c>
      <c r="C31">
        <v>182</v>
      </c>
      <c r="D31">
        <v>6</v>
      </c>
      <c r="E31" s="5">
        <v>3.4</v>
      </c>
      <c r="F31" s="1">
        <v>5653</v>
      </c>
      <c r="G31">
        <v>33</v>
      </c>
      <c r="I31" s="9">
        <f>B31/$B$2</f>
        <v>4.1608229292291674E-3</v>
      </c>
      <c r="J31" s="9">
        <f t="shared" si="0"/>
        <v>3.3968532447414099E-3</v>
      </c>
    </row>
    <row r="32" spans="1:10" x14ac:dyDescent="0.45">
      <c r="A32" s="2" t="s">
        <v>37</v>
      </c>
      <c r="B32" s="3">
        <v>1189</v>
      </c>
      <c r="C32" s="2">
        <v>121</v>
      </c>
      <c r="D32" s="2">
        <v>3</v>
      </c>
      <c r="E32" s="4">
        <v>2.2000000000000002</v>
      </c>
      <c r="F32" s="3">
        <v>2391</v>
      </c>
      <c r="G32" s="2">
        <v>36</v>
      </c>
      <c r="H32" s="2"/>
      <c r="I32" s="9">
        <f>B32/$B$2</f>
        <v>2.9204359284849346E-3</v>
      </c>
      <c r="J32" s="9">
        <f t="shared" si="0"/>
        <v>2.2583474868885199E-3</v>
      </c>
    </row>
    <row r="33" spans="1:10" x14ac:dyDescent="0.45">
      <c r="A33" t="s">
        <v>38</v>
      </c>
      <c r="B33" s="1">
        <v>10989</v>
      </c>
      <c r="C33">
        <v>40</v>
      </c>
      <c r="D33">
        <v>58</v>
      </c>
      <c r="E33" s="5">
        <v>147.1</v>
      </c>
      <c r="F33">
        <v>957</v>
      </c>
      <c r="G33">
        <v>431</v>
      </c>
      <c r="I33" s="9">
        <f>B33/$B$2</f>
        <v>2.6991312378571025E-2</v>
      </c>
      <c r="J33" s="9">
        <f t="shared" si="0"/>
        <v>7.4656115269041974E-4</v>
      </c>
    </row>
    <row r="34" spans="1:10" x14ac:dyDescent="0.45">
      <c r="C34" s="1">
        <f>MIN(C2:C33)</f>
        <v>40</v>
      </c>
      <c r="E34" s="5">
        <f>MIN(E2:E33)</f>
        <v>2.2000000000000002</v>
      </c>
    </row>
    <row r="35" spans="1:10" x14ac:dyDescent="0.45">
      <c r="E35" s="5">
        <f>MAX(E2:E33)</f>
        <v>147.1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allData_forTable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전 승호</cp:lastModifiedBy>
  <dcterms:created xsi:type="dcterms:W3CDTF">2025-07-04T06:43:38Z</dcterms:created>
  <dcterms:modified xsi:type="dcterms:W3CDTF">2025-07-04T07:38:22Z</dcterms:modified>
</cp:coreProperties>
</file>